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1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503" i="1" l="1"/>
  <c r="G2503" i="1" s="1"/>
  <c r="O2503" i="1" s="1"/>
  <c r="D2503" i="1"/>
  <c r="F2503" i="1"/>
  <c r="H2503" i="1"/>
  <c r="P2503" i="1" s="1"/>
  <c r="K2503" i="1"/>
  <c r="L2503" i="1"/>
  <c r="M2503" i="1"/>
  <c r="N2503" i="1"/>
  <c r="C2504" i="1"/>
  <c r="G2504" i="1" s="1"/>
  <c r="O2504" i="1" s="1"/>
  <c r="D2504" i="1"/>
  <c r="F2504" i="1"/>
  <c r="H2504" i="1"/>
  <c r="P2504" i="1" s="1"/>
  <c r="K2504" i="1"/>
  <c r="M2504" i="1" s="1"/>
  <c r="L2504" i="1"/>
  <c r="N2504" i="1"/>
  <c r="C2505" i="1"/>
  <c r="D2505" i="1"/>
  <c r="H2505" i="1" s="1"/>
  <c r="P2505" i="1" s="1"/>
  <c r="F2505" i="1"/>
  <c r="K2505" i="1"/>
  <c r="M2505" i="1" s="1"/>
  <c r="L2505" i="1"/>
  <c r="N2505" i="1" s="1"/>
  <c r="C2506" i="1"/>
  <c r="D2506" i="1"/>
  <c r="F2506" i="1"/>
  <c r="L2506" i="1"/>
  <c r="N2506" i="1" s="1"/>
  <c r="C2507" i="1"/>
  <c r="D2507" i="1"/>
  <c r="F2507" i="1"/>
  <c r="G2507" i="1"/>
  <c r="O2507" i="1" s="1"/>
  <c r="H2507" i="1"/>
  <c r="P2507" i="1" s="1"/>
  <c r="K2507" i="1"/>
  <c r="L2507" i="1"/>
  <c r="M2507" i="1"/>
  <c r="N2507" i="1"/>
  <c r="C2508" i="1"/>
  <c r="G2508" i="1" s="1"/>
  <c r="O2508" i="1" s="1"/>
  <c r="D2508" i="1"/>
  <c r="H2508" i="1" s="1"/>
  <c r="P2508" i="1" s="1"/>
  <c r="F2508" i="1"/>
  <c r="K2508" i="1"/>
  <c r="M2508" i="1" s="1"/>
  <c r="L2508" i="1"/>
  <c r="N2508" i="1"/>
  <c r="C2509" i="1"/>
  <c r="D2509" i="1"/>
  <c r="H2509" i="1" s="1"/>
  <c r="P2509" i="1" s="1"/>
  <c r="F2509" i="1"/>
  <c r="G2509" i="1" s="1"/>
  <c r="O2509" i="1" s="1"/>
  <c r="K2509" i="1"/>
  <c r="M2509" i="1" s="1"/>
  <c r="L2509" i="1"/>
  <c r="N2509" i="1" s="1"/>
  <c r="C2510" i="1"/>
  <c r="D2510" i="1"/>
  <c r="F2510" i="1"/>
  <c r="C2511" i="1"/>
  <c r="D2511" i="1"/>
  <c r="H2511" i="1" s="1"/>
  <c r="P2511" i="1" s="1"/>
  <c r="F2511" i="1"/>
  <c r="G2511" i="1"/>
  <c r="O2511" i="1" s="1"/>
  <c r="K2511" i="1"/>
  <c r="L2511" i="1"/>
  <c r="M2511" i="1"/>
  <c r="N2511" i="1"/>
  <c r="C2512" i="1"/>
  <c r="G2512" i="1" s="1"/>
  <c r="O2512" i="1" s="1"/>
  <c r="D2512" i="1"/>
  <c r="H2512" i="1" s="1"/>
  <c r="P2512" i="1" s="1"/>
  <c r="F2512" i="1"/>
  <c r="K2512" i="1"/>
  <c r="M2512" i="1" s="1"/>
  <c r="L2512" i="1"/>
  <c r="N2512" i="1"/>
  <c r="C2513" i="1"/>
  <c r="D2513" i="1"/>
  <c r="H2513" i="1" s="1"/>
  <c r="P2513" i="1" s="1"/>
  <c r="F2513" i="1"/>
  <c r="G2513" i="1" s="1"/>
  <c r="K2513" i="1"/>
  <c r="M2513" i="1" s="1"/>
  <c r="L2513" i="1"/>
  <c r="N2513" i="1" s="1"/>
  <c r="O2513" i="1"/>
  <c r="C2514" i="1"/>
  <c r="D2514" i="1"/>
  <c r="F2514" i="1"/>
  <c r="L2514" i="1"/>
  <c r="N2514" i="1" s="1"/>
  <c r="C2515" i="1"/>
  <c r="D2515" i="1"/>
  <c r="H2515" i="1" s="1"/>
  <c r="P2515" i="1" s="1"/>
  <c r="F2515" i="1"/>
  <c r="G2515" i="1"/>
  <c r="O2515" i="1" s="1"/>
  <c r="K2515" i="1"/>
  <c r="L2515" i="1"/>
  <c r="M2515" i="1"/>
  <c r="N2515" i="1"/>
  <c r="C2516" i="1"/>
  <c r="G2516" i="1" s="1"/>
  <c r="O2516" i="1" s="1"/>
  <c r="D2516" i="1"/>
  <c r="F2516" i="1"/>
  <c r="H2516" i="1"/>
  <c r="P2516" i="1" s="1"/>
  <c r="K2516" i="1"/>
  <c r="M2516" i="1" s="1"/>
  <c r="L2516" i="1"/>
  <c r="N2516" i="1"/>
  <c r="C2517" i="1"/>
  <c r="D2517" i="1"/>
  <c r="H2517" i="1" s="1"/>
  <c r="P2517" i="1" s="1"/>
  <c r="F2517" i="1"/>
  <c r="K2517" i="1"/>
  <c r="M2517" i="1" s="1"/>
  <c r="L2517" i="1"/>
  <c r="N2517" i="1" s="1"/>
  <c r="C2518" i="1"/>
  <c r="D2518" i="1"/>
  <c r="F2518" i="1"/>
  <c r="L2518" i="1" s="1"/>
  <c r="N2518" i="1" s="1"/>
  <c r="C2519" i="1"/>
  <c r="D2519" i="1"/>
  <c r="H2519" i="1" s="1"/>
  <c r="P2519" i="1" s="1"/>
  <c r="F2519" i="1"/>
  <c r="G2519" i="1"/>
  <c r="O2519" i="1" s="1"/>
  <c r="K2519" i="1"/>
  <c r="L2519" i="1"/>
  <c r="M2519" i="1"/>
  <c r="N2519" i="1"/>
  <c r="C2520" i="1"/>
  <c r="G2520" i="1" s="1"/>
  <c r="O2520" i="1" s="1"/>
  <c r="D2520" i="1"/>
  <c r="F2520" i="1"/>
  <c r="H2520" i="1"/>
  <c r="P2520" i="1" s="1"/>
  <c r="K2520" i="1"/>
  <c r="M2520" i="1" s="1"/>
  <c r="L2520" i="1"/>
  <c r="N2520" i="1"/>
  <c r="C2521" i="1"/>
  <c r="D2521" i="1"/>
  <c r="H2521" i="1" s="1"/>
  <c r="P2521" i="1" s="1"/>
  <c r="F2521" i="1"/>
  <c r="K2521" i="1"/>
  <c r="M2521" i="1" s="1"/>
  <c r="L2521" i="1"/>
  <c r="N2521" i="1" s="1"/>
  <c r="C2522" i="1"/>
  <c r="D2522" i="1"/>
  <c r="F2522" i="1"/>
  <c r="L2522" i="1"/>
  <c r="N2522" i="1" s="1"/>
  <c r="C2523" i="1"/>
  <c r="D2523" i="1"/>
  <c r="H2523" i="1" s="1"/>
  <c r="P2523" i="1" s="1"/>
  <c r="F2523" i="1"/>
  <c r="G2523" i="1"/>
  <c r="O2523" i="1" s="1"/>
  <c r="K2523" i="1"/>
  <c r="L2523" i="1"/>
  <c r="M2523" i="1"/>
  <c r="N2523" i="1"/>
  <c r="C2524" i="1"/>
  <c r="G2524" i="1" s="1"/>
  <c r="O2524" i="1" s="1"/>
  <c r="D2524" i="1"/>
  <c r="H2524" i="1" s="1"/>
  <c r="P2524" i="1" s="1"/>
  <c r="F2524" i="1"/>
  <c r="K2524" i="1"/>
  <c r="M2524" i="1" s="1"/>
  <c r="L2524" i="1"/>
  <c r="N2524" i="1"/>
  <c r="C2525" i="1"/>
  <c r="D2525" i="1"/>
  <c r="H2525" i="1" s="1"/>
  <c r="P2525" i="1" s="1"/>
  <c r="F2525" i="1"/>
  <c r="G2525" i="1" s="1"/>
  <c r="O2525" i="1" s="1"/>
  <c r="K2525" i="1"/>
  <c r="M2525" i="1" s="1"/>
  <c r="L2525" i="1"/>
  <c r="N2525" i="1" s="1"/>
  <c r="C2526" i="1"/>
  <c r="D2526" i="1"/>
  <c r="F2526" i="1"/>
  <c r="C2527" i="1"/>
  <c r="D2527" i="1"/>
  <c r="H2527" i="1" s="1"/>
  <c r="P2527" i="1" s="1"/>
  <c r="F2527" i="1"/>
  <c r="K2527" i="1" s="1"/>
  <c r="G2527" i="1"/>
  <c r="O2527" i="1" s="1"/>
  <c r="L2527" i="1"/>
  <c r="M2527" i="1"/>
  <c r="N2527" i="1"/>
  <c r="C2528" i="1"/>
  <c r="G2528" i="1" s="1"/>
  <c r="O2528" i="1" s="1"/>
  <c r="D2528" i="1"/>
  <c r="F2528" i="1"/>
  <c r="H2528" i="1"/>
  <c r="P2528" i="1" s="1"/>
  <c r="K2528" i="1"/>
  <c r="M2528" i="1" s="1"/>
  <c r="L2528" i="1"/>
  <c r="N2528" i="1"/>
  <c r="C2529" i="1"/>
  <c r="G2529" i="1" s="1"/>
  <c r="O2529" i="1" s="1"/>
  <c r="D2529" i="1"/>
  <c r="H2529" i="1" s="1"/>
  <c r="P2529" i="1" s="1"/>
  <c r="F2529" i="1"/>
  <c r="K2529" i="1"/>
  <c r="M2529" i="1" s="1"/>
  <c r="L2529" i="1"/>
  <c r="N2529" i="1" s="1"/>
  <c r="C2530" i="1"/>
  <c r="D2530" i="1"/>
  <c r="F2530" i="1"/>
  <c r="L2530" i="1" s="1"/>
  <c r="N2530" i="1" s="1"/>
  <c r="C2531" i="1"/>
  <c r="D2531" i="1"/>
  <c r="F2531" i="1"/>
  <c r="K2531" i="1" s="1"/>
  <c r="G2531" i="1"/>
  <c r="O2531" i="1" s="1"/>
  <c r="H2531" i="1"/>
  <c r="P2531" i="1" s="1"/>
  <c r="L2531" i="1"/>
  <c r="M2531" i="1"/>
  <c r="N2531" i="1"/>
  <c r="C2532" i="1"/>
  <c r="G2532" i="1" s="1"/>
  <c r="O2532" i="1" s="1"/>
  <c r="D2532" i="1"/>
  <c r="F2532" i="1"/>
  <c r="H2532" i="1"/>
  <c r="P2532" i="1" s="1"/>
  <c r="K2532" i="1"/>
  <c r="M2532" i="1" s="1"/>
  <c r="L2532" i="1"/>
  <c r="N2532" i="1"/>
  <c r="C2533" i="1"/>
  <c r="G2533" i="1" s="1"/>
  <c r="O2533" i="1" s="1"/>
  <c r="D2533" i="1"/>
  <c r="H2533" i="1" s="1"/>
  <c r="P2533" i="1" s="1"/>
  <c r="F2533" i="1"/>
  <c r="K2533" i="1"/>
  <c r="M2533" i="1" s="1"/>
  <c r="L2533" i="1"/>
  <c r="N2533" i="1" s="1"/>
  <c r="C2534" i="1"/>
  <c r="D2534" i="1"/>
  <c r="F2534" i="1"/>
  <c r="C2535" i="1"/>
  <c r="G2535" i="1" s="1"/>
  <c r="O2535" i="1" s="1"/>
  <c r="D2535" i="1"/>
  <c r="H2535" i="1" s="1"/>
  <c r="P2535" i="1" s="1"/>
  <c r="F2535" i="1"/>
  <c r="K2535" i="1" s="1"/>
  <c r="L2535" i="1"/>
  <c r="M2535" i="1"/>
  <c r="N2535" i="1"/>
  <c r="C2536" i="1"/>
  <c r="G2536" i="1" s="1"/>
  <c r="O2536" i="1" s="1"/>
  <c r="D2536" i="1"/>
  <c r="H2536" i="1" s="1"/>
  <c r="P2536" i="1" s="1"/>
  <c r="F2536" i="1"/>
  <c r="K2536" i="1"/>
  <c r="M2536" i="1" s="1"/>
  <c r="L2536" i="1"/>
  <c r="N2536" i="1"/>
  <c r="C2537" i="1"/>
  <c r="D2537" i="1"/>
  <c r="H2537" i="1" s="1"/>
  <c r="P2537" i="1" s="1"/>
  <c r="F2537" i="1"/>
  <c r="G2537" i="1" s="1"/>
  <c r="O2537" i="1" s="1"/>
  <c r="K2537" i="1"/>
  <c r="M2537" i="1" s="1"/>
  <c r="L2537" i="1"/>
  <c r="N2537" i="1" s="1"/>
  <c r="C2538" i="1"/>
  <c r="D2538" i="1"/>
  <c r="F2538" i="1"/>
  <c r="L2538" i="1" s="1"/>
  <c r="N2538" i="1" s="1"/>
  <c r="C2539" i="1"/>
  <c r="G2539" i="1" s="1"/>
  <c r="O2539" i="1" s="1"/>
  <c r="D2539" i="1"/>
  <c r="H2539" i="1" s="1"/>
  <c r="P2539" i="1" s="1"/>
  <c r="F2539" i="1"/>
  <c r="K2539" i="1"/>
  <c r="L2539" i="1"/>
  <c r="M2539" i="1"/>
  <c r="N2539" i="1"/>
  <c r="C2540" i="1"/>
  <c r="G2540" i="1" s="1"/>
  <c r="O2540" i="1" s="1"/>
  <c r="D2540" i="1"/>
  <c r="H2540" i="1" s="1"/>
  <c r="P2540" i="1" s="1"/>
  <c r="F2540" i="1"/>
  <c r="K2540" i="1"/>
  <c r="M2540" i="1" s="1"/>
  <c r="L2540" i="1"/>
  <c r="N2540" i="1"/>
  <c r="C2541" i="1"/>
  <c r="D2541" i="1"/>
  <c r="H2541" i="1" s="1"/>
  <c r="P2541" i="1" s="1"/>
  <c r="F2541" i="1"/>
  <c r="G2541" i="1" s="1"/>
  <c r="K2541" i="1"/>
  <c r="M2541" i="1" s="1"/>
  <c r="L2541" i="1"/>
  <c r="N2541" i="1" s="1"/>
  <c r="O2541" i="1"/>
  <c r="C2542" i="1"/>
  <c r="D2542" i="1"/>
  <c r="F2542" i="1"/>
  <c r="L2542" i="1"/>
  <c r="N2542" i="1" s="1"/>
  <c r="C2543" i="1"/>
  <c r="D2543" i="1"/>
  <c r="F2543" i="1"/>
  <c r="G2543" i="1"/>
  <c r="O2543" i="1" s="1"/>
  <c r="H2543" i="1"/>
  <c r="P2543" i="1" s="1"/>
  <c r="K2543" i="1"/>
  <c r="L2543" i="1"/>
  <c r="M2543" i="1"/>
  <c r="N2543" i="1"/>
  <c r="C2544" i="1"/>
  <c r="G2544" i="1" s="1"/>
  <c r="O2544" i="1" s="1"/>
  <c r="D2544" i="1"/>
  <c r="F2544" i="1"/>
  <c r="H2544" i="1"/>
  <c r="P2544" i="1" s="1"/>
  <c r="K2544" i="1"/>
  <c r="M2544" i="1" s="1"/>
  <c r="L2544" i="1"/>
  <c r="N2544" i="1"/>
  <c r="C2545" i="1"/>
  <c r="D2545" i="1"/>
  <c r="H2545" i="1" s="1"/>
  <c r="P2545" i="1" s="1"/>
  <c r="F2545" i="1"/>
  <c r="K2545" i="1"/>
  <c r="M2545" i="1" s="1"/>
  <c r="L2545" i="1"/>
  <c r="N2545" i="1" s="1"/>
  <c r="C2546" i="1"/>
  <c r="D2546" i="1"/>
  <c r="F2546" i="1"/>
  <c r="C2547" i="1"/>
  <c r="D2547" i="1"/>
  <c r="F2547" i="1"/>
  <c r="G2547" i="1"/>
  <c r="O2547" i="1" s="1"/>
  <c r="H2547" i="1"/>
  <c r="P2547" i="1" s="1"/>
  <c r="K2547" i="1"/>
  <c r="L2547" i="1"/>
  <c r="M2547" i="1"/>
  <c r="N2547" i="1"/>
  <c r="C2548" i="1"/>
  <c r="G2548" i="1" s="1"/>
  <c r="O2548" i="1" s="1"/>
  <c r="D2548" i="1"/>
  <c r="F2548" i="1"/>
  <c r="H2548" i="1"/>
  <c r="P2548" i="1" s="1"/>
  <c r="K2548" i="1"/>
  <c r="M2548" i="1" s="1"/>
  <c r="L2548" i="1"/>
  <c r="N2548" i="1"/>
  <c r="C2549" i="1"/>
  <c r="D2549" i="1"/>
  <c r="H2549" i="1" s="1"/>
  <c r="P2549" i="1" s="1"/>
  <c r="F2549" i="1"/>
  <c r="K2549" i="1"/>
  <c r="M2549" i="1" s="1"/>
  <c r="L2549" i="1"/>
  <c r="N2549" i="1" s="1"/>
  <c r="C2550" i="1"/>
  <c r="D2550" i="1"/>
  <c r="F2550" i="1"/>
  <c r="G2550" i="1"/>
  <c r="O2550" i="1" s="1"/>
  <c r="L2550" i="1"/>
  <c r="N2550" i="1" s="1"/>
  <c r="C2551" i="1"/>
  <c r="G2551" i="1" s="1"/>
  <c r="O2551" i="1" s="1"/>
  <c r="D2551" i="1"/>
  <c r="H2551" i="1" s="1"/>
  <c r="P2551" i="1" s="1"/>
  <c r="F2551" i="1"/>
  <c r="K2551" i="1" s="1"/>
  <c r="L2551" i="1"/>
  <c r="M2551" i="1"/>
  <c r="N2551" i="1"/>
  <c r="C2552" i="1"/>
  <c r="G2552" i="1" s="1"/>
  <c r="O2552" i="1" s="1"/>
  <c r="D2552" i="1"/>
  <c r="H2552" i="1" s="1"/>
  <c r="P2552" i="1" s="1"/>
  <c r="F2552" i="1"/>
  <c r="K2552" i="1"/>
  <c r="M2552" i="1" s="1"/>
  <c r="L2552" i="1"/>
  <c r="N2552" i="1"/>
  <c r="C2553" i="1"/>
  <c r="D2553" i="1"/>
  <c r="H2553" i="1" s="1"/>
  <c r="P2553" i="1" s="1"/>
  <c r="F2553" i="1"/>
  <c r="G2553" i="1"/>
  <c r="K2553" i="1"/>
  <c r="M2553" i="1" s="1"/>
  <c r="L2553" i="1"/>
  <c r="N2553" i="1" s="1"/>
  <c r="O2553" i="1"/>
  <c r="C2554" i="1"/>
  <c r="G2554" i="1" s="1"/>
  <c r="O2554" i="1" s="1"/>
  <c r="D2554" i="1"/>
  <c r="F2554" i="1"/>
  <c r="L2554" i="1" s="1"/>
  <c r="N2554" i="1" s="1"/>
  <c r="C2555" i="1"/>
  <c r="G2555" i="1" s="1"/>
  <c r="O2555" i="1" s="1"/>
  <c r="D2555" i="1"/>
  <c r="H2555" i="1" s="1"/>
  <c r="P2555" i="1" s="1"/>
  <c r="F2555" i="1"/>
  <c r="K2555" i="1"/>
  <c r="L2555" i="1"/>
  <c r="M2555" i="1"/>
  <c r="N2555" i="1"/>
  <c r="C2556" i="1"/>
  <c r="G2556" i="1" s="1"/>
  <c r="O2556" i="1" s="1"/>
  <c r="D2556" i="1"/>
  <c r="H2556" i="1" s="1"/>
  <c r="P2556" i="1" s="1"/>
  <c r="F2556" i="1"/>
  <c r="K2556" i="1" s="1"/>
  <c r="M2556" i="1" s="1"/>
  <c r="L2556" i="1"/>
  <c r="N2556" i="1"/>
  <c r="C2557" i="1"/>
  <c r="D2557" i="1"/>
  <c r="H2557" i="1" s="1"/>
  <c r="P2557" i="1" s="1"/>
  <c r="F2557" i="1"/>
  <c r="G2557" i="1"/>
  <c r="K2557" i="1"/>
  <c r="M2557" i="1" s="1"/>
  <c r="L2557" i="1"/>
  <c r="N2557" i="1" s="1"/>
  <c r="O2557" i="1"/>
  <c r="C2558" i="1"/>
  <c r="G2558" i="1" s="1"/>
  <c r="O2558" i="1" s="1"/>
  <c r="D2558" i="1"/>
  <c r="F2558" i="1"/>
  <c r="H2558" i="1" s="1"/>
  <c r="P2558" i="1" s="1"/>
  <c r="C2559" i="1"/>
  <c r="G2559" i="1" s="1"/>
  <c r="O2559" i="1" s="1"/>
  <c r="D2559" i="1"/>
  <c r="H2559" i="1" s="1"/>
  <c r="P2559" i="1" s="1"/>
  <c r="F2559" i="1"/>
  <c r="K2559" i="1"/>
  <c r="L2559" i="1"/>
  <c r="M2559" i="1"/>
  <c r="N2559" i="1"/>
  <c r="C2560" i="1"/>
  <c r="G2560" i="1" s="1"/>
  <c r="O2560" i="1" s="1"/>
  <c r="D2560" i="1"/>
  <c r="H2560" i="1" s="1"/>
  <c r="P2560" i="1" s="1"/>
  <c r="F2560" i="1"/>
  <c r="K2560" i="1" s="1"/>
  <c r="M2560" i="1" s="1"/>
  <c r="L2560" i="1"/>
  <c r="N2560" i="1"/>
  <c r="C2561" i="1"/>
  <c r="D2561" i="1"/>
  <c r="H2561" i="1" s="1"/>
  <c r="P2561" i="1" s="1"/>
  <c r="F2561" i="1"/>
  <c r="G2561" i="1"/>
  <c r="K2561" i="1"/>
  <c r="M2561" i="1" s="1"/>
  <c r="L2561" i="1"/>
  <c r="N2561" i="1" s="1"/>
  <c r="O2561" i="1"/>
  <c r="C2562" i="1"/>
  <c r="G2562" i="1" s="1"/>
  <c r="O2562" i="1" s="1"/>
  <c r="D2562" i="1"/>
  <c r="F2562" i="1"/>
  <c r="H2562" i="1" s="1"/>
  <c r="P2562" i="1" s="1"/>
  <c r="C2563" i="1"/>
  <c r="G2563" i="1" s="1"/>
  <c r="O2563" i="1" s="1"/>
  <c r="D2563" i="1"/>
  <c r="H2563" i="1" s="1"/>
  <c r="P2563" i="1" s="1"/>
  <c r="F2563" i="1"/>
  <c r="K2563" i="1"/>
  <c r="L2563" i="1"/>
  <c r="M2563" i="1"/>
  <c r="N2563" i="1"/>
  <c r="C2564" i="1"/>
  <c r="G2564" i="1" s="1"/>
  <c r="O2564" i="1" s="1"/>
  <c r="D2564" i="1"/>
  <c r="H2564" i="1" s="1"/>
  <c r="P2564" i="1" s="1"/>
  <c r="F2564" i="1"/>
  <c r="K2564" i="1" s="1"/>
  <c r="M2564" i="1" s="1"/>
  <c r="L2564" i="1"/>
  <c r="N2564" i="1"/>
  <c r="C2565" i="1"/>
  <c r="D2565" i="1"/>
  <c r="H2565" i="1" s="1"/>
  <c r="P2565" i="1" s="1"/>
  <c r="F2565" i="1"/>
  <c r="G2565" i="1"/>
  <c r="O2565" i="1" s="1"/>
  <c r="K2565" i="1"/>
  <c r="M2565" i="1" s="1"/>
  <c r="L2565" i="1"/>
  <c r="N2565" i="1" s="1"/>
  <c r="C2566" i="1"/>
  <c r="G2566" i="1" s="1"/>
  <c r="O2566" i="1" s="1"/>
  <c r="D2566" i="1"/>
  <c r="F2566" i="1"/>
  <c r="L2566" i="1" s="1"/>
  <c r="N2566" i="1" s="1"/>
  <c r="C2567" i="1"/>
  <c r="G2567" i="1" s="1"/>
  <c r="O2567" i="1" s="1"/>
  <c r="D2567" i="1"/>
  <c r="H2567" i="1" s="1"/>
  <c r="P2567" i="1" s="1"/>
  <c r="F2567" i="1"/>
  <c r="K2567" i="1"/>
  <c r="L2567" i="1"/>
  <c r="N2567" i="1" s="1"/>
  <c r="M2567" i="1"/>
  <c r="C2568" i="1"/>
  <c r="G2568" i="1" s="1"/>
  <c r="O2568" i="1" s="1"/>
  <c r="D2568" i="1"/>
  <c r="H2568" i="1" s="1"/>
  <c r="P2568" i="1" s="1"/>
  <c r="F2568" i="1"/>
  <c r="K2568" i="1" s="1"/>
  <c r="M2568" i="1" s="1"/>
  <c r="L2568" i="1"/>
  <c r="N2568" i="1"/>
  <c r="C2569" i="1"/>
  <c r="G2569" i="1" s="1"/>
  <c r="O2569" i="1" s="1"/>
  <c r="D2569" i="1"/>
  <c r="H2569" i="1" s="1"/>
  <c r="P2569" i="1" s="1"/>
  <c r="F2569" i="1"/>
  <c r="K2569" i="1"/>
  <c r="M2569" i="1" s="1"/>
  <c r="L2569" i="1"/>
  <c r="N2569" i="1" s="1"/>
  <c r="C2570" i="1"/>
  <c r="G2570" i="1" s="1"/>
  <c r="O2570" i="1" s="1"/>
  <c r="D2570" i="1"/>
  <c r="F2570" i="1"/>
  <c r="C2571" i="1"/>
  <c r="G2571" i="1" s="1"/>
  <c r="O2571" i="1" s="1"/>
  <c r="D2571" i="1"/>
  <c r="H2571" i="1" s="1"/>
  <c r="P2571" i="1" s="1"/>
  <c r="F2571" i="1"/>
  <c r="K2571" i="1"/>
  <c r="L2571" i="1"/>
  <c r="N2571" i="1" s="1"/>
  <c r="M2571" i="1"/>
  <c r="C2572" i="1"/>
  <c r="G2572" i="1" s="1"/>
  <c r="O2572" i="1" s="1"/>
  <c r="D2572" i="1"/>
  <c r="F2572" i="1"/>
  <c r="K2572" i="1" s="1"/>
  <c r="M2572" i="1" s="1"/>
  <c r="H2572" i="1"/>
  <c r="P2572" i="1" s="1"/>
  <c r="L2572" i="1"/>
  <c r="N2572" i="1"/>
  <c r="C2573" i="1"/>
  <c r="G2573" i="1" s="1"/>
  <c r="O2573" i="1" s="1"/>
  <c r="D2573" i="1"/>
  <c r="H2573" i="1" s="1"/>
  <c r="P2573" i="1" s="1"/>
  <c r="F2573" i="1"/>
  <c r="K2573" i="1"/>
  <c r="M2573" i="1" s="1"/>
  <c r="L2573" i="1"/>
  <c r="N2573" i="1" s="1"/>
  <c r="D2503" i="2"/>
  <c r="E2503" i="2"/>
  <c r="F2503" i="2"/>
  <c r="D2504" i="2"/>
  <c r="I2504" i="2" s="1"/>
  <c r="U2504" i="2" s="1"/>
  <c r="E2504" i="2"/>
  <c r="F2504" i="2"/>
  <c r="D2505" i="2"/>
  <c r="E2505" i="2"/>
  <c r="J2505" i="2" s="1"/>
  <c r="V2505" i="2" s="1"/>
  <c r="F2505" i="2"/>
  <c r="D2506" i="2"/>
  <c r="E2506" i="2"/>
  <c r="F2506" i="2"/>
  <c r="K2506" i="2" s="1"/>
  <c r="W2506" i="2" s="1"/>
  <c r="D2507" i="2"/>
  <c r="E2507" i="2"/>
  <c r="F2507" i="2"/>
  <c r="D2508" i="2"/>
  <c r="I2508" i="2" s="1"/>
  <c r="U2508" i="2" s="1"/>
  <c r="E2508" i="2"/>
  <c r="F2508" i="2"/>
  <c r="D2509" i="2"/>
  <c r="E2509" i="2"/>
  <c r="J2509" i="2" s="1"/>
  <c r="V2509" i="2" s="1"/>
  <c r="F2509" i="2"/>
  <c r="D2510" i="2"/>
  <c r="E2510" i="2"/>
  <c r="F2510" i="2"/>
  <c r="K2510" i="2" s="1"/>
  <c r="W2510" i="2" s="1"/>
  <c r="D2511" i="2"/>
  <c r="E2511" i="2"/>
  <c r="F2511" i="2"/>
  <c r="D2512" i="2"/>
  <c r="I2512" i="2" s="1"/>
  <c r="U2512" i="2" s="1"/>
  <c r="E2512" i="2"/>
  <c r="F2512" i="2"/>
  <c r="D2513" i="2"/>
  <c r="E2513" i="2"/>
  <c r="J2513" i="2" s="1"/>
  <c r="V2513" i="2" s="1"/>
  <c r="F2513" i="2"/>
  <c r="D2514" i="2"/>
  <c r="E2514" i="2"/>
  <c r="F2514" i="2"/>
  <c r="K2514" i="2" s="1"/>
  <c r="W2514" i="2" s="1"/>
  <c r="D2515" i="2"/>
  <c r="E2515" i="2"/>
  <c r="F2515" i="2"/>
  <c r="D2516" i="2"/>
  <c r="I2516" i="2" s="1"/>
  <c r="U2516" i="2" s="1"/>
  <c r="E2516" i="2"/>
  <c r="F2516" i="2"/>
  <c r="D2517" i="2"/>
  <c r="E2517" i="2"/>
  <c r="J2517" i="2" s="1"/>
  <c r="V2517" i="2" s="1"/>
  <c r="F2517" i="2"/>
  <c r="D2518" i="2"/>
  <c r="E2518" i="2"/>
  <c r="F2518" i="2"/>
  <c r="K2518" i="2" s="1"/>
  <c r="W2518" i="2" s="1"/>
  <c r="D2519" i="2"/>
  <c r="E2519" i="2"/>
  <c r="F2519" i="2"/>
  <c r="D2520" i="2"/>
  <c r="I2520" i="2" s="1"/>
  <c r="U2520" i="2" s="1"/>
  <c r="E2520" i="2"/>
  <c r="F2520" i="2"/>
  <c r="D2521" i="2"/>
  <c r="E2521" i="2"/>
  <c r="J2521" i="2" s="1"/>
  <c r="V2521" i="2" s="1"/>
  <c r="F2521" i="2"/>
  <c r="D2522" i="2"/>
  <c r="E2522" i="2"/>
  <c r="F2522" i="2"/>
  <c r="K2522" i="2" s="1"/>
  <c r="W2522" i="2" s="1"/>
  <c r="D2523" i="2"/>
  <c r="E2523" i="2"/>
  <c r="F2523" i="2"/>
  <c r="D2524" i="2"/>
  <c r="I2524" i="2" s="1"/>
  <c r="U2524" i="2" s="1"/>
  <c r="E2524" i="2"/>
  <c r="F2524" i="2"/>
  <c r="D2525" i="2"/>
  <c r="E2525" i="2"/>
  <c r="J2525" i="2" s="1"/>
  <c r="V2525" i="2" s="1"/>
  <c r="F2525" i="2"/>
  <c r="D2526" i="2"/>
  <c r="E2526" i="2"/>
  <c r="F2526" i="2"/>
  <c r="K2526" i="2" s="1"/>
  <c r="W2526" i="2" s="1"/>
  <c r="D2527" i="2"/>
  <c r="E2527" i="2"/>
  <c r="F2527" i="2"/>
  <c r="D2528" i="2"/>
  <c r="I2528" i="2" s="1"/>
  <c r="U2528" i="2" s="1"/>
  <c r="E2528" i="2"/>
  <c r="F2528" i="2"/>
  <c r="D2529" i="2"/>
  <c r="E2529" i="2"/>
  <c r="J2529" i="2" s="1"/>
  <c r="V2529" i="2" s="1"/>
  <c r="F2529" i="2"/>
  <c r="D2530" i="2"/>
  <c r="E2530" i="2"/>
  <c r="F2530" i="2"/>
  <c r="K2530" i="2" s="1"/>
  <c r="W2530" i="2" s="1"/>
  <c r="D2531" i="2"/>
  <c r="E2531" i="2"/>
  <c r="F2531" i="2"/>
  <c r="D2532" i="2"/>
  <c r="I2532" i="2" s="1"/>
  <c r="U2532" i="2" s="1"/>
  <c r="E2532" i="2"/>
  <c r="F2532" i="2"/>
  <c r="D2533" i="2"/>
  <c r="E2533" i="2"/>
  <c r="J2533" i="2" s="1"/>
  <c r="V2533" i="2" s="1"/>
  <c r="F2533" i="2"/>
  <c r="D2534" i="2"/>
  <c r="E2534" i="2"/>
  <c r="F2534" i="2"/>
  <c r="K2534" i="2" s="1"/>
  <c r="W2534" i="2" s="1"/>
  <c r="D2535" i="2"/>
  <c r="E2535" i="2"/>
  <c r="F2535" i="2"/>
  <c r="D2536" i="2"/>
  <c r="I2536" i="2" s="1"/>
  <c r="U2536" i="2" s="1"/>
  <c r="E2536" i="2"/>
  <c r="F2536" i="2"/>
  <c r="D2537" i="2"/>
  <c r="E2537" i="2"/>
  <c r="J2537" i="2" s="1"/>
  <c r="V2537" i="2" s="1"/>
  <c r="F2537" i="2"/>
  <c r="D2538" i="2"/>
  <c r="E2538" i="2"/>
  <c r="F2538" i="2"/>
  <c r="K2538" i="2" s="1"/>
  <c r="W2538" i="2" s="1"/>
  <c r="D2539" i="2"/>
  <c r="E2539" i="2"/>
  <c r="F2539" i="2"/>
  <c r="D2540" i="2"/>
  <c r="I2540" i="2" s="1"/>
  <c r="U2540" i="2" s="1"/>
  <c r="E2540" i="2"/>
  <c r="F2540" i="2"/>
  <c r="D2541" i="2"/>
  <c r="E2541" i="2"/>
  <c r="J2541" i="2" s="1"/>
  <c r="V2541" i="2" s="1"/>
  <c r="F2541" i="2"/>
  <c r="D2542" i="2"/>
  <c r="E2542" i="2"/>
  <c r="F2542" i="2"/>
  <c r="K2542" i="2" s="1"/>
  <c r="W2542" i="2" s="1"/>
  <c r="D2543" i="2"/>
  <c r="E2543" i="2"/>
  <c r="F2543" i="2"/>
  <c r="D2544" i="2"/>
  <c r="I2544" i="2" s="1"/>
  <c r="U2544" i="2" s="1"/>
  <c r="E2544" i="2"/>
  <c r="F2544" i="2"/>
  <c r="D2545" i="2"/>
  <c r="E2545" i="2"/>
  <c r="J2545" i="2" s="1"/>
  <c r="V2545" i="2" s="1"/>
  <c r="F2545" i="2"/>
  <c r="D2546" i="2"/>
  <c r="E2546" i="2"/>
  <c r="F2546" i="2"/>
  <c r="K2546" i="2" s="1"/>
  <c r="W2546" i="2" s="1"/>
  <c r="D2547" i="2"/>
  <c r="E2547" i="2"/>
  <c r="F2547" i="2"/>
  <c r="D2548" i="2"/>
  <c r="I2548" i="2" s="1"/>
  <c r="U2548" i="2" s="1"/>
  <c r="E2548" i="2"/>
  <c r="F2548" i="2"/>
  <c r="D2549" i="2"/>
  <c r="E2549" i="2"/>
  <c r="J2549" i="2" s="1"/>
  <c r="V2549" i="2" s="1"/>
  <c r="F2549" i="2"/>
  <c r="D2550" i="2"/>
  <c r="E2550" i="2"/>
  <c r="F2550" i="2"/>
  <c r="K2550" i="2" s="1"/>
  <c r="W2550" i="2" s="1"/>
  <c r="D2551" i="2"/>
  <c r="E2551" i="2"/>
  <c r="F2551" i="2"/>
  <c r="D2552" i="2"/>
  <c r="I2552" i="2" s="1"/>
  <c r="U2552" i="2" s="1"/>
  <c r="E2552" i="2"/>
  <c r="F2552" i="2"/>
  <c r="D2553" i="2"/>
  <c r="E2553" i="2"/>
  <c r="J2553" i="2" s="1"/>
  <c r="V2553" i="2" s="1"/>
  <c r="F2553" i="2"/>
  <c r="D2554" i="2"/>
  <c r="E2554" i="2"/>
  <c r="F2554" i="2"/>
  <c r="K2554" i="2" s="1"/>
  <c r="W2554" i="2" s="1"/>
  <c r="D2555" i="2"/>
  <c r="E2555" i="2"/>
  <c r="F2555" i="2"/>
  <c r="D2556" i="2"/>
  <c r="I2556" i="2" s="1"/>
  <c r="U2556" i="2" s="1"/>
  <c r="E2556" i="2"/>
  <c r="F2556" i="2"/>
  <c r="D2557" i="2"/>
  <c r="E2557" i="2"/>
  <c r="J2557" i="2" s="1"/>
  <c r="V2557" i="2" s="1"/>
  <c r="F2557" i="2"/>
  <c r="D2558" i="2"/>
  <c r="E2558" i="2"/>
  <c r="F2558" i="2"/>
  <c r="K2558" i="2" s="1"/>
  <c r="W2558" i="2" s="1"/>
  <c r="D2559" i="2"/>
  <c r="E2559" i="2"/>
  <c r="F2559" i="2"/>
  <c r="D2560" i="2"/>
  <c r="I2560" i="2" s="1"/>
  <c r="U2560" i="2" s="1"/>
  <c r="E2560" i="2"/>
  <c r="F2560" i="2"/>
  <c r="D2561" i="2"/>
  <c r="E2561" i="2"/>
  <c r="J2561" i="2" s="1"/>
  <c r="V2561" i="2" s="1"/>
  <c r="F2561" i="2"/>
  <c r="D2562" i="2"/>
  <c r="E2562" i="2"/>
  <c r="F2562" i="2"/>
  <c r="K2562" i="2" s="1"/>
  <c r="W2562" i="2" s="1"/>
  <c r="D2563" i="2"/>
  <c r="E2563" i="2"/>
  <c r="F2563" i="2"/>
  <c r="D2564" i="2"/>
  <c r="I2564" i="2" s="1"/>
  <c r="U2564" i="2" s="1"/>
  <c r="E2564" i="2"/>
  <c r="F2564" i="2"/>
  <c r="D2565" i="2"/>
  <c r="E2565" i="2"/>
  <c r="J2565" i="2" s="1"/>
  <c r="V2565" i="2" s="1"/>
  <c r="F2565" i="2"/>
  <c r="D2566" i="2"/>
  <c r="E2566" i="2"/>
  <c r="F2566" i="2"/>
  <c r="K2566" i="2" s="1"/>
  <c r="W2566" i="2" s="1"/>
  <c r="D2567" i="2"/>
  <c r="E2567" i="2"/>
  <c r="F2567" i="2"/>
  <c r="D2568" i="2"/>
  <c r="I2568" i="2" s="1"/>
  <c r="U2568" i="2" s="1"/>
  <c r="E2568" i="2"/>
  <c r="F2568" i="2"/>
  <c r="D2569" i="2"/>
  <c r="E2569" i="2"/>
  <c r="J2569" i="2" s="1"/>
  <c r="V2569" i="2" s="1"/>
  <c r="F2569" i="2"/>
  <c r="D2570" i="2"/>
  <c r="E2570" i="2"/>
  <c r="F2570" i="2"/>
  <c r="K2570" i="2" s="1"/>
  <c r="W2570" i="2" s="1"/>
  <c r="D2571" i="2"/>
  <c r="E2571" i="2"/>
  <c r="F2571" i="2"/>
  <c r="D2572" i="2"/>
  <c r="I2572" i="2" s="1"/>
  <c r="U2572" i="2" s="1"/>
  <c r="E2572" i="2"/>
  <c r="F2572" i="2"/>
  <c r="D2573" i="2"/>
  <c r="E2573" i="2"/>
  <c r="J2573" i="2" s="1"/>
  <c r="V2573" i="2" s="1"/>
  <c r="F2573" i="2"/>
  <c r="I2503" i="2"/>
  <c r="J2503" i="2"/>
  <c r="K2503" i="2"/>
  <c r="W2503" i="2" s="1"/>
  <c r="J2504" i="2"/>
  <c r="K2504" i="2"/>
  <c r="I2505" i="2"/>
  <c r="U2505" i="2" s="1"/>
  <c r="K2505" i="2"/>
  <c r="W2505" i="2" s="1"/>
  <c r="I2506" i="2"/>
  <c r="J2506" i="2"/>
  <c r="V2506" i="2" s="1"/>
  <c r="I2507" i="2"/>
  <c r="J2507" i="2"/>
  <c r="V2507" i="2" s="1"/>
  <c r="K2507" i="2"/>
  <c r="J2508" i="2"/>
  <c r="K2508" i="2"/>
  <c r="I2509" i="2"/>
  <c r="U2509" i="2" s="1"/>
  <c r="K2509" i="2"/>
  <c r="I2510" i="2"/>
  <c r="J2510" i="2"/>
  <c r="V2510" i="2" s="1"/>
  <c r="I2511" i="2"/>
  <c r="U2511" i="2" s="1"/>
  <c r="J2511" i="2"/>
  <c r="K2511" i="2"/>
  <c r="W2511" i="2" s="1"/>
  <c r="J2512" i="2"/>
  <c r="K2512" i="2"/>
  <c r="W2512" i="2" s="1"/>
  <c r="I2513" i="2"/>
  <c r="U2513" i="2" s="1"/>
  <c r="K2513" i="2"/>
  <c r="I2514" i="2"/>
  <c r="J2514" i="2"/>
  <c r="V2514" i="2" s="1"/>
  <c r="I2515" i="2"/>
  <c r="J2515" i="2"/>
  <c r="K2515" i="2"/>
  <c r="J2516" i="2"/>
  <c r="V2516" i="2" s="1"/>
  <c r="K2516" i="2"/>
  <c r="I2517" i="2"/>
  <c r="K2517" i="2"/>
  <c r="I2518" i="2"/>
  <c r="U2518" i="2" s="1"/>
  <c r="J2518" i="2"/>
  <c r="V2518" i="2" s="1"/>
  <c r="I2519" i="2"/>
  <c r="J2519" i="2"/>
  <c r="K2519" i="2"/>
  <c r="W2519" i="2" s="1"/>
  <c r="J2520" i="2"/>
  <c r="K2520" i="2"/>
  <c r="I2521" i="2"/>
  <c r="U2521" i="2" s="1"/>
  <c r="K2521" i="2"/>
  <c r="W2521" i="2" s="1"/>
  <c r="I2522" i="2"/>
  <c r="J2522" i="2"/>
  <c r="V2522" i="2" s="1"/>
  <c r="I2523" i="2"/>
  <c r="J2523" i="2"/>
  <c r="V2523" i="2" s="1"/>
  <c r="K2523" i="2"/>
  <c r="J2524" i="2"/>
  <c r="K2524" i="2"/>
  <c r="I2525" i="2"/>
  <c r="U2525" i="2" s="1"/>
  <c r="K2525" i="2"/>
  <c r="I2526" i="2"/>
  <c r="J2526" i="2"/>
  <c r="V2526" i="2" s="1"/>
  <c r="I2527" i="2"/>
  <c r="U2527" i="2" s="1"/>
  <c r="J2527" i="2"/>
  <c r="K2527" i="2"/>
  <c r="W2527" i="2" s="1"/>
  <c r="J2528" i="2"/>
  <c r="K2528" i="2"/>
  <c r="W2528" i="2" s="1"/>
  <c r="I2529" i="2"/>
  <c r="U2529" i="2" s="1"/>
  <c r="K2529" i="2"/>
  <c r="I2530" i="2"/>
  <c r="J2530" i="2"/>
  <c r="V2530" i="2" s="1"/>
  <c r="I2531" i="2"/>
  <c r="J2531" i="2"/>
  <c r="K2531" i="2"/>
  <c r="J2532" i="2"/>
  <c r="V2532" i="2" s="1"/>
  <c r="K2532" i="2"/>
  <c r="I2533" i="2"/>
  <c r="K2533" i="2"/>
  <c r="I2534" i="2"/>
  <c r="U2534" i="2" s="1"/>
  <c r="J2534" i="2"/>
  <c r="V2534" i="2" s="1"/>
  <c r="I2535" i="2"/>
  <c r="J2535" i="2"/>
  <c r="K2535" i="2"/>
  <c r="W2535" i="2" s="1"/>
  <c r="J2536" i="2"/>
  <c r="K2536" i="2"/>
  <c r="I2537" i="2"/>
  <c r="U2537" i="2" s="1"/>
  <c r="K2537" i="2"/>
  <c r="W2537" i="2" s="1"/>
  <c r="I2538" i="2"/>
  <c r="J2538" i="2"/>
  <c r="V2538" i="2" s="1"/>
  <c r="I2539" i="2"/>
  <c r="J2539" i="2"/>
  <c r="V2539" i="2" s="1"/>
  <c r="K2539" i="2"/>
  <c r="J2540" i="2"/>
  <c r="K2540" i="2"/>
  <c r="I2541" i="2"/>
  <c r="U2541" i="2" s="1"/>
  <c r="K2541" i="2"/>
  <c r="I2542" i="2"/>
  <c r="J2542" i="2"/>
  <c r="V2542" i="2" s="1"/>
  <c r="I2543" i="2"/>
  <c r="U2543" i="2" s="1"/>
  <c r="J2543" i="2"/>
  <c r="K2543" i="2"/>
  <c r="W2543" i="2" s="1"/>
  <c r="J2544" i="2"/>
  <c r="K2544" i="2"/>
  <c r="W2544" i="2" s="1"/>
  <c r="I2545" i="2"/>
  <c r="U2545" i="2" s="1"/>
  <c r="K2545" i="2"/>
  <c r="I2546" i="2"/>
  <c r="J2546" i="2"/>
  <c r="V2546" i="2" s="1"/>
  <c r="I2547" i="2"/>
  <c r="J2547" i="2"/>
  <c r="K2547" i="2"/>
  <c r="J2548" i="2"/>
  <c r="V2548" i="2" s="1"/>
  <c r="K2548" i="2"/>
  <c r="I2549" i="2"/>
  <c r="K2549" i="2"/>
  <c r="I2550" i="2"/>
  <c r="U2550" i="2" s="1"/>
  <c r="J2550" i="2"/>
  <c r="V2550" i="2" s="1"/>
  <c r="I2551" i="2"/>
  <c r="J2551" i="2"/>
  <c r="K2551" i="2"/>
  <c r="W2551" i="2" s="1"/>
  <c r="J2552" i="2"/>
  <c r="K2552" i="2"/>
  <c r="I2553" i="2"/>
  <c r="U2553" i="2" s="1"/>
  <c r="K2553" i="2"/>
  <c r="W2553" i="2" s="1"/>
  <c r="I2554" i="2"/>
  <c r="J2554" i="2"/>
  <c r="V2554" i="2" s="1"/>
  <c r="I2555" i="2"/>
  <c r="J2555" i="2"/>
  <c r="V2555" i="2" s="1"/>
  <c r="K2555" i="2"/>
  <c r="J2556" i="2"/>
  <c r="K2556" i="2"/>
  <c r="I2557" i="2"/>
  <c r="U2557" i="2" s="1"/>
  <c r="K2557" i="2"/>
  <c r="I2558" i="2"/>
  <c r="J2558" i="2"/>
  <c r="V2558" i="2" s="1"/>
  <c r="I2559" i="2"/>
  <c r="U2559" i="2" s="1"/>
  <c r="J2559" i="2"/>
  <c r="K2559" i="2"/>
  <c r="W2559" i="2" s="1"/>
  <c r="J2560" i="2"/>
  <c r="K2560" i="2"/>
  <c r="W2560" i="2" s="1"/>
  <c r="I2561" i="2"/>
  <c r="U2561" i="2" s="1"/>
  <c r="K2561" i="2"/>
  <c r="I2562" i="2"/>
  <c r="J2562" i="2"/>
  <c r="V2562" i="2" s="1"/>
  <c r="I2563" i="2"/>
  <c r="J2563" i="2"/>
  <c r="K2563" i="2"/>
  <c r="J2564" i="2"/>
  <c r="V2564" i="2" s="1"/>
  <c r="K2564" i="2"/>
  <c r="I2565" i="2"/>
  <c r="K2565" i="2"/>
  <c r="I2566" i="2"/>
  <c r="U2566" i="2" s="1"/>
  <c r="J2566" i="2"/>
  <c r="V2566" i="2" s="1"/>
  <c r="I2567" i="2"/>
  <c r="J2567" i="2"/>
  <c r="K2567" i="2"/>
  <c r="W2567" i="2" s="1"/>
  <c r="J2568" i="2"/>
  <c r="K2568" i="2"/>
  <c r="I2569" i="2"/>
  <c r="U2569" i="2" s="1"/>
  <c r="K2569" i="2"/>
  <c r="W2569" i="2" s="1"/>
  <c r="I2570" i="2"/>
  <c r="J2570" i="2"/>
  <c r="V2570" i="2" s="1"/>
  <c r="I2571" i="2"/>
  <c r="J2571" i="2"/>
  <c r="V2571" i="2" s="1"/>
  <c r="K2571" i="2"/>
  <c r="J2572" i="2"/>
  <c r="K2572" i="2"/>
  <c r="I2573" i="2"/>
  <c r="U2573" i="2" s="1"/>
  <c r="K2573" i="2"/>
  <c r="O2503" i="2"/>
  <c r="P2503" i="2"/>
  <c r="Q2503" i="2"/>
  <c r="R2503" i="2"/>
  <c r="S2503" i="2"/>
  <c r="T2503" i="2"/>
  <c r="U2503" i="2"/>
  <c r="V2503" i="2"/>
  <c r="O2504" i="2"/>
  <c r="P2504" i="2"/>
  <c r="S2504" i="2" s="1"/>
  <c r="Q2504" i="2"/>
  <c r="T2504" i="2" s="1"/>
  <c r="R2504" i="2"/>
  <c r="V2504" i="2"/>
  <c r="W2504" i="2"/>
  <c r="O2505" i="2"/>
  <c r="P2505" i="2"/>
  <c r="S2505" i="2" s="1"/>
  <c r="Q2505" i="2"/>
  <c r="R2505" i="2"/>
  <c r="T2505" i="2"/>
  <c r="O2506" i="2"/>
  <c r="R2506" i="2" s="1"/>
  <c r="P2506" i="2"/>
  <c r="Q2506" i="2"/>
  <c r="T2506" i="2" s="1"/>
  <c r="S2506" i="2"/>
  <c r="U2506" i="2"/>
  <c r="O2507" i="2"/>
  <c r="P2507" i="2"/>
  <c r="S2507" i="2" s="1"/>
  <c r="Q2507" i="2"/>
  <c r="R2507" i="2"/>
  <c r="T2507" i="2"/>
  <c r="U2507" i="2"/>
  <c r="W2507" i="2"/>
  <c r="O2508" i="2"/>
  <c r="R2508" i="2" s="1"/>
  <c r="P2508" i="2"/>
  <c r="Q2508" i="2"/>
  <c r="T2508" i="2" s="1"/>
  <c r="S2508" i="2"/>
  <c r="V2508" i="2"/>
  <c r="W2508" i="2"/>
  <c r="O2509" i="2"/>
  <c r="P2509" i="2"/>
  <c r="S2509" i="2" s="1"/>
  <c r="Q2509" i="2"/>
  <c r="R2509" i="2"/>
  <c r="T2509" i="2"/>
  <c r="W2509" i="2"/>
  <c r="O2510" i="2"/>
  <c r="R2510" i="2" s="1"/>
  <c r="P2510" i="2"/>
  <c r="Q2510" i="2"/>
  <c r="T2510" i="2" s="1"/>
  <c r="S2510" i="2"/>
  <c r="U2510" i="2"/>
  <c r="O2511" i="2"/>
  <c r="P2511" i="2"/>
  <c r="S2511" i="2" s="1"/>
  <c r="Q2511" i="2"/>
  <c r="R2511" i="2"/>
  <c r="T2511" i="2"/>
  <c r="V2511" i="2"/>
  <c r="O2512" i="2"/>
  <c r="R2512" i="2" s="1"/>
  <c r="P2512" i="2"/>
  <c r="Q2512" i="2"/>
  <c r="T2512" i="2" s="1"/>
  <c r="S2512" i="2"/>
  <c r="V2512" i="2"/>
  <c r="O2513" i="2"/>
  <c r="P2513" i="2"/>
  <c r="S2513" i="2" s="1"/>
  <c r="Q2513" i="2"/>
  <c r="R2513" i="2"/>
  <c r="T2513" i="2"/>
  <c r="W2513" i="2"/>
  <c r="O2514" i="2"/>
  <c r="R2514" i="2" s="1"/>
  <c r="P2514" i="2"/>
  <c r="Q2514" i="2"/>
  <c r="T2514" i="2" s="1"/>
  <c r="S2514" i="2"/>
  <c r="U2514" i="2"/>
  <c r="O2515" i="2"/>
  <c r="P2515" i="2"/>
  <c r="S2515" i="2" s="1"/>
  <c r="Q2515" i="2"/>
  <c r="R2515" i="2"/>
  <c r="T2515" i="2"/>
  <c r="U2515" i="2"/>
  <c r="V2515" i="2"/>
  <c r="W2515" i="2"/>
  <c r="O2516" i="2"/>
  <c r="R2516" i="2" s="1"/>
  <c r="P2516" i="2"/>
  <c r="Q2516" i="2"/>
  <c r="T2516" i="2" s="1"/>
  <c r="S2516" i="2"/>
  <c r="W2516" i="2"/>
  <c r="O2517" i="2"/>
  <c r="P2517" i="2"/>
  <c r="S2517" i="2" s="1"/>
  <c r="Q2517" i="2"/>
  <c r="R2517" i="2"/>
  <c r="T2517" i="2"/>
  <c r="U2517" i="2"/>
  <c r="W2517" i="2"/>
  <c r="O2518" i="2"/>
  <c r="R2518" i="2" s="1"/>
  <c r="P2518" i="2"/>
  <c r="Q2518" i="2"/>
  <c r="T2518" i="2" s="1"/>
  <c r="S2518" i="2"/>
  <c r="O2519" i="2"/>
  <c r="P2519" i="2"/>
  <c r="S2519" i="2" s="1"/>
  <c r="Q2519" i="2"/>
  <c r="R2519" i="2"/>
  <c r="T2519" i="2"/>
  <c r="U2519" i="2"/>
  <c r="V2519" i="2"/>
  <c r="O2520" i="2"/>
  <c r="R2520" i="2" s="1"/>
  <c r="P2520" i="2"/>
  <c r="Q2520" i="2"/>
  <c r="T2520" i="2" s="1"/>
  <c r="S2520" i="2"/>
  <c r="V2520" i="2"/>
  <c r="W2520" i="2"/>
  <c r="O2521" i="2"/>
  <c r="P2521" i="2"/>
  <c r="S2521" i="2" s="1"/>
  <c r="Q2521" i="2"/>
  <c r="R2521" i="2"/>
  <c r="T2521" i="2"/>
  <c r="O2522" i="2"/>
  <c r="R2522" i="2" s="1"/>
  <c r="P2522" i="2"/>
  <c r="Q2522" i="2"/>
  <c r="T2522" i="2" s="1"/>
  <c r="S2522" i="2"/>
  <c r="U2522" i="2"/>
  <c r="O2523" i="2"/>
  <c r="P2523" i="2"/>
  <c r="S2523" i="2" s="1"/>
  <c r="Q2523" i="2"/>
  <c r="R2523" i="2"/>
  <c r="T2523" i="2"/>
  <c r="U2523" i="2"/>
  <c r="W2523" i="2"/>
  <c r="O2524" i="2"/>
  <c r="R2524" i="2" s="1"/>
  <c r="P2524" i="2"/>
  <c r="Q2524" i="2"/>
  <c r="T2524" i="2" s="1"/>
  <c r="S2524" i="2"/>
  <c r="V2524" i="2"/>
  <c r="W2524" i="2"/>
  <c r="O2525" i="2"/>
  <c r="P2525" i="2"/>
  <c r="S2525" i="2" s="1"/>
  <c r="Q2525" i="2"/>
  <c r="R2525" i="2"/>
  <c r="T2525" i="2"/>
  <c r="W2525" i="2"/>
  <c r="O2526" i="2"/>
  <c r="R2526" i="2" s="1"/>
  <c r="P2526" i="2"/>
  <c r="Q2526" i="2"/>
  <c r="T2526" i="2" s="1"/>
  <c r="S2526" i="2"/>
  <c r="U2526" i="2"/>
  <c r="O2527" i="2"/>
  <c r="P2527" i="2"/>
  <c r="S2527" i="2" s="1"/>
  <c r="Q2527" i="2"/>
  <c r="R2527" i="2"/>
  <c r="T2527" i="2"/>
  <c r="V2527" i="2"/>
  <c r="O2528" i="2"/>
  <c r="R2528" i="2" s="1"/>
  <c r="P2528" i="2"/>
  <c r="Q2528" i="2"/>
  <c r="T2528" i="2" s="1"/>
  <c r="S2528" i="2"/>
  <c r="V2528" i="2"/>
  <c r="O2529" i="2"/>
  <c r="P2529" i="2"/>
  <c r="S2529" i="2" s="1"/>
  <c r="Q2529" i="2"/>
  <c r="R2529" i="2"/>
  <c r="T2529" i="2"/>
  <c r="W2529" i="2"/>
  <c r="O2530" i="2"/>
  <c r="R2530" i="2" s="1"/>
  <c r="P2530" i="2"/>
  <c r="Q2530" i="2"/>
  <c r="T2530" i="2" s="1"/>
  <c r="S2530" i="2"/>
  <c r="U2530" i="2"/>
  <c r="O2531" i="2"/>
  <c r="P2531" i="2"/>
  <c r="S2531" i="2" s="1"/>
  <c r="Q2531" i="2"/>
  <c r="R2531" i="2"/>
  <c r="T2531" i="2"/>
  <c r="U2531" i="2"/>
  <c r="V2531" i="2"/>
  <c r="W2531" i="2"/>
  <c r="O2532" i="2"/>
  <c r="R2532" i="2" s="1"/>
  <c r="P2532" i="2"/>
  <c r="Q2532" i="2"/>
  <c r="T2532" i="2" s="1"/>
  <c r="S2532" i="2"/>
  <c r="W2532" i="2"/>
  <c r="O2533" i="2"/>
  <c r="P2533" i="2"/>
  <c r="S2533" i="2" s="1"/>
  <c r="Q2533" i="2"/>
  <c r="R2533" i="2"/>
  <c r="T2533" i="2"/>
  <c r="U2533" i="2"/>
  <c r="W2533" i="2"/>
  <c r="O2534" i="2"/>
  <c r="R2534" i="2" s="1"/>
  <c r="P2534" i="2"/>
  <c r="Q2534" i="2"/>
  <c r="T2534" i="2" s="1"/>
  <c r="S2534" i="2"/>
  <c r="O2535" i="2"/>
  <c r="P2535" i="2"/>
  <c r="S2535" i="2" s="1"/>
  <c r="Q2535" i="2"/>
  <c r="R2535" i="2"/>
  <c r="T2535" i="2"/>
  <c r="U2535" i="2"/>
  <c r="V2535" i="2"/>
  <c r="O2536" i="2"/>
  <c r="R2536" i="2" s="1"/>
  <c r="P2536" i="2"/>
  <c r="Q2536" i="2"/>
  <c r="T2536" i="2" s="1"/>
  <c r="S2536" i="2"/>
  <c r="V2536" i="2"/>
  <c r="W2536" i="2"/>
  <c r="O2537" i="2"/>
  <c r="P2537" i="2"/>
  <c r="S2537" i="2" s="1"/>
  <c r="Q2537" i="2"/>
  <c r="R2537" i="2"/>
  <c r="T2537" i="2"/>
  <c r="O2538" i="2"/>
  <c r="R2538" i="2" s="1"/>
  <c r="P2538" i="2"/>
  <c r="Q2538" i="2"/>
  <c r="T2538" i="2" s="1"/>
  <c r="S2538" i="2"/>
  <c r="U2538" i="2"/>
  <c r="O2539" i="2"/>
  <c r="P2539" i="2"/>
  <c r="S2539" i="2" s="1"/>
  <c r="Q2539" i="2"/>
  <c r="R2539" i="2"/>
  <c r="T2539" i="2"/>
  <c r="U2539" i="2"/>
  <c r="W2539" i="2"/>
  <c r="O2540" i="2"/>
  <c r="R2540" i="2" s="1"/>
  <c r="P2540" i="2"/>
  <c r="Q2540" i="2"/>
  <c r="T2540" i="2" s="1"/>
  <c r="S2540" i="2"/>
  <c r="V2540" i="2"/>
  <c r="W2540" i="2"/>
  <c r="O2541" i="2"/>
  <c r="P2541" i="2"/>
  <c r="S2541" i="2" s="1"/>
  <c r="Q2541" i="2"/>
  <c r="R2541" i="2"/>
  <c r="T2541" i="2"/>
  <c r="W2541" i="2"/>
  <c r="O2542" i="2"/>
  <c r="R2542" i="2" s="1"/>
  <c r="P2542" i="2"/>
  <c r="Q2542" i="2"/>
  <c r="T2542" i="2" s="1"/>
  <c r="S2542" i="2"/>
  <c r="U2542" i="2"/>
  <c r="O2543" i="2"/>
  <c r="P2543" i="2"/>
  <c r="S2543" i="2" s="1"/>
  <c r="Q2543" i="2"/>
  <c r="R2543" i="2"/>
  <c r="T2543" i="2"/>
  <c r="V2543" i="2"/>
  <c r="O2544" i="2"/>
  <c r="R2544" i="2" s="1"/>
  <c r="P2544" i="2"/>
  <c r="Q2544" i="2"/>
  <c r="T2544" i="2" s="1"/>
  <c r="S2544" i="2"/>
  <c r="V2544" i="2"/>
  <c r="O2545" i="2"/>
  <c r="P2545" i="2"/>
  <c r="S2545" i="2" s="1"/>
  <c r="Q2545" i="2"/>
  <c r="R2545" i="2"/>
  <c r="T2545" i="2"/>
  <c r="W2545" i="2"/>
  <c r="O2546" i="2"/>
  <c r="R2546" i="2" s="1"/>
  <c r="P2546" i="2"/>
  <c r="Q2546" i="2"/>
  <c r="T2546" i="2" s="1"/>
  <c r="S2546" i="2"/>
  <c r="U2546" i="2"/>
  <c r="O2547" i="2"/>
  <c r="P2547" i="2"/>
  <c r="S2547" i="2" s="1"/>
  <c r="Q2547" i="2"/>
  <c r="R2547" i="2"/>
  <c r="T2547" i="2"/>
  <c r="U2547" i="2"/>
  <c r="V2547" i="2"/>
  <c r="W2547" i="2"/>
  <c r="O2548" i="2"/>
  <c r="R2548" i="2" s="1"/>
  <c r="P2548" i="2"/>
  <c r="Q2548" i="2"/>
  <c r="T2548" i="2" s="1"/>
  <c r="S2548" i="2"/>
  <c r="W2548" i="2"/>
  <c r="O2549" i="2"/>
  <c r="P2549" i="2"/>
  <c r="S2549" i="2" s="1"/>
  <c r="Q2549" i="2"/>
  <c r="R2549" i="2"/>
  <c r="T2549" i="2"/>
  <c r="U2549" i="2"/>
  <c r="W2549" i="2"/>
  <c r="O2550" i="2"/>
  <c r="R2550" i="2" s="1"/>
  <c r="P2550" i="2"/>
  <c r="Q2550" i="2"/>
  <c r="T2550" i="2" s="1"/>
  <c r="S2550" i="2"/>
  <c r="O2551" i="2"/>
  <c r="P2551" i="2"/>
  <c r="S2551" i="2" s="1"/>
  <c r="Q2551" i="2"/>
  <c r="R2551" i="2"/>
  <c r="T2551" i="2"/>
  <c r="U2551" i="2"/>
  <c r="V2551" i="2"/>
  <c r="O2552" i="2"/>
  <c r="R2552" i="2" s="1"/>
  <c r="P2552" i="2"/>
  <c r="Q2552" i="2"/>
  <c r="T2552" i="2" s="1"/>
  <c r="S2552" i="2"/>
  <c r="V2552" i="2"/>
  <c r="W2552" i="2"/>
  <c r="O2553" i="2"/>
  <c r="P2553" i="2"/>
  <c r="S2553" i="2" s="1"/>
  <c r="Q2553" i="2"/>
  <c r="R2553" i="2"/>
  <c r="T2553" i="2"/>
  <c r="O2554" i="2"/>
  <c r="R2554" i="2" s="1"/>
  <c r="P2554" i="2"/>
  <c r="Q2554" i="2"/>
  <c r="T2554" i="2" s="1"/>
  <c r="S2554" i="2"/>
  <c r="U2554" i="2"/>
  <c r="O2555" i="2"/>
  <c r="P2555" i="2"/>
  <c r="S2555" i="2" s="1"/>
  <c r="Q2555" i="2"/>
  <c r="R2555" i="2"/>
  <c r="T2555" i="2"/>
  <c r="U2555" i="2"/>
  <c r="W2555" i="2"/>
  <c r="O2556" i="2"/>
  <c r="R2556" i="2" s="1"/>
  <c r="P2556" i="2"/>
  <c r="Q2556" i="2"/>
  <c r="T2556" i="2" s="1"/>
  <c r="S2556" i="2"/>
  <c r="V2556" i="2"/>
  <c r="W2556" i="2"/>
  <c r="O2557" i="2"/>
  <c r="P2557" i="2"/>
  <c r="S2557" i="2" s="1"/>
  <c r="Q2557" i="2"/>
  <c r="R2557" i="2"/>
  <c r="T2557" i="2"/>
  <c r="W2557" i="2"/>
  <c r="O2558" i="2"/>
  <c r="R2558" i="2" s="1"/>
  <c r="P2558" i="2"/>
  <c r="Q2558" i="2"/>
  <c r="T2558" i="2" s="1"/>
  <c r="S2558" i="2"/>
  <c r="U2558" i="2"/>
  <c r="O2559" i="2"/>
  <c r="P2559" i="2"/>
  <c r="S2559" i="2" s="1"/>
  <c r="Q2559" i="2"/>
  <c r="R2559" i="2"/>
  <c r="T2559" i="2"/>
  <c r="V2559" i="2"/>
  <c r="O2560" i="2"/>
  <c r="R2560" i="2" s="1"/>
  <c r="P2560" i="2"/>
  <c r="Q2560" i="2"/>
  <c r="T2560" i="2" s="1"/>
  <c r="S2560" i="2"/>
  <c r="V2560" i="2"/>
  <c r="O2561" i="2"/>
  <c r="P2561" i="2"/>
  <c r="S2561" i="2" s="1"/>
  <c r="Q2561" i="2"/>
  <c r="R2561" i="2"/>
  <c r="T2561" i="2"/>
  <c r="W2561" i="2"/>
  <c r="O2562" i="2"/>
  <c r="R2562" i="2" s="1"/>
  <c r="P2562" i="2"/>
  <c r="Q2562" i="2"/>
  <c r="T2562" i="2" s="1"/>
  <c r="S2562" i="2"/>
  <c r="U2562" i="2"/>
  <c r="O2563" i="2"/>
  <c r="P2563" i="2"/>
  <c r="S2563" i="2" s="1"/>
  <c r="Q2563" i="2"/>
  <c r="R2563" i="2"/>
  <c r="T2563" i="2"/>
  <c r="U2563" i="2"/>
  <c r="V2563" i="2"/>
  <c r="W2563" i="2"/>
  <c r="O2564" i="2"/>
  <c r="R2564" i="2" s="1"/>
  <c r="P2564" i="2"/>
  <c r="Q2564" i="2"/>
  <c r="T2564" i="2" s="1"/>
  <c r="S2564" i="2"/>
  <c r="W2564" i="2"/>
  <c r="O2565" i="2"/>
  <c r="P2565" i="2"/>
  <c r="S2565" i="2" s="1"/>
  <c r="Q2565" i="2"/>
  <c r="R2565" i="2"/>
  <c r="T2565" i="2"/>
  <c r="U2565" i="2"/>
  <c r="W2565" i="2"/>
  <c r="O2566" i="2"/>
  <c r="R2566" i="2" s="1"/>
  <c r="P2566" i="2"/>
  <c r="Q2566" i="2"/>
  <c r="T2566" i="2" s="1"/>
  <c r="S2566" i="2"/>
  <c r="O2567" i="2"/>
  <c r="P2567" i="2"/>
  <c r="S2567" i="2" s="1"/>
  <c r="Q2567" i="2"/>
  <c r="R2567" i="2"/>
  <c r="T2567" i="2"/>
  <c r="U2567" i="2"/>
  <c r="V2567" i="2"/>
  <c r="O2568" i="2"/>
  <c r="R2568" i="2" s="1"/>
  <c r="P2568" i="2"/>
  <c r="Q2568" i="2"/>
  <c r="T2568" i="2" s="1"/>
  <c r="S2568" i="2"/>
  <c r="V2568" i="2"/>
  <c r="W2568" i="2"/>
  <c r="O2569" i="2"/>
  <c r="P2569" i="2"/>
  <c r="S2569" i="2" s="1"/>
  <c r="Q2569" i="2"/>
  <c r="R2569" i="2"/>
  <c r="T2569" i="2"/>
  <c r="O2570" i="2"/>
  <c r="R2570" i="2" s="1"/>
  <c r="P2570" i="2"/>
  <c r="Q2570" i="2"/>
  <c r="T2570" i="2" s="1"/>
  <c r="S2570" i="2"/>
  <c r="U2570" i="2"/>
  <c r="O2571" i="2"/>
  <c r="P2571" i="2"/>
  <c r="S2571" i="2" s="1"/>
  <c r="Q2571" i="2"/>
  <c r="R2571" i="2"/>
  <c r="T2571" i="2"/>
  <c r="U2571" i="2"/>
  <c r="W2571" i="2"/>
  <c r="O2572" i="2"/>
  <c r="R2572" i="2" s="1"/>
  <c r="P2572" i="2"/>
  <c r="Q2572" i="2"/>
  <c r="T2572" i="2" s="1"/>
  <c r="S2572" i="2"/>
  <c r="V2572" i="2"/>
  <c r="W2572" i="2"/>
  <c r="O2573" i="2"/>
  <c r="P2573" i="2"/>
  <c r="S2573" i="2" s="1"/>
  <c r="Q2573" i="2"/>
  <c r="R2573" i="2"/>
  <c r="T2573" i="2"/>
  <c r="W2573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G2549" i="1" l="1"/>
  <c r="O2549" i="1" s="1"/>
  <c r="G2545" i="1"/>
  <c r="O2545" i="1" s="1"/>
  <c r="H2570" i="1"/>
  <c r="P2570" i="1" s="1"/>
  <c r="G2521" i="1"/>
  <c r="O2521" i="1" s="1"/>
  <c r="G2517" i="1"/>
  <c r="O2517" i="1" s="1"/>
  <c r="G2505" i="1"/>
  <c r="O2505" i="1" s="1"/>
  <c r="L2570" i="1"/>
  <c r="N2570" i="1" s="1"/>
  <c r="L2558" i="1"/>
  <c r="N2558" i="1" s="1"/>
  <c r="G2534" i="1"/>
  <c r="O2534" i="1" s="1"/>
  <c r="K2534" i="1"/>
  <c r="M2534" i="1" s="1"/>
  <c r="G2526" i="1"/>
  <c r="O2526" i="1" s="1"/>
  <c r="H2526" i="1"/>
  <c r="P2526" i="1" s="1"/>
  <c r="K2526" i="1"/>
  <c r="M2526" i="1" s="1"/>
  <c r="K2570" i="1"/>
  <c r="M2570" i="1" s="1"/>
  <c r="K2566" i="1"/>
  <c r="M2566" i="1" s="1"/>
  <c r="K2562" i="1"/>
  <c r="M2562" i="1" s="1"/>
  <c r="K2558" i="1"/>
  <c r="M2558" i="1" s="1"/>
  <c r="K2554" i="1"/>
  <c r="M2554" i="1" s="1"/>
  <c r="H2550" i="1"/>
  <c r="P2550" i="1" s="1"/>
  <c r="K2550" i="1"/>
  <c r="M2550" i="1" s="1"/>
  <c r="H2534" i="1"/>
  <c r="P2534" i="1" s="1"/>
  <c r="G2514" i="1"/>
  <c r="O2514" i="1" s="1"/>
  <c r="H2514" i="1"/>
  <c r="P2514" i="1" s="1"/>
  <c r="K2514" i="1"/>
  <c r="M2514" i="1" s="1"/>
  <c r="L2562" i="1"/>
  <c r="N2562" i="1" s="1"/>
  <c r="G2510" i="1"/>
  <c r="O2510" i="1" s="1"/>
  <c r="H2510" i="1"/>
  <c r="P2510" i="1" s="1"/>
  <c r="K2510" i="1"/>
  <c r="M2510" i="1" s="1"/>
  <c r="H2566" i="1"/>
  <c r="P2566" i="1" s="1"/>
  <c r="H2554" i="1"/>
  <c r="P2554" i="1" s="1"/>
  <c r="G2538" i="1"/>
  <c r="O2538" i="1" s="1"/>
  <c r="H2538" i="1"/>
  <c r="P2538" i="1" s="1"/>
  <c r="K2538" i="1"/>
  <c r="M2538" i="1" s="1"/>
  <c r="G2530" i="1"/>
  <c r="O2530" i="1" s="1"/>
  <c r="H2530" i="1"/>
  <c r="P2530" i="1" s="1"/>
  <c r="K2530" i="1"/>
  <c r="M2530" i="1" s="1"/>
  <c r="G2518" i="1"/>
  <c r="O2518" i="1" s="1"/>
  <c r="H2518" i="1"/>
  <c r="P2518" i="1" s="1"/>
  <c r="K2518" i="1"/>
  <c r="M2518" i="1" s="1"/>
  <c r="G2546" i="1"/>
  <c r="O2546" i="1" s="1"/>
  <c r="H2546" i="1"/>
  <c r="P2546" i="1" s="1"/>
  <c r="K2546" i="1"/>
  <c r="M2546" i="1" s="1"/>
  <c r="L2546" i="1"/>
  <c r="N2546" i="1" s="1"/>
  <c r="G2542" i="1"/>
  <c r="O2542" i="1" s="1"/>
  <c r="H2542" i="1"/>
  <c r="P2542" i="1" s="1"/>
  <c r="K2542" i="1"/>
  <c r="M2542" i="1" s="1"/>
  <c r="L2534" i="1"/>
  <c r="N2534" i="1" s="1"/>
  <c r="L2526" i="1"/>
  <c r="N2526" i="1" s="1"/>
  <c r="G2522" i="1"/>
  <c r="O2522" i="1" s="1"/>
  <c r="H2522" i="1"/>
  <c r="P2522" i="1" s="1"/>
  <c r="K2522" i="1"/>
  <c r="M2522" i="1" s="1"/>
  <c r="L2510" i="1"/>
  <c r="N2510" i="1" s="1"/>
  <c r="G2506" i="1"/>
  <c r="O2506" i="1" s="1"/>
  <c r="H2506" i="1"/>
  <c r="P2506" i="1" s="1"/>
  <c r="K2506" i="1"/>
  <c r="M2506" i="1" s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H2472" i="1" s="1"/>
  <c r="P2472" i="1" s="1"/>
  <c r="C2473" i="1"/>
  <c r="D2473" i="1"/>
  <c r="C2474" i="1"/>
  <c r="D2474" i="1"/>
  <c r="C2475" i="1"/>
  <c r="D2475" i="1"/>
  <c r="C2476" i="1"/>
  <c r="D2476" i="1"/>
  <c r="H2476" i="1" s="1"/>
  <c r="P2476" i="1" s="1"/>
  <c r="C2477" i="1"/>
  <c r="D2477" i="1"/>
  <c r="C2478" i="1"/>
  <c r="D2478" i="1"/>
  <c r="C2479" i="1"/>
  <c r="D2479" i="1"/>
  <c r="C2480" i="1"/>
  <c r="D2480" i="1"/>
  <c r="H2480" i="1" s="1"/>
  <c r="P2480" i="1" s="1"/>
  <c r="C2481" i="1"/>
  <c r="D2481" i="1"/>
  <c r="C2482" i="1"/>
  <c r="D2482" i="1"/>
  <c r="C2483" i="1"/>
  <c r="D2483" i="1"/>
  <c r="C2484" i="1"/>
  <c r="D2484" i="1"/>
  <c r="H2484" i="1" s="1"/>
  <c r="P2484" i="1" s="1"/>
  <c r="C2485" i="1"/>
  <c r="D2485" i="1"/>
  <c r="C2486" i="1"/>
  <c r="D2486" i="1"/>
  <c r="C2487" i="1"/>
  <c r="D2487" i="1"/>
  <c r="C2488" i="1"/>
  <c r="D2488" i="1"/>
  <c r="H2488" i="1" s="1"/>
  <c r="P2488" i="1" s="1"/>
  <c r="C2489" i="1"/>
  <c r="D2489" i="1"/>
  <c r="C2490" i="1"/>
  <c r="D2490" i="1"/>
  <c r="C2491" i="1"/>
  <c r="D2491" i="1"/>
  <c r="C2492" i="1"/>
  <c r="D2492" i="1"/>
  <c r="H2492" i="1" s="1"/>
  <c r="P2492" i="1" s="1"/>
  <c r="C2493" i="1"/>
  <c r="D2493" i="1"/>
  <c r="C2494" i="1"/>
  <c r="D2494" i="1"/>
  <c r="C2495" i="1"/>
  <c r="D2495" i="1"/>
  <c r="C2496" i="1"/>
  <c r="D2496" i="1"/>
  <c r="H2496" i="1" s="1"/>
  <c r="P2496" i="1" s="1"/>
  <c r="C2497" i="1"/>
  <c r="D2497" i="1"/>
  <c r="C2498" i="1"/>
  <c r="D2498" i="1"/>
  <c r="C2499" i="1"/>
  <c r="D2499" i="1"/>
  <c r="C2500" i="1"/>
  <c r="D2500" i="1"/>
  <c r="H2500" i="1" s="1"/>
  <c r="P2500" i="1" s="1"/>
  <c r="C2501" i="1"/>
  <c r="D2501" i="1"/>
  <c r="C2502" i="1"/>
  <c r="D2502" i="1"/>
  <c r="F2467" i="1"/>
  <c r="G2467" i="1" s="1"/>
  <c r="O2467" i="1" s="1"/>
  <c r="H2467" i="1"/>
  <c r="P2467" i="1" s="1"/>
  <c r="K2467" i="1"/>
  <c r="M2467" i="1" s="1"/>
  <c r="L2467" i="1"/>
  <c r="N2467" i="1"/>
  <c r="F2468" i="1"/>
  <c r="G2468" i="1"/>
  <c r="O2468" i="1" s="1"/>
  <c r="H2468" i="1"/>
  <c r="P2468" i="1" s="1"/>
  <c r="K2468" i="1"/>
  <c r="L2468" i="1"/>
  <c r="M2468" i="1"/>
  <c r="N2468" i="1"/>
  <c r="F2469" i="1"/>
  <c r="H2469" i="1" s="1"/>
  <c r="P2469" i="1" s="1"/>
  <c r="G2469" i="1"/>
  <c r="O2469" i="1" s="1"/>
  <c r="L2469" i="1"/>
  <c r="N2469" i="1" s="1"/>
  <c r="F2470" i="1"/>
  <c r="G2470" i="1" s="1"/>
  <c r="O2470" i="1" s="1"/>
  <c r="F2471" i="1"/>
  <c r="G2471" i="1" s="1"/>
  <c r="H2471" i="1"/>
  <c r="P2471" i="1" s="1"/>
  <c r="K2471" i="1"/>
  <c r="M2471" i="1" s="1"/>
  <c r="L2471" i="1"/>
  <c r="N2471" i="1"/>
  <c r="O2471" i="1"/>
  <c r="F2472" i="1"/>
  <c r="G2472" i="1"/>
  <c r="O2472" i="1" s="1"/>
  <c r="K2472" i="1"/>
  <c r="L2472" i="1"/>
  <c r="M2472" i="1"/>
  <c r="N2472" i="1"/>
  <c r="F2473" i="1"/>
  <c r="H2473" i="1" s="1"/>
  <c r="P2473" i="1" s="1"/>
  <c r="G2473" i="1"/>
  <c r="O2473" i="1" s="1"/>
  <c r="F2474" i="1"/>
  <c r="L2474" i="1"/>
  <c r="N2474" i="1" s="1"/>
  <c r="F2475" i="1"/>
  <c r="G2475" i="1" s="1"/>
  <c r="O2475" i="1" s="1"/>
  <c r="H2475" i="1"/>
  <c r="P2475" i="1" s="1"/>
  <c r="K2475" i="1"/>
  <c r="M2475" i="1" s="1"/>
  <c r="L2475" i="1"/>
  <c r="N2475" i="1"/>
  <c r="F2476" i="1"/>
  <c r="G2476" i="1"/>
  <c r="O2476" i="1" s="1"/>
  <c r="K2476" i="1"/>
  <c r="L2476" i="1"/>
  <c r="M2476" i="1"/>
  <c r="N2476" i="1"/>
  <c r="F2477" i="1"/>
  <c r="H2477" i="1" s="1"/>
  <c r="P2477" i="1" s="1"/>
  <c r="G2477" i="1"/>
  <c r="O2477" i="1" s="1"/>
  <c r="F2478" i="1"/>
  <c r="F2479" i="1"/>
  <c r="G2479" i="1" s="1"/>
  <c r="H2479" i="1"/>
  <c r="P2479" i="1" s="1"/>
  <c r="K2479" i="1"/>
  <c r="M2479" i="1" s="1"/>
  <c r="L2479" i="1"/>
  <c r="N2479" i="1"/>
  <c r="O2479" i="1"/>
  <c r="F2480" i="1"/>
  <c r="G2480" i="1"/>
  <c r="O2480" i="1" s="1"/>
  <c r="K2480" i="1"/>
  <c r="L2480" i="1"/>
  <c r="M2480" i="1"/>
  <c r="N2480" i="1"/>
  <c r="F2481" i="1"/>
  <c r="H2481" i="1" s="1"/>
  <c r="P2481" i="1" s="1"/>
  <c r="G2481" i="1"/>
  <c r="O2481" i="1" s="1"/>
  <c r="F2482" i="1"/>
  <c r="L2482" i="1"/>
  <c r="N2482" i="1" s="1"/>
  <c r="F2483" i="1"/>
  <c r="G2483" i="1" s="1"/>
  <c r="O2483" i="1" s="1"/>
  <c r="H2483" i="1"/>
  <c r="P2483" i="1" s="1"/>
  <c r="K2483" i="1"/>
  <c r="M2483" i="1" s="1"/>
  <c r="L2483" i="1"/>
  <c r="N2483" i="1"/>
  <c r="F2484" i="1"/>
  <c r="G2484" i="1"/>
  <c r="O2484" i="1" s="1"/>
  <c r="K2484" i="1"/>
  <c r="L2484" i="1"/>
  <c r="M2484" i="1"/>
  <c r="N2484" i="1"/>
  <c r="F2485" i="1"/>
  <c r="H2485" i="1" s="1"/>
  <c r="P2485" i="1" s="1"/>
  <c r="G2485" i="1"/>
  <c r="O2485" i="1" s="1"/>
  <c r="L2485" i="1"/>
  <c r="N2485" i="1" s="1"/>
  <c r="F2486" i="1"/>
  <c r="L2486" i="1"/>
  <c r="N2486" i="1" s="1"/>
  <c r="F2487" i="1"/>
  <c r="G2487" i="1" s="1"/>
  <c r="O2487" i="1" s="1"/>
  <c r="H2487" i="1"/>
  <c r="P2487" i="1" s="1"/>
  <c r="K2487" i="1"/>
  <c r="M2487" i="1" s="1"/>
  <c r="L2487" i="1"/>
  <c r="N2487" i="1"/>
  <c r="F2488" i="1"/>
  <c r="G2488" i="1"/>
  <c r="O2488" i="1" s="1"/>
  <c r="K2488" i="1"/>
  <c r="L2488" i="1"/>
  <c r="M2488" i="1"/>
  <c r="N2488" i="1"/>
  <c r="F2489" i="1"/>
  <c r="H2489" i="1" s="1"/>
  <c r="P2489" i="1" s="1"/>
  <c r="G2489" i="1"/>
  <c r="O2489" i="1" s="1"/>
  <c r="L2489" i="1"/>
  <c r="N2489" i="1" s="1"/>
  <c r="F2490" i="1"/>
  <c r="L2490" i="1"/>
  <c r="N2490" i="1" s="1"/>
  <c r="F2491" i="1"/>
  <c r="G2491" i="1" s="1"/>
  <c r="O2491" i="1" s="1"/>
  <c r="H2491" i="1"/>
  <c r="P2491" i="1" s="1"/>
  <c r="K2491" i="1"/>
  <c r="M2491" i="1" s="1"/>
  <c r="L2491" i="1"/>
  <c r="N2491" i="1"/>
  <c r="F2492" i="1"/>
  <c r="G2492" i="1"/>
  <c r="O2492" i="1" s="1"/>
  <c r="K2492" i="1"/>
  <c r="L2492" i="1"/>
  <c r="M2492" i="1"/>
  <c r="N2492" i="1"/>
  <c r="F2493" i="1"/>
  <c r="H2493" i="1" s="1"/>
  <c r="P2493" i="1" s="1"/>
  <c r="G2493" i="1"/>
  <c r="O2493" i="1" s="1"/>
  <c r="F2494" i="1"/>
  <c r="L2494" i="1"/>
  <c r="N2494" i="1" s="1"/>
  <c r="F2495" i="1"/>
  <c r="G2495" i="1" s="1"/>
  <c r="O2495" i="1" s="1"/>
  <c r="H2495" i="1"/>
  <c r="P2495" i="1" s="1"/>
  <c r="K2495" i="1"/>
  <c r="M2495" i="1" s="1"/>
  <c r="L2495" i="1"/>
  <c r="N2495" i="1"/>
  <c r="F2496" i="1"/>
  <c r="G2496" i="1"/>
  <c r="O2496" i="1" s="1"/>
  <c r="K2496" i="1"/>
  <c r="L2496" i="1"/>
  <c r="M2496" i="1"/>
  <c r="N2496" i="1"/>
  <c r="F2497" i="1"/>
  <c r="H2497" i="1" s="1"/>
  <c r="P2497" i="1" s="1"/>
  <c r="G2497" i="1"/>
  <c r="O2497" i="1" s="1"/>
  <c r="F2498" i="1"/>
  <c r="L2498" i="1"/>
  <c r="N2498" i="1" s="1"/>
  <c r="F2499" i="1"/>
  <c r="G2499" i="1" s="1"/>
  <c r="O2499" i="1" s="1"/>
  <c r="H2499" i="1"/>
  <c r="P2499" i="1" s="1"/>
  <c r="K2499" i="1"/>
  <c r="M2499" i="1" s="1"/>
  <c r="L2499" i="1"/>
  <c r="N2499" i="1"/>
  <c r="F2500" i="1"/>
  <c r="G2500" i="1"/>
  <c r="O2500" i="1" s="1"/>
  <c r="K2500" i="1"/>
  <c r="L2500" i="1"/>
  <c r="M2500" i="1"/>
  <c r="N2500" i="1"/>
  <c r="F2501" i="1"/>
  <c r="H2501" i="1" s="1"/>
  <c r="P2501" i="1" s="1"/>
  <c r="G2501" i="1"/>
  <c r="O2501" i="1" s="1"/>
  <c r="L2501" i="1"/>
  <c r="N2501" i="1" s="1"/>
  <c r="F2502" i="1"/>
  <c r="L2502" i="1"/>
  <c r="N2502" i="1" s="1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I2467" i="2"/>
  <c r="J2467" i="2"/>
  <c r="K2467" i="2"/>
  <c r="I2468" i="2"/>
  <c r="U2468" i="2" s="1"/>
  <c r="J2468" i="2"/>
  <c r="K2468" i="2"/>
  <c r="I2469" i="2"/>
  <c r="J2469" i="2"/>
  <c r="V2469" i="2" s="1"/>
  <c r="K2469" i="2"/>
  <c r="I2470" i="2"/>
  <c r="J2470" i="2"/>
  <c r="K2470" i="2"/>
  <c r="W2470" i="2" s="1"/>
  <c r="I2471" i="2"/>
  <c r="J2471" i="2"/>
  <c r="K2471" i="2"/>
  <c r="I2472" i="2"/>
  <c r="U2472" i="2" s="1"/>
  <c r="J2472" i="2"/>
  <c r="K2472" i="2"/>
  <c r="I2473" i="2"/>
  <c r="J2473" i="2"/>
  <c r="V2473" i="2" s="1"/>
  <c r="K2473" i="2"/>
  <c r="I2474" i="2"/>
  <c r="J2474" i="2"/>
  <c r="K2474" i="2"/>
  <c r="W2474" i="2" s="1"/>
  <c r="I2475" i="2"/>
  <c r="J2475" i="2"/>
  <c r="K2475" i="2"/>
  <c r="I2476" i="2"/>
  <c r="U2476" i="2" s="1"/>
  <c r="J2476" i="2"/>
  <c r="K2476" i="2"/>
  <c r="I2477" i="2"/>
  <c r="J2477" i="2"/>
  <c r="V2477" i="2" s="1"/>
  <c r="K2477" i="2"/>
  <c r="I2478" i="2"/>
  <c r="J2478" i="2"/>
  <c r="K2478" i="2"/>
  <c r="W2478" i="2" s="1"/>
  <c r="I2479" i="2"/>
  <c r="J2479" i="2"/>
  <c r="K2479" i="2"/>
  <c r="I2480" i="2"/>
  <c r="U2480" i="2" s="1"/>
  <c r="J2480" i="2"/>
  <c r="K2480" i="2"/>
  <c r="I2481" i="2"/>
  <c r="J2481" i="2"/>
  <c r="V2481" i="2" s="1"/>
  <c r="K2481" i="2"/>
  <c r="I2482" i="2"/>
  <c r="J2482" i="2"/>
  <c r="K2482" i="2"/>
  <c r="W2482" i="2" s="1"/>
  <c r="I2483" i="2"/>
  <c r="J2483" i="2"/>
  <c r="K2483" i="2"/>
  <c r="I2484" i="2"/>
  <c r="U2484" i="2" s="1"/>
  <c r="J2484" i="2"/>
  <c r="K2484" i="2"/>
  <c r="I2485" i="2"/>
  <c r="J2485" i="2"/>
  <c r="V2485" i="2" s="1"/>
  <c r="K2485" i="2"/>
  <c r="I2486" i="2"/>
  <c r="J2486" i="2"/>
  <c r="K2486" i="2"/>
  <c r="W2486" i="2" s="1"/>
  <c r="I2487" i="2"/>
  <c r="J2487" i="2"/>
  <c r="K2487" i="2"/>
  <c r="I2488" i="2"/>
  <c r="U2488" i="2" s="1"/>
  <c r="J2488" i="2"/>
  <c r="K2488" i="2"/>
  <c r="I2489" i="2"/>
  <c r="J2489" i="2"/>
  <c r="V2489" i="2" s="1"/>
  <c r="K2489" i="2"/>
  <c r="I2490" i="2"/>
  <c r="J2490" i="2"/>
  <c r="K2490" i="2"/>
  <c r="W2490" i="2" s="1"/>
  <c r="I2491" i="2"/>
  <c r="J2491" i="2"/>
  <c r="K2491" i="2"/>
  <c r="I2492" i="2"/>
  <c r="U2492" i="2" s="1"/>
  <c r="J2492" i="2"/>
  <c r="K2492" i="2"/>
  <c r="I2493" i="2"/>
  <c r="J2493" i="2"/>
  <c r="V2493" i="2" s="1"/>
  <c r="K2493" i="2"/>
  <c r="I2494" i="2"/>
  <c r="J2494" i="2"/>
  <c r="K2494" i="2"/>
  <c r="W2494" i="2" s="1"/>
  <c r="I2495" i="2"/>
  <c r="J2495" i="2"/>
  <c r="K2495" i="2"/>
  <c r="I2496" i="2"/>
  <c r="U2496" i="2" s="1"/>
  <c r="J2496" i="2"/>
  <c r="K2496" i="2"/>
  <c r="I2497" i="2"/>
  <c r="J2497" i="2"/>
  <c r="V2497" i="2" s="1"/>
  <c r="K2497" i="2"/>
  <c r="I2498" i="2"/>
  <c r="J2498" i="2"/>
  <c r="K2498" i="2"/>
  <c r="W2498" i="2" s="1"/>
  <c r="I2499" i="2"/>
  <c r="J2499" i="2"/>
  <c r="K2499" i="2"/>
  <c r="I2500" i="2"/>
  <c r="U2500" i="2" s="1"/>
  <c r="J2500" i="2"/>
  <c r="K2500" i="2"/>
  <c r="I2501" i="2"/>
  <c r="J2501" i="2"/>
  <c r="V2501" i="2" s="1"/>
  <c r="K2501" i="2"/>
  <c r="I2502" i="2"/>
  <c r="J2502" i="2"/>
  <c r="K2502" i="2"/>
  <c r="W2502" i="2" s="1"/>
  <c r="O2467" i="2"/>
  <c r="P2467" i="2"/>
  <c r="Q2467" i="2"/>
  <c r="R2467" i="2"/>
  <c r="S2467" i="2"/>
  <c r="T2467" i="2"/>
  <c r="U2467" i="2"/>
  <c r="V2467" i="2"/>
  <c r="W2467" i="2"/>
  <c r="O2468" i="2"/>
  <c r="P2468" i="2"/>
  <c r="S2468" i="2" s="1"/>
  <c r="Q2468" i="2"/>
  <c r="T2468" i="2" s="1"/>
  <c r="R2468" i="2"/>
  <c r="V2468" i="2"/>
  <c r="W2468" i="2"/>
  <c r="O2469" i="2"/>
  <c r="R2469" i="2" s="1"/>
  <c r="P2469" i="2"/>
  <c r="S2469" i="2" s="1"/>
  <c r="Q2469" i="2"/>
  <c r="T2469" i="2"/>
  <c r="U2469" i="2"/>
  <c r="W2469" i="2"/>
  <c r="O2470" i="2"/>
  <c r="R2470" i="2" s="1"/>
  <c r="P2470" i="2"/>
  <c r="Q2470" i="2"/>
  <c r="T2470" i="2" s="1"/>
  <c r="S2470" i="2"/>
  <c r="U2470" i="2"/>
  <c r="V2470" i="2"/>
  <c r="O2471" i="2"/>
  <c r="P2471" i="2"/>
  <c r="S2471" i="2" s="1"/>
  <c r="Q2471" i="2"/>
  <c r="T2471" i="2" s="1"/>
  <c r="R2471" i="2"/>
  <c r="U2471" i="2"/>
  <c r="V2471" i="2"/>
  <c r="W2471" i="2"/>
  <c r="O2472" i="2"/>
  <c r="R2472" i="2" s="1"/>
  <c r="P2472" i="2"/>
  <c r="S2472" i="2" s="1"/>
  <c r="Q2472" i="2"/>
  <c r="T2472" i="2" s="1"/>
  <c r="V2472" i="2"/>
  <c r="W2472" i="2"/>
  <c r="O2473" i="2"/>
  <c r="R2473" i="2" s="1"/>
  <c r="P2473" i="2"/>
  <c r="S2473" i="2" s="1"/>
  <c r="Q2473" i="2"/>
  <c r="T2473" i="2"/>
  <c r="U2473" i="2"/>
  <c r="W2473" i="2"/>
  <c r="O2474" i="2"/>
  <c r="R2474" i="2" s="1"/>
  <c r="P2474" i="2"/>
  <c r="Q2474" i="2"/>
  <c r="T2474" i="2" s="1"/>
  <c r="S2474" i="2"/>
  <c r="U2474" i="2"/>
  <c r="V2474" i="2"/>
  <c r="O2475" i="2"/>
  <c r="P2475" i="2"/>
  <c r="S2475" i="2" s="1"/>
  <c r="Q2475" i="2"/>
  <c r="T2475" i="2" s="1"/>
  <c r="R2475" i="2"/>
  <c r="U2475" i="2"/>
  <c r="V2475" i="2"/>
  <c r="W2475" i="2"/>
  <c r="O2476" i="2"/>
  <c r="R2476" i="2" s="1"/>
  <c r="P2476" i="2"/>
  <c r="S2476" i="2" s="1"/>
  <c r="Q2476" i="2"/>
  <c r="T2476" i="2" s="1"/>
  <c r="V2476" i="2"/>
  <c r="W2476" i="2"/>
  <c r="O2477" i="2"/>
  <c r="R2477" i="2" s="1"/>
  <c r="P2477" i="2"/>
  <c r="S2477" i="2" s="1"/>
  <c r="Q2477" i="2"/>
  <c r="T2477" i="2"/>
  <c r="U2477" i="2"/>
  <c r="W2477" i="2"/>
  <c r="O2478" i="2"/>
  <c r="R2478" i="2" s="1"/>
  <c r="P2478" i="2"/>
  <c r="Q2478" i="2"/>
  <c r="T2478" i="2" s="1"/>
  <c r="S2478" i="2"/>
  <c r="U2478" i="2"/>
  <c r="V2478" i="2"/>
  <c r="O2479" i="2"/>
  <c r="P2479" i="2"/>
  <c r="S2479" i="2" s="1"/>
  <c r="Q2479" i="2"/>
  <c r="T2479" i="2" s="1"/>
  <c r="R2479" i="2"/>
  <c r="U2479" i="2"/>
  <c r="V2479" i="2"/>
  <c r="W2479" i="2"/>
  <c r="O2480" i="2"/>
  <c r="R2480" i="2" s="1"/>
  <c r="P2480" i="2"/>
  <c r="S2480" i="2" s="1"/>
  <c r="Q2480" i="2"/>
  <c r="T2480" i="2" s="1"/>
  <c r="V2480" i="2"/>
  <c r="W2480" i="2"/>
  <c r="O2481" i="2"/>
  <c r="R2481" i="2" s="1"/>
  <c r="P2481" i="2"/>
  <c r="S2481" i="2" s="1"/>
  <c r="Q2481" i="2"/>
  <c r="T2481" i="2"/>
  <c r="U2481" i="2"/>
  <c r="W2481" i="2"/>
  <c r="O2482" i="2"/>
  <c r="R2482" i="2" s="1"/>
  <c r="P2482" i="2"/>
  <c r="Q2482" i="2"/>
  <c r="S2482" i="2"/>
  <c r="T2482" i="2"/>
  <c r="U2482" i="2"/>
  <c r="V2482" i="2"/>
  <c r="O2483" i="2"/>
  <c r="P2483" i="2"/>
  <c r="Q2483" i="2"/>
  <c r="T2483" i="2" s="1"/>
  <c r="R2483" i="2"/>
  <c r="S2483" i="2"/>
  <c r="U2483" i="2"/>
  <c r="V2483" i="2"/>
  <c r="W2483" i="2"/>
  <c r="O2484" i="2"/>
  <c r="R2484" i="2" s="1"/>
  <c r="P2484" i="2"/>
  <c r="S2484" i="2" s="1"/>
  <c r="Q2484" i="2"/>
  <c r="T2484" i="2" s="1"/>
  <c r="V2484" i="2"/>
  <c r="W2484" i="2"/>
  <c r="O2485" i="2"/>
  <c r="R2485" i="2" s="1"/>
  <c r="P2485" i="2"/>
  <c r="S2485" i="2" s="1"/>
  <c r="Q2485" i="2"/>
  <c r="T2485" i="2"/>
  <c r="U2485" i="2"/>
  <c r="W2485" i="2"/>
  <c r="O2486" i="2"/>
  <c r="R2486" i="2" s="1"/>
  <c r="P2486" i="2"/>
  <c r="Q2486" i="2"/>
  <c r="S2486" i="2"/>
  <c r="T2486" i="2"/>
  <c r="U2486" i="2"/>
  <c r="V2486" i="2"/>
  <c r="O2487" i="2"/>
  <c r="P2487" i="2"/>
  <c r="Q2487" i="2"/>
  <c r="T2487" i="2" s="1"/>
  <c r="R2487" i="2"/>
  <c r="S2487" i="2"/>
  <c r="U2487" i="2"/>
  <c r="V2487" i="2"/>
  <c r="W2487" i="2"/>
  <c r="O2488" i="2"/>
  <c r="P2488" i="2"/>
  <c r="S2488" i="2" s="1"/>
  <c r="Q2488" i="2"/>
  <c r="T2488" i="2" s="1"/>
  <c r="R2488" i="2"/>
  <c r="V2488" i="2"/>
  <c r="W2488" i="2"/>
  <c r="O2489" i="2"/>
  <c r="R2489" i="2" s="1"/>
  <c r="P2489" i="2"/>
  <c r="S2489" i="2" s="1"/>
  <c r="Q2489" i="2"/>
  <c r="T2489" i="2"/>
  <c r="U2489" i="2"/>
  <c r="W2489" i="2"/>
  <c r="O2490" i="2"/>
  <c r="R2490" i="2" s="1"/>
  <c r="P2490" i="2"/>
  <c r="Q2490" i="2"/>
  <c r="S2490" i="2"/>
  <c r="T2490" i="2"/>
  <c r="U2490" i="2"/>
  <c r="V2490" i="2"/>
  <c r="O2491" i="2"/>
  <c r="P2491" i="2"/>
  <c r="Q2491" i="2"/>
  <c r="T2491" i="2" s="1"/>
  <c r="R2491" i="2"/>
  <c r="S2491" i="2"/>
  <c r="U2491" i="2"/>
  <c r="V2491" i="2"/>
  <c r="W2491" i="2"/>
  <c r="O2492" i="2"/>
  <c r="P2492" i="2"/>
  <c r="S2492" i="2" s="1"/>
  <c r="Q2492" i="2"/>
  <c r="T2492" i="2" s="1"/>
  <c r="R2492" i="2"/>
  <c r="V2492" i="2"/>
  <c r="W2492" i="2"/>
  <c r="O2493" i="2"/>
  <c r="R2493" i="2" s="1"/>
  <c r="P2493" i="2"/>
  <c r="S2493" i="2" s="1"/>
  <c r="Q2493" i="2"/>
  <c r="T2493" i="2"/>
  <c r="U2493" i="2"/>
  <c r="W2493" i="2"/>
  <c r="O2494" i="2"/>
  <c r="R2494" i="2" s="1"/>
  <c r="P2494" i="2"/>
  <c r="Q2494" i="2"/>
  <c r="S2494" i="2"/>
  <c r="T2494" i="2"/>
  <c r="U2494" i="2"/>
  <c r="V2494" i="2"/>
  <c r="O2495" i="2"/>
  <c r="P2495" i="2"/>
  <c r="Q2495" i="2"/>
  <c r="T2495" i="2" s="1"/>
  <c r="R2495" i="2"/>
  <c r="S2495" i="2"/>
  <c r="U2495" i="2"/>
  <c r="V2495" i="2"/>
  <c r="W2495" i="2"/>
  <c r="O2496" i="2"/>
  <c r="R2496" i="2" s="1"/>
  <c r="P2496" i="2"/>
  <c r="S2496" i="2" s="1"/>
  <c r="Q2496" i="2"/>
  <c r="T2496" i="2" s="1"/>
  <c r="V2496" i="2"/>
  <c r="W2496" i="2"/>
  <c r="O2497" i="2"/>
  <c r="R2497" i="2" s="1"/>
  <c r="P2497" i="2"/>
  <c r="S2497" i="2" s="1"/>
  <c r="Q2497" i="2"/>
  <c r="T2497" i="2"/>
  <c r="U2497" i="2"/>
  <c r="W2497" i="2"/>
  <c r="O2498" i="2"/>
  <c r="R2498" i="2" s="1"/>
  <c r="P2498" i="2"/>
  <c r="Q2498" i="2"/>
  <c r="S2498" i="2"/>
  <c r="T2498" i="2"/>
  <c r="U2498" i="2"/>
  <c r="V2498" i="2"/>
  <c r="O2499" i="2"/>
  <c r="P2499" i="2"/>
  <c r="Q2499" i="2"/>
  <c r="T2499" i="2" s="1"/>
  <c r="R2499" i="2"/>
  <c r="S2499" i="2"/>
  <c r="U2499" i="2"/>
  <c r="V2499" i="2"/>
  <c r="W2499" i="2"/>
  <c r="O2500" i="2"/>
  <c r="R2500" i="2" s="1"/>
  <c r="P2500" i="2"/>
  <c r="S2500" i="2" s="1"/>
  <c r="Q2500" i="2"/>
  <c r="T2500" i="2" s="1"/>
  <c r="V2500" i="2"/>
  <c r="W2500" i="2"/>
  <c r="O2501" i="2"/>
  <c r="R2501" i="2" s="1"/>
  <c r="P2501" i="2"/>
  <c r="S2501" i="2" s="1"/>
  <c r="Q2501" i="2"/>
  <c r="T2501" i="2"/>
  <c r="U2501" i="2"/>
  <c r="W2501" i="2"/>
  <c r="O2502" i="2"/>
  <c r="R2502" i="2" s="1"/>
  <c r="P2502" i="2"/>
  <c r="Q2502" i="2"/>
  <c r="S2502" i="2"/>
  <c r="T2502" i="2"/>
  <c r="U2502" i="2"/>
  <c r="V2502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G2490" i="1" l="1"/>
  <c r="O2490" i="1" s="1"/>
  <c r="H2490" i="1"/>
  <c r="P2490" i="1" s="1"/>
  <c r="K2490" i="1"/>
  <c r="M2490" i="1" s="1"/>
  <c r="G2494" i="1"/>
  <c r="O2494" i="1" s="1"/>
  <c r="K2494" i="1"/>
  <c r="M2494" i="1" s="1"/>
  <c r="H2494" i="1"/>
  <c r="P2494" i="1" s="1"/>
  <c r="G2478" i="1"/>
  <c r="O2478" i="1" s="1"/>
  <c r="K2478" i="1"/>
  <c r="M2478" i="1" s="1"/>
  <c r="H2478" i="1"/>
  <c r="P2478" i="1" s="1"/>
  <c r="G2486" i="1"/>
  <c r="O2486" i="1" s="1"/>
  <c r="H2486" i="1"/>
  <c r="P2486" i="1" s="1"/>
  <c r="K2486" i="1"/>
  <c r="M2486" i="1" s="1"/>
  <c r="G2482" i="1"/>
  <c r="O2482" i="1" s="1"/>
  <c r="H2482" i="1"/>
  <c r="P2482" i="1" s="1"/>
  <c r="K2482" i="1"/>
  <c r="M2482" i="1" s="1"/>
  <c r="G2502" i="1"/>
  <c r="O2502" i="1" s="1"/>
  <c r="H2502" i="1"/>
  <c r="P2502" i="1" s="1"/>
  <c r="K2502" i="1"/>
  <c r="M2502" i="1" s="1"/>
  <c r="G2498" i="1"/>
  <c r="O2498" i="1" s="1"/>
  <c r="H2498" i="1"/>
  <c r="P2498" i="1" s="1"/>
  <c r="K2498" i="1"/>
  <c r="M2498" i="1" s="1"/>
  <c r="L2478" i="1"/>
  <c r="N2478" i="1" s="1"/>
  <c r="G2474" i="1"/>
  <c r="O2474" i="1" s="1"/>
  <c r="K2474" i="1"/>
  <c r="M2474" i="1" s="1"/>
  <c r="H2474" i="1"/>
  <c r="P2474" i="1" s="1"/>
  <c r="L2470" i="1"/>
  <c r="N2470" i="1" s="1"/>
  <c r="L2493" i="1"/>
  <c r="N2493" i="1" s="1"/>
  <c r="L2477" i="1"/>
  <c r="N2477" i="1" s="1"/>
  <c r="L2473" i="1"/>
  <c r="N2473" i="1" s="1"/>
  <c r="K2470" i="1"/>
  <c r="M2470" i="1" s="1"/>
  <c r="K2501" i="1"/>
  <c r="M2501" i="1" s="1"/>
  <c r="K2497" i="1"/>
  <c r="M2497" i="1" s="1"/>
  <c r="K2493" i="1"/>
  <c r="M2493" i="1" s="1"/>
  <c r="K2489" i="1"/>
  <c r="M2489" i="1" s="1"/>
  <c r="K2485" i="1"/>
  <c r="M2485" i="1" s="1"/>
  <c r="K2481" i="1"/>
  <c r="M2481" i="1" s="1"/>
  <c r="K2477" i="1"/>
  <c r="M2477" i="1" s="1"/>
  <c r="K2473" i="1"/>
  <c r="M2473" i="1" s="1"/>
  <c r="H2470" i="1"/>
  <c r="P2470" i="1" s="1"/>
  <c r="K2469" i="1"/>
  <c r="M2469" i="1" s="1"/>
  <c r="L2497" i="1"/>
  <c r="N2497" i="1" s="1"/>
  <c r="L2481" i="1"/>
  <c r="N2481" i="1" s="1"/>
  <c r="C2458" i="1" l="1"/>
  <c r="D2458" i="1"/>
  <c r="C2459" i="1"/>
  <c r="D2459" i="1"/>
  <c r="C2460" i="1"/>
  <c r="D2460" i="1"/>
  <c r="C2461" i="1"/>
  <c r="D2461" i="1"/>
  <c r="C2462" i="1"/>
  <c r="D2462" i="1"/>
  <c r="C2463" i="1"/>
  <c r="D2463" i="1"/>
  <c r="H2463" i="1" s="1"/>
  <c r="P2463" i="1" s="1"/>
  <c r="C2464" i="1"/>
  <c r="D2464" i="1"/>
  <c r="C2465" i="1"/>
  <c r="G2465" i="1" s="1"/>
  <c r="O2465" i="1" s="1"/>
  <c r="D2465" i="1"/>
  <c r="C2466" i="1"/>
  <c r="D2466" i="1"/>
  <c r="F2458" i="1"/>
  <c r="F2459" i="1"/>
  <c r="G2459" i="1" s="1"/>
  <c r="O2459" i="1" s="1"/>
  <c r="F2460" i="1"/>
  <c r="G2460" i="1" s="1"/>
  <c r="O2460" i="1" s="1"/>
  <c r="F2461" i="1"/>
  <c r="G2461" i="1"/>
  <c r="O2461" i="1" s="1"/>
  <c r="L2461" i="1"/>
  <c r="N2461" i="1" s="1"/>
  <c r="F2462" i="1"/>
  <c r="G2462" i="1" s="1"/>
  <c r="O2462" i="1" s="1"/>
  <c r="L2462" i="1"/>
  <c r="N2462" i="1" s="1"/>
  <c r="F2463" i="1"/>
  <c r="G2463" i="1" s="1"/>
  <c r="O2463" i="1" s="1"/>
  <c r="K2463" i="1"/>
  <c r="M2463" i="1" s="1"/>
  <c r="F2464" i="1"/>
  <c r="K2464" i="1" s="1"/>
  <c r="M2464" i="1" s="1"/>
  <c r="H2464" i="1"/>
  <c r="P2464" i="1" s="1"/>
  <c r="F2465" i="1"/>
  <c r="K2465" i="1" s="1"/>
  <c r="M2465" i="1" s="1"/>
  <c r="F2466" i="1"/>
  <c r="L2466" i="1" s="1"/>
  <c r="N2466" i="1" s="1"/>
  <c r="D2458" i="2"/>
  <c r="I2458" i="2" s="1"/>
  <c r="U2458" i="2" s="1"/>
  <c r="E2458" i="2"/>
  <c r="J2458" i="2" s="1"/>
  <c r="V2458" i="2" s="1"/>
  <c r="F2458" i="2"/>
  <c r="K2458" i="2" s="1"/>
  <c r="W2458" i="2" s="1"/>
  <c r="D2459" i="2"/>
  <c r="E2459" i="2"/>
  <c r="F2459" i="2"/>
  <c r="D2460" i="2"/>
  <c r="E2460" i="2"/>
  <c r="F2460" i="2"/>
  <c r="K2460" i="2" s="1"/>
  <c r="W2460" i="2" s="1"/>
  <c r="D2461" i="2"/>
  <c r="I2461" i="2" s="1"/>
  <c r="U2461" i="2" s="1"/>
  <c r="E2461" i="2"/>
  <c r="J2461" i="2" s="1"/>
  <c r="V2461" i="2" s="1"/>
  <c r="F2461" i="2"/>
  <c r="D2462" i="2"/>
  <c r="E2462" i="2"/>
  <c r="J2462" i="2" s="1"/>
  <c r="V2462" i="2" s="1"/>
  <c r="F2462" i="2"/>
  <c r="K2462" i="2" s="1"/>
  <c r="W2462" i="2" s="1"/>
  <c r="D2463" i="2"/>
  <c r="E2463" i="2"/>
  <c r="F2463" i="2"/>
  <c r="D2464" i="2"/>
  <c r="E2464" i="2"/>
  <c r="F2464" i="2"/>
  <c r="K2464" i="2" s="1"/>
  <c r="W2464" i="2" s="1"/>
  <c r="D2465" i="2"/>
  <c r="I2465" i="2" s="1"/>
  <c r="U2465" i="2" s="1"/>
  <c r="E2465" i="2"/>
  <c r="J2465" i="2" s="1"/>
  <c r="V2465" i="2" s="1"/>
  <c r="F2465" i="2"/>
  <c r="D2466" i="2"/>
  <c r="E2466" i="2"/>
  <c r="F2466" i="2"/>
  <c r="K2466" i="2" s="1"/>
  <c r="W2466" i="2" s="1"/>
  <c r="K2459" i="2"/>
  <c r="W2459" i="2" s="1"/>
  <c r="I2462" i="2"/>
  <c r="U2462" i="2" s="1"/>
  <c r="K2463" i="2"/>
  <c r="I2466" i="2"/>
  <c r="U2466" i="2" s="1"/>
  <c r="J2466" i="2"/>
  <c r="V2466" i="2" s="1"/>
  <c r="P2458" i="2"/>
  <c r="S2458" i="2" s="1"/>
  <c r="Q2458" i="2"/>
  <c r="T2458" i="2" s="1"/>
  <c r="O2459" i="2"/>
  <c r="R2459" i="2" s="1"/>
  <c r="P2461" i="2"/>
  <c r="Q2461" i="2"/>
  <c r="T2461" i="2" s="1"/>
  <c r="S2461" i="2"/>
  <c r="P2462" i="2"/>
  <c r="S2462" i="2" s="1"/>
  <c r="Q2462" i="2"/>
  <c r="T2462" i="2" s="1"/>
  <c r="O2463" i="2"/>
  <c r="R2463" i="2" s="1"/>
  <c r="W2463" i="2"/>
  <c r="P2465" i="2"/>
  <c r="Q2465" i="2"/>
  <c r="T2465" i="2" s="1"/>
  <c r="S2465" i="2"/>
  <c r="Q2466" i="2"/>
  <c r="T2466" i="2" s="1"/>
  <c r="H2458" i="2"/>
  <c r="O2458" i="2" s="1"/>
  <c r="R2458" i="2" s="1"/>
  <c r="H2459" i="2"/>
  <c r="P2459" i="2" s="1"/>
  <c r="S2459" i="2" s="1"/>
  <c r="H2460" i="2"/>
  <c r="P2460" i="2" s="1"/>
  <c r="S2460" i="2" s="1"/>
  <c r="H2461" i="2"/>
  <c r="O2461" i="2" s="1"/>
  <c r="R2461" i="2" s="1"/>
  <c r="H2462" i="2"/>
  <c r="O2462" i="2" s="1"/>
  <c r="R2462" i="2" s="1"/>
  <c r="H2463" i="2"/>
  <c r="P2463" i="2" s="1"/>
  <c r="S2463" i="2" s="1"/>
  <c r="H2464" i="2"/>
  <c r="O2464" i="2" s="1"/>
  <c r="R2464" i="2" s="1"/>
  <c r="H2465" i="2"/>
  <c r="O2465" i="2" s="1"/>
  <c r="R2465" i="2" s="1"/>
  <c r="H2466" i="2"/>
  <c r="O2466" i="2" s="1"/>
  <c r="R2466" i="2" s="1"/>
  <c r="O2460" i="2" l="1"/>
  <c r="R2460" i="2" s="1"/>
  <c r="I2464" i="2"/>
  <c r="U2464" i="2" s="1"/>
  <c r="I2460" i="2"/>
  <c r="U2460" i="2" s="1"/>
  <c r="H2465" i="1"/>
  <c r="P2465" i="1" s="1"/>
  <c r="H2459" i="1"/>
  <c r="P2459" i="1" s="1"/>
  <c r="Q2464" i="2"/>
  <c r="T2464" i="2" s="1"/>
  <c r="J2463" i="2"/>
  <c r="V2463" i="2" s="1"/>
  <c r="J2459" i="2"/>
  <c r="V2459" i="2" s="1"/>
  <c r="L2460" i="1"/>
  <c r="N2460" i="1" s="1"/>
  <c r="P2466" i="2"/>
  <c r="S2466" i="2" s="1"/>
  <c r="P2464" i="2"/>
  <c r="S2464" i="2" s="1"/>
  <c r="Q2463" i="2"/>
  <c r="T2463" i="2" s="1"/>
  <c r="Q2460" i="2"/>
  <c r="T2460" i="2" s="1"/>
  <c r="Q2459" i="2"/>
  <c r="T2459" i="2" s="1"/>
  <c r="L2465" i="1"/>
  <c r="N2465" i="1" s="1"/>
  <c r="L2464" i="1"/>
  <c r="N2464" i="1" s="1"/>
  <c r="K2460" i="1"/>
  <c r="M2460" i="1" s="1"/>
  <c r="L2459" i="1"/>
  <c r="N2459" i="1" s="1"/>
  <c r="H2460" i="1"/>
  <c r="P2460" i="1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L2463" i="1"/>
  <c r="N2463" i="1" s="1"/>
  <c r="K2459" i="1"/>
  <c r="M2459" i="1" s="1"/>
  <c r="G2466" i="1"/>
  <c r="O2466" i="1" s="1"/>
  <c r="G2464" i="1"/>
  <c r="O2464" i="1" s="1"/>
  <c r="G2458" i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G2434" i="1" s="1"/>
  <c r="O2434" i="1" s="1"/>
  <c r="D2434" i="1"/>
  <c r="C2435" i="1"/>
  <c r="D2435" i="1"/>
  <c r="C2436" i="1"/>
  <c r="D2436" i="1"/>
  <c r="C2437" i="1"/>
  <c r="D2437" i="1"/>
  <c r="C2438" i="1"/>
  <c r="D2438" i="1"/>
  <c r="H2438" i="1" s="1"/>
  <c r="P2438" i="1" s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G2450" i="1" s="1"/>
  <c r="O2450" i="1" s="1"/>
  <c r="D2450" i="1"/>
  <c r="C2451" i="1"/>
  <c r="D2451" i="1"/>
  <c r="C2452" i="1"/>
  <c r="D2452" i="1"/>
  <c r="C2453" i="1"/>
  <c r="D2453" i="1"/>
  <c r="C2454" i="1"/>
  <c r="D2454" i="1"/>
  <c r="H2454" i="1" s="1"/>
  <c r="P2454" i="1" s="1"/>
  <c r="C2455" i="1"/>
  <c r="D2455" i="1"/>
  <c r="C2456" i="1"/>
  <c r="D2456" i="1"/>
  <c r="C2457" i="1"/>
  <c r="D2457" i="1"/>
  <c r="F2428" i="1"/>
  <c r="G2428" i="1" s="1"/>
  <c r="O2428" i="1" s="1"/>
  <c r="L2428" i="1"/>
  <c r="N2428" i="1" s="1"/>
  <c r="F2429" i="1"/>
  <c r="K2429" i="1"/>
  <c r="M2429" i="1" s="1"/>
  <c r="L2429" i="1"/>
  <c r="N2429" i="1"/>
  <c r="F2430" i="1"/>
  <c r="G2430" i="1"/>
  <c r="O2430" i="1" s="1"/>
  <c r="H2430" i="1"/>
  <c r="P2430" i="1" s="1"/>
  <c r="K2430" i="1"/>
  <c r="M2430" i="1" s="1"/>
  <c r="L2430" i="1"/>
  <c r="N2430" i="1"/>
  <c r="F2431" i="1"/>
  <c r="G2431" i="1" s="1"/>
  <c r="O2431" i="1" s="1"/>
  <c r="F2432" i="1"/>
  <c r="K2432" i="1"/>
  <c r="M2432" i="1" s="1"/>
  <c r="L2432" i="1"/>
  <c r="N2432" i="1" s="1"/>
  <c r="F2433" i="1"/>
  <c r="G2433" i="1" s="1"/>
  <c r="O2433" i="1" s="1"/>
  <c r="F2434" i="1"/>
  <c r="K2434" i="1" s="1"/>
  <c r="M2434" i="1" s="1"/>
  <c r="F2435" i="1"/>
  <c r="F2436" i="1"/>
  <c r="G2436" i="1" s="1"/>
  <c r="O2436" i="1" s="1"/>
  <c r="F2437" i="1"/>
  <c r="L2437" i="1" s="1"/>
  <c r="N2437" i="1" s="1"/>
  <c r="K2437" i="1"/>
  <c r="M2437" i="1" s="1"/>
  <c r="F2438" i="1"/>
  <c r="G2438" i="1"/>
  <c r="O2438" i="1" s="1"/>
  <c r="K2438" i="1"/>
  <c r="L2438" i="1"/>
  <c r="N2438" i="1" s="1"/>
  <c r="M2438" i="1"/>
  <c r="F2439" i="1"/>
  <c r="F2440" i="1"/>
  <c r="G2440" i="1" s="1"/>
  <c r="O2440" i="1" s="1"/>
  <c r="K2440" i="1"/>
  <c r="M2440" i="1" s="1"/>
  <c r="F2441" i="1"/>
  <c r="L2441" i="1"/>
  <c r="N2441" i="1" s="1"/>
  <c r="F2442" i="1"/>
  <c r="G2442" i="1" s="1"/>
  <c r="O2442" i="1" s="1"/>
  <c r="H2442" i="1"/>
  <c r="P2442" i="1" s="1"/>
  <c r="L2442" i="1"/>
  <c r="N2442" i="1"/>
  <c r="F2443" i="1"/>
  <c r="F2444" i="1"/>
  <c r="G2444" i="1" s="1"/>
  <c r="O2444" i="1" s="1"/>
  <c r="L2444" i="1"/>
  <c r="N2444" i="1" s="1"/>
  <c r="F2445" i="1"/>
  <c r="K2445" i="1"/>
  <c r="M2445" i="1" s="1"/>
  <c r="L2445" i="1"/>
  <c r="N2445" i="1"/>
  <c r="F2446" i="1"/>
  <c r="G2446" i="1"/>
  <c r="O2446" i="1" s="1"/>
  <c r="H2446" i="1"/>
  <c r="P2446" i="1" s="1"/>
  <c r="K2446" i="1"/>
  <c r="M2446" i="1" s="1"/>
  <c r="L2446" i="1"/>
  <c r="N2446" i="1"/>
  <c r="F2447" i="1"/>
  <c r="G2447" i="1" s="1"/>
  <c r="O2447" i="1" s="1"/>
  <c r="F2448" i="1"/>
  <c r="K2448" i="1"/>
  <c r="M2448" i="1" s="1"/>
  <c r="L2448" i="1"/>
  <c r="N2448" i="1" s="1"/>
  <c r="F2449" i="1"/>
  <c r="G2449" i="1" s="1"/>
  <c r="O2449" i="1" s="1"/>
  <c r="F2450" i="1"/>
  <c r="K2450" i="1" s="1"/>
  <c r="M2450" i="1" s="1"/>
  <c r="F2451" i="1"/>
  <c r="F2452" i="1"/>
  <c r="G2452" i="1" s="1"/>
  <c r="O2452" i="1" s="1"/>
  <c r="F2453" i="1"/>
  <c r="L2453" i="1" s="1"/>
  <c r="N2453" i="1" s="1"/>
  <c r="K2453" i="1"/>
  <c r="M2453" i="1" s="1"/>
  <c r="F2454" i="1"/>
  <c r="G2454" i="1"/>
  <c r="O2454" i="1" s="1"/>
  <c r="K2454" i="1"/>
  <c r="L2454" i="1"/>
  <c r="N2454" i="1" s="1"/>
  <c r="M2454" i="1"/>
  <c r="F2455" i="1"/>
  <c r="F2456" i="1"/>
  <c r="G2456" i="1" s="1"/>
  <c r="O2456" i="1" s="1"/>
  <c r="K2456" i="1"/>
  <c r="M2456" i="1" s="1"/>
  <c r="F2457" i="1"/>
  <c r="L2457" i="1"/>
  <c r="N2457" i="1" s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P2452" i="2"/>
  <c r="S2452" i="2" s="1"/>
  <c r="H2428" i="2"/>
  <c r="O2428" i="2" s="1"/>
  <c r="R2428" i="2" s="1"/>
  <c r="H2429" i="2"/>
  <c r="Q2429" i="2" s="1"/>
  <c r="T2429" i="2" s="1"/>
  <c r="H2430" i="2"/>
  <c r="I2430" i="2" s="1"/>
  <c r="U2430" i="2" s="1"/>
  <c r="H2431" i="2"/>
  <c r="P2431" i="2" s="1"/>
  <c r="S2431" i="2" s="1"/>
  <c r="H2432" i="2"/>
  <c r="J2432" i="2" s="1"/>
  <c r="V2432" i="2" s="1"/>
  <c r="H2433" i="2"/>
  <c r="P2433" i="2" s="1"/>
  <c r="S2433" i="2" s="1"/>
  <c r="H2434" i="2"/>
  <c r="O2434" i="2" s="1"/>
  <c r="R2434" i="2" s="1"/>
  <c r="H2435" i="2"/>
  <c r="H2436" i="2"/>
  <c r="H2437" i="2"/>
  <c r="P2437" i="2" s="1"/>
  <c r="S2437" i="2" s="1"/>
  <c r="H2438" i="2"/>
  <c r="O2438" i="2" s="1"/>
  <c r="R2438" i="2" s="1"/>
  <c r="H2439" i="2"/>
  <c r="H2440" i="2"/>
  <c r="Q2440" i="2" s="1"/>
  <c r="T2440" i="2" s="1"/>
  <c r="H2441" i="2"/>
  <c r="K2441" i="2" s="1"/>
  <c r="W2441" i="2" s="1"/>
  <c r="H2442" i="2"/>
  <c r="I2442" i="2" s="1"/>
  <c r="U2442" i="2" s="1"/>
  <c r="H2443" i="2"/>
  <c r="P2443" i="2" s="1"/>
  <c r="S2443" i="2" s="1"/>
  <c r="H2444" i="2"/>
  <c r="J2444" i="2" s="1"/>
  <c r="V2444" i="2" s="1"/>
  <c r="H2445" i="2"/>
  <c r="P2445" i="2" s="1"/>
  <c r="S2445" i="2" s="1"/>
  <c r="H2446" i="2"/>
  <c r="K2446" i="2" s="1"/>
  <c r="W2446" i="2" s="1"/>
  <c r="H2447" i="2"/>
  <c r="P2447" i="2" s="1"/>
  <c r="S2447" i="2" s="1"/>
  <c r="H2448" i="2"/>
  <c r="H2449" i="2"/>
  <c r="P2449" i="2" s="1"/>
  <c r="S2449" i="2" s="1"/>
  <c r="H2450" i="2"/>
  <c r="P2450" i="2" s="1"/>
  <c r="S2450" i="2" s="1"/>
  <c r="H2451" i="2"/>
  <c r="H2452" i="2"/>
  <c r="I2452" i="2" s="1"/>
  <c r="U2452" i="2" s="1"/>
  <c r="H2453" i="2"/>
  <c r="K2453" i="2" s="1"/>
  <c r="W2453" i="2" s="1"/>
  <c r="H2454" i="2"/>
  <c r="P2454" i="2" s="1"/>
  <c r="S2454" i="2" s="1"/>
  <c r="H2455" i="2"/>
  <c r="O2455" i="2" s="1"/>
  <c r="R2455" i="2" s="1"/>
  <c r="H2456" i="2"/>
  <c r="J2456" i="2" s="1"/>
  <c r="V2456" i="2" s="1"/>
  <c r="H2457" i="2"/>
  <c r="P2457" i="2" s="1"/>
  <c r="S2457" i="2" s="1"/>
  <c r="L2450" i="1" l="1"/>
  <c r="N2450" i="1" s="1"/>
  <c r="K2448" i="2"/>
  <c r="W2448" i="2" s="1"/>
  <c r="K2436" i="2"/>
  <c r="W2436" i="2" s="1"/>
  <c r="G2457" i="1"/>
  <c r="O2457" i="1" s="1"/>
  <c r="G2455" i="1"/>
  <c r="O2455" i="1" s="1"/>
  <c r="L2452" i="1"/>
  <c r="N2452" i="1" s="1"/>
  <c r="H2450" i="1"/>
  <c r="P2450" i="1" s="1"/>
  <c r="L2449" i="1"/>
  <c r="N2449" i="1" s="1"/>
  <c r="G2441" i="1"/>
  <c r="O2441" i="1" s="1"/>
  <c r="G2439" i="1"/>
  <c r="O2439" i="1" s="1"/>
  <c r="L2436" i="1"/>
  <c r="N2436" i="1" s="1"/>
  <c r="H2434" i="1"/>
  <c r="P2434" i="1" s="1"/>
  <c r="L2433" i="1"/>
  <c r="N2433" i="1" s="1"/>
  <c r="J2451" i="2"/>
  <c r="V2451" i="2" s="1"/>
  <c r="J2439" i="2"/>
  <c r="V2439" i="2" s="1"/>
  <c r="I2435" i="2"/>
  <c r="U2435" i="2" s="1"/>
  <c r="P2456" i="2"/>
  <c r="S2456" i="2" s="1"/>
  <c r="L2456" i="1"/>
  <c r="N2456" i="1" s="1"/>
  <c r="K2452" i="1"/>
  <c r="M2452" i="1" s="1"/>
  <c r="K2449" i="1"/>
  <c r="M2449" i="1" s="1"/>
  <c r="G2448" i="1"/>
  <c r="O2448" i="1" s="1"/>
  <c r="G2445" i="1"/>
  <c r="O2445" i="1" s="1"/>
  <c r="G2443" i="1"/>
  <c r="O2443" i="1" s="1"/>
  <c r="K2442" i="1"/>
  <c r="M2442" i="1" s="1"/>
  <c r="L2440" i="1"/>
  <c r="N2440" i="1" s="1"/>
  <c r="K2436" i="1"/>
  <c r="M2436" i="1" s="1"/>
  <c r="K2433" i="1"/>
  <c r="M2433" i="1" s="1"/>
  <c r="G2432" i="1"/>
  <c r="O2432" i="1" s="1"/>
  <c r="G2429" i="1"/>
  <c r="O2429" i="1" s="1"/>
  <c r="H2457" i="1"/>
  <c r="P2457" i="1" s="1"/>
  <c r="H2453" i="1"/>
  <c r="P2453" i="1" s="1"/>
  <c r="H2449" i="1"/>
  <c r="P2449" i="1" s="1"/>
  <c r="H2445" i="1"/>
  <c r="P2445" i="1" s="1"/>
  <c r="H2441" i="1"/>
  <c r="P2441" i="1" s="1"/>
  <c r="H2437" i="1"/>
  <c r="P2437" i="1" s="1"/>
  <c r="H2433" i="1"/>
  <c r="P2433" i="1" s="1"/>
  <c r="H2429" i="1"/>
  <c r="P2429" i="1" s="1"/>
  <c r="L2434" i="1"/>
  <c r="N2434" i="1" s="1"/>
  <c r="K2457" i="1"/>
  <c r="M2457" i="1" s="1"/>
  <c r="G2453" i="1"/>
  <c r="O2453" i="1" s="1"/>
  <c r="G2451" i="1"/>
  <c r="O2451" i="1" s="1"/>
  <c r="K2444" i="1"/>
  <c r="M2444" i="1" s="1"/>
  <c r="K2441" i="1"/>
  <c r="M2441" i="1" s="1"/>
  <c r="G2437" i="1"/>
  <c r="O2437" i="1" s="1"/>
  <c r="G2435" i="1"/>
  <c r="O2435" i="1" s="1"/>
  <c r="K2428" i="1"/>
  <c r="M2428" i="1" s="1"/>
  <c r="O2457" i="2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H2415" i="1" s="1"/>
  <c r="P2415" i="1" s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K2414" i="1"/>
  <c r="M2414" i="1" s="1"/>
  <c r="F2415" i="1"/>
  <c r="K2415" i="1"/>
  <c r="M2415" i="1" s="1"/>
  <c r="F2416" i="1"/>
  <c r="H2416" i="1" s="1"/>
  <c r="P2416" i="1" s="1"/>
  <c r="G2416" i="1"/>
  <c r="O2416" i="1" s="1"/>
  <c r="L2416" i="1"/>
  <c r="N2416" i="1" s="1"/>
  <c r="F2417" i="1"/>
  <c r="L2417" i="1"/>
  <c r="N2417" i="1" s="1"/>
  <c r="F2418" i="1"/>
  <c r="G2418" i="1" s="1"/>
  <c r="O2418" i="1" s="1"/>
  <c r="F2419" i="1"/>
  <c r="G2419" i="1" s="1"/>
  <c r="O2419" i="1" s="1"/>
  <c r="H2419" i="1"/>
  <c r="P2419" i="1" s="1"/>
  <c r="F2420" i="1"/>
  <c r="G2420" i="1" s="1"/>
  <c r="O2420" i="1" s="1"/>
  <c r="L2420" i="1"/>
  <c r="N2420" i="1" s="1"/>
  <c r="F2421" i="1"/>
  <c r="G2421" i="1" s="1"/>
  <c r="O2421" i="1" s="1"/>
  <c r="F2422" i="1"/>
  <c r="G2422" i="1" s="1"/>
  <c r="O2422" i="1" s="1"/>
  <c r="F2423" i="1"/>
  <c r="G2423" i="1" s="1"/>
  <c r="O2423" i="1" s="1"/>
  <c r="H2423" i="1"/>
  <c r="P2423" i="1" s="1"/>
  <c r="F2424" i="1"/>
  <c r="G2424" i="1" s="1"/>
  <c r="O2424" i="1" s="1"/>
  <c r="L2424" i="1"/>
  <c r="N2424" i="1" s="1"/>
  <c r="F2425" i="1"/>
  <c r="G2425" i="1" s="1"/>
  <c r="O2425" i="1" s="1"/>
  <c r="F2426" i="1"/>
  <c r="G2426" i="1" s="1"/>
  <c r="O2426" i="1" s="1"/>
  <c r="F2427" i="1"/>
  <c r="G2427" i="1" s="1"/>
  <c r="O2427" i="1" s="1"/>
  <c r="H2427" i="1"/>
  <c r="P2427" i="1" s="1"/>
  <c r="H2414" i="2"/>
  <c r="K2414" i="2" s="1"/>
  <c r="W2414" i="2" s="1"/>
  <c r="H2415" i="2"/>
  <c r="J2415" i="2" s="1"/>
  <c r="V2415" i="2" s="1"/>
  <c r="H2416" i="2"/>
  <c r="K2416" i="2" s="1"/>
  <c r="W2416" i="2" s="1"/>
  <c r="H2417" i="2"/>
  <c r="P2417" i="2" s="1"/>
  <c r="S2417" i="2" s="1"/>
  <c r="H2418" i="2"/>
  <c r="J2418" i="2" s="1"/>
  <c r="V2418" i="2" s="1"/>
  <c r="H2419" i="2"/>
  <c r="O2419" i="2" s="1"/>
  <c r="R2419" i="2" s="1"/>
  <c r="H2420" i="2"/>
  <c r="H2421" i="2"/>
  <c r="P2421" i="2" s="1"/>
  <c r="S2421" i="2" s="1"/>
  <c r="H2422" i="2"/>
  <c r="I2422" i="2" s="1"/>
  <c r="U2422" i="2" s="1"/>
  <c r="H2423" i="2"/>
  <c r="K2423" i="2" s="1"/>
  <c r="W2423" i="2" s="1"/>
  <c r="H2424" i="2"/>
  <c r="P2424" i="2" s="1"/>
  <c r="S2424" i="2" s="1"/>
  <c r="H2425" i="2"/>
  <c r="J2425" i="2" s="1"/>
  <c r="V2425" i="2" s="1"/>
  <c r="H2426" i="2"/>
  <c r="P2426" i="2" s="1"/>
  <c r="S2426" i="2" s="1"/>
  <c r="H2427" i="2"/>
  <c r="J2427" i="2" s="1"/>
  <c r="V2427" i="2" s="1"/>
  <c r="K2424" i="1" l="1"/>
  <c r="M2424" i="1" s="1"/>
  <c r="K2420" i="1"/>
  <c r="M2420" i="1" s="1"/>
  <c r="I2420" i="2"/>
  <c r="U2420" i="2" s="1"/>
  <c r="L2427" i="1"/>
  <c r="N2427" i="1" s="1"/>
  <c r="L2426" i="1"/>
  <c r="N2426" i="1" s="1"/>
  <c r="H2424" i="1"/>
  <c r="P2424" i="1" s="1"/>
  <c r="L2423" i="1"/>
  <c r="N2423" i="1" s="1"/>
  <c r="L2422" i="1"/>
  <c r="N2422" i="1" s="1"/>
  <c r="H2420" i="1"/>
  <c r="P2420" i="1" s="1"/>
  <c r="L2419" i="1"/>
  <c r="N2419" i="1" s="1"/>
  <c r="L2418" i="1"/>
  <c r="N2418" i="1" s="1"/>
  <c r="G2417" i="1"/>
  <c r="O2417" i="1" s="1"/>
  <c r="K2416" i="1"/>
  <c r="M2416" i="1" s="1"/>
  <c r="G2415" i="1"/>
  <c r="O2415" i="1" s="1"/>
  <c r="K2427" i="1"/>
  <c r="M2427" i="1" s="1"/>
  <c r="K2426" i="1"/>
  <c r="M2426" i="1" s="1"/>
  <c r="K2423" i="1"/>
  <c r="M2423" i="1" s="1"/>
  <c r="K2422" i="1"/>
  <c r="M2422" i="1" s="1"/>
  <c r="K2419" i="1"/>
  <c r="M2419" i="1" s="1"/>
  <c r="K2418" i="1"/>
  <c r="M2418" i="1" s="1"/>
  <c r="L2415" i="1"/>
  <c r="N2415" i="1" s="1"/>
  <c r="L2414" i="1"/>
  <c r="N2414" i="1" s="1"/>
  <c r="Q2427" i="2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D2398" i="1"/>
  <c r="F2398" i="1"/>
  <c r="K2398" i="1" s="1"/>
  <c r="M2398" i="1" s="1"/>
  <c r="H2398" i="1"/>
  <c r="P2398" i="1" s="1"/>
  <c r="C2399" i="1"/>
  <c r="D2399" i="1"/>
  <c r="F2399" i="1"/>
  <c r="K2399" i="1" s="1"/>
  <c r="M2399" i="1" s="1"/>
  <c r="H2399" i="1"/>
  <c r="P2399" i="1" s="1"/>
  <c r="C2400" i="1"/>
  <c r="G2400" i="1" s="1"/>
  <c r="O2400" i="1" s="1"/>
  <c r="D2400" i="1"/>
  <c r="H2400" i="1" s="1"/>
  <c r="P2400" i="1" s="1"/>
  <c r="F2400" i="1"/>
  <c r="K2400" i="1" s="1"/>
  <c r="M2400" i="1" s="1"/>
  <c r="L2400" i="1"/>
  <c r="N2400" i="1" s="1"/>
  <c r="C2401" i="1"/>
  <c r="G2401" i="1" s="1"/>
  <c r="O2401" i="1" s="1"/>
  <c r="D2401" i="1"/>
  <c r="F2401" i="1"/>
  <c r="H2401" i="1" s="1"/>
  <c r="P2401" i="1" s="1"/>
  <c r="L2401" i="1"/>
  <c r="N2401" i="1" s="1"/>
  <c r="C2402" i="1"/>
  <c r="G2402" i="1" s="1"/>
  <c r="O2402" i="1" s="1"/>
  <c r="D2402" i="1"/>
  <c r="F2402" i="1"/>
  <c r="L2402" i="1" s="1"/>
  <c r="N2402" i="1" s="1"/>
  <c r="K2402" i="1"/>
  <c r="M2402" i="1" s="1"/>
  <c r="C2403" i="1"/>
  <c r="G2403" i="1" s="1"/>
  <c r="O2403" i="1" s="1"/>
  <c r="D2403" i="1"/>
  <c r="F2403" i="1"/>
  <c r="K2403" i="1" s="1"/>
  <c r="M2403" i="1" s="1"/>
  <c r="H2403" i="1"/>
  <c r="P2403" i="1" s="1"/>
  <c r="L2403" i="1"/>
  <c r="N2403" i="1" s="1"/>
  <c r="C2404" i="1"/>
  <c r="D2404" i="1"/>
  <c r="F2404" i="1"/>
  <c r="K2404" i="1" s="1"/>
  <c r="M2404" i="1" s="1"/>
  <c r="C2405" i="1"/>
  <c r="G2405" i="1" s="1"/>
  <c r="O2405" i="1" s="1"/>
  <c r="D2405" i="1"/>
  <c r="F2405" i="1"/>
  <c r="C2406" i="1"/>
  <c r="D2406" i="1"/>
  <c r="F2406" i="1"/>
  <c r="G2406" i="1" s="1"/>
  <c r="O2406" i="1" s="1"/>
  <c r="C2407" i="1"/>
  <c r="D2407" i="1"/>
  <c r="H2407" i="1" s="1"/>
  <c r="P2407" i="1" s="1"/>
  <c r="F2407" i="1"/>
  <c r="K2407" i="1" s="1"/>
  <c r="M2407" i="1" s="1"/>
  <c r="C2408" i="1"/>
  <c r="G2408" i="1" s="1"/>
  <c r="O2408" i="1" s="1"/>
  <c r="D2408" i="1"/>
  <c r="H2408" i="1" s="1"/>
  <c r="P2408" i="1" s="1"/>
  <c r="F2408" i="1"/>
  <c r="K2408" i="1"/>
  <c r="M2408" i="1" s="1"/>
  <c r="L2408" i="1"/>
  <c r="N2408" i="1" s="1"/>
  <c r="C2409" i="1"/>
  <c r="D2409" i="1"/>
  <c r="F2409" i="1"/>
  <c r="L2409" i="1" s="1"/>
  <c r="N2409" i="1" s="1"/>
  <c r="C2410" i="1"/>
  <c r="D2410" i="1"/>
  <c r="F2410" i="1"/>
  <c r="K2410" i="1" s="1"/>
  <c r="M2410" i="1" s="1"/>
  <c r="G2410" i="1"/>
  <c r="O2410" i="1" s="1"/>
  <c r="C2411" i="1"/>
  <c r="G2411" i="1" s="1"/>
  <c r="O2411" i="1" s="1"/>
  <c r="D2411" i="1"/>
  <c r="H2411" i="1" s="1"/>
  <c r="P2411" i="1" s="1"/>
  <c r="F2411" i="1"/>
  <c r="K2411" i="1" s="1"/>
  <c r="M2411" i="1" s="1"/>
  <c r="L2411" i="1"/>
  <c r="N2411" i="1"/>
  <c r="C2412" i="1"/>
  <c r="D2412" i="1"/>
  <c r="F2412" i="1"/>
  <c r="L2412" i="1" s="1"/>
  <c r="N2412" i="1" s="1"/>
  <c r="K2412" i="1"/>
  <c r="M2412" i="1" s="1"/>
  <c r="C2413" i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H2399" i="2"/>
  <c r="Q2399" i="2" s="1"/>
  <c r="T2399" i="2" s="1"/>
  <c r="H2400" i="2"/>
  <c r="I2400" i="2" s="1"/>
  <c r="U2400" i="2" s="1"/>
  <c r="H2401" i="2"/>
  <c r="J2401" i="2" s="1"/>
  <c r="V2401" i="2" s="1"/>
  <c r="H2402" i="2"/>
  <c r="H2403" i="2"/>
  <c r="O2403" i="2" s="1"/>
  <c r="R2403" i="2" s="1"/>
  <c r="H2404" i="2"/>
  <c r="I2404" i="2" s="1"/>
  <c r="U2404" i="2" s="1"/>
  <c r="H2405" i="2"/>
  <c r="J2405" i="2" s="1"/>
  <c r="V2405" i="2" s="1"/>
  <c r="H2406" i="2"/>
  <c r="H2407" i="2"/>
  <c r="P2407" i="2" s="1"/>
  <c r="S2407" i="2" s="1"/>
  <c r="H2408" i="2"/>
  <c r="I2408" i="2" s="1"/>
  <c r="U2408" i="2" s="1"/>
  <c r="H2409" i="2"/>
  <c r="J2409" i="2" s="1"/>
  <c r="V2409" i="2" s="1"/>
  <c r="H2410" i="2"/>
  <c r="H2411" i="2"/>
  <c r="P2411" i="2" s="1"/>
  <c r="S2411" i="2" s="1"/>
  <c r="H2412" i="2"/>
  <c r="I2412" i="2" s="1"/>
  <c r="U2412" i="2" s="1"/>
  <c r="H2413" i="2"/>
  <c r="J2413" i="2" s="1"/>
  <c r="V2413" i="2" s="1"/>
  <c r="L2406" i="1" l="1"/>
  <c r="N2406" i="1" s="1"/>
  <c r="H2406" i="1"/>
  <c r="P2406" i="1" s="1"/>
  <c r="H2404" i="1"/>
  <c r="P2404" i="1" s="1"/>
  <c r="G2413" i="1"/>
  <c r="O2413" i="1" s="1"/>
  <c r="H2412" i="1"/>
  <c r="P2412" i="1" s="1"/>
  <c r="L2410" i="1"/>
  <c r="N2410" i="1" s="1"/>
  <c r="H2410" i="1"/>
  <c r="P2410" i="1" s="1"/>
  <c r="G2409" i="1"/>
  <c r="O2409" i="1" s="1"/>
  <c r="L2407" i="1"/>
  <c r="N2407" i="1" s="1"/>
  <c r="G2407" i="1"/>
  <c r="O2407" i="1" s="1"/>
  <c r="K2406" i="1"/>
  <c r="M2406" i="1" s="1"/>
  <c r="L2404" i="1"/>
  <c r="N2404" i="1" s="1"/>
  <c r="G2404" i="1"/>
  <c r="O2404" i="1" s="1"/>
  <c r="L2398" i="1"/>
  <c r="N2398" i="1" s="1"/>
  <c r="K2410" i="2"/>
  <c r="W2410" i="2" s="1"/>
  <c r="K2406" i="2"/>
  <c r="W2406" i="2" s="1"/>
  <c r="K2402" i="2"/>
  <c r="W2402" i="2" s="1"/>
  <c r="K2398" i="2"/>
  <c r="W2398" i="2" s="1"/>
  <c r="G2412" i="1"/>
  <c r="O2412" i="1" s="1"/>
  <c r="H2405" i="1"/>
  <c r="P2405" i="1" s="1"/>
  <c r="H2402" i="1"/>
  <c r="P2402" i="1" s="1"/>
  <c r="L2399" i="1"/>
  <c r="N2399" i="1" s="1"/>
  <c r="G2399" i="1"/>
  <c r="O2399" i="1" s="1"/>
  <c r="G2398" i="1"/>
  <c r="O2398" i="1" s="1"/>
  <c r="Q2413" i="2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G2385" i="1" s="1"/>
  <c r="O2385" i="1" s="1"/>
  <c r="D2385" i="1"/>
  <c r="H2385" i="1" s="1"/>
  <c r="P2385" i="1" s="1"/>
  <c r="C2386" i="1"/>
  <c r="D2386" i="1"/>
  <c r="C2387" i="1"/>
  <c r="D2387" i="1"/>
  <c r="C2388" i="1"/>
  <c r="D2388" i="1"/>
  <c r="C2389" i="1"/>
  <c r="G2389" i="1" s="1"/>
  <c r="O2389" i="1" s="1"/>
  <c r="D2389" i="1"/>
  <c r="H2389" i="1" s="1"/>
  <c r="P2389" i="1" s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K2384" i="1"/>
  <c r="M2384" i="1" s="1"/>
  <c r="L2384" i="1"/>
  <c r="N2384" i="1" s="1"/>
  <c r="F2385" i="1"/>
  <c r="L2385" i="1" s="1"/>
  <c r="N2385" i="1" s="1"/>
  <c r="F2386" i="1"/>
  <c r="H2386" i="1" s="1"/>
  <c r="P2386" i="1" s="1"/>
  <c r="L2386" i="1"/>
  <c r="N2386" i="1" s="1"/>
  <c r="F2387" i="1"/>
  <c r="F2388" i="1"/>
  <c r="G2388" i="1" s="1"/>
  <c r="O2388" i="1" s="1"/>
  <c r="K2388" i="1"/>
  <c r="M2388" i="1" s="1"/>
  <c r="L2388" i="1"/>
  <c r="N2388" i="1" s="1"/>
  <c r="F2389" i="1"/>
  <c r="K2389" i="1"/>
  <c r="M2389" i="1" s="1"/>
  <c r="L2389" i="1"/>
  <c r="N2389" i="1"/>
  <c r="F2390" i="1"/>
  <c r="H2390" i="1" s="1"/>
  <c r="P2390" i="1" s="1"/>
  <c r="F2391" i="1"/>
  <c r="F2392" i="1"/>
  <c r="G2392" i="1" s="1"/>
  <c r="O2392" i="1" s="1"/>
  <c r="L2392" i="1"/>
  <c r="N2392" i="1" s="1"/>
  <c r="F2393" i="1"/>
  <c r="G2393" i="1" s="1"/>
  <c r="O2393" i="1" s="1"/>
  <c r="F2394" i="1"/>
  <c r="H2394" i="1" s="1"/>
  <c r="P2394" i="1" s="1"/>
  <c r="F2395" i="1"/>
  <c r="G2395" i="1" s="1"/>
  <c r="O2395" i="1" s="1"/>
  <c r="F2396" i="1"/>
  <c r="G2396" i="1" s="1"/>
  <c r="O2396" i="1" s="1"/>
  <c r="H2396" i="1"/>
  <c r="P2396" i="1" s="1"/>
  <c r="K2396" i="1"/>
  <c r="M2396" i="1" s="1"/>
  <c r="L2396" i="1"/>
  <c r="N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H2386" i="2"/>
  <c r="K2386" i="2" s="1"/>
  <c r="W2386" i="2" s="1"/>
  <c r="H2387" i="2"/>
  <c r="P2387" i="2" s="1"/>
  <c r="S2387" i="2" s="1"/>
  <c r="H2388" i="2"/>
  <c r="J2388" i="2" s="1"/>
  <c r="V2388" i="2" s="1"/>
  <c r="H2389" i="2"/>
  <c r="Q2389" i="2" s="1"/>
  <c r="T2389" i="2" s="1"/>
  <c r="H2390" i="2"/>
  <c r="P2390" i="2" s="1"/>
  <c r="S2390" i="2" s="1"/>
  <c r="H2391" i="2"/>
  <c r="O2391" i="2" s="1"/>
  <c r="R2391" i="2" s="1"/>
  <c r="H2392" i="2"/>
  <c r="I2392" i="2" s="1"/>
  <c r="U2392" i="2" s="1"/>
  <c r="H2393" i="2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H2393" i="1" l="1"/>
  <c r="P2393" i="1" s="1"/>
  <c r="K2385" i="1"/>
  <c r="M2385" i="1" s="1"/>
  <c r="L2393" i="1"/>
  <c r="N2393" i="1" s="1"/>
  <c r="J2393" i="2"/>
  <c r="V2393" i="2" s="1"/>
  <c r="J2385" i="2"/>
  <c r="V2385" i="2" s="1"/>
  <c r="K2393" i="1"/>
  <c r="M2393" i="1" s="1"/>
  <c r="G2391" i="1"/>
  <c r="O2391" i="1" s="1"/>
  <c r="G2387" i="1"/>
  <c r="O2387" i="1" s="1"/>
  <c r="O2397" i="2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H2362" i="1" s="1"/>
  <c r="P2362" i="1" s="1"/>
  <c r="C2363" i="1"/>
  <c r="D2363" i="1"/>
  <c r="C2364" i="1"/>
  <c r="D2364" i="1"/>
  <c r="C2365" i="1"/>
  <c r="D2365" i="1"/>
  <c r="C2366" i="1"/>
  <c r="D2366" i="1"/>
  <c r="H2366" i="1" s="1"/>
  <c r="P2366" i="1" s="1"/>
  <c r="C2367" i="1"/>
  <c r="D2367" i="1"/>
  <c r="C2368" i="1"/>
  <c r="G2368" i="1" s="1"/>
  <c r="O2368" i="1" s="1"/>
  <c r="D2368" i="1"/>
  <c r="C2369" i="1"/>
  <c r="D2369" i="1"/>
  <c r="C2370" i="1"/>
  <c r="D2370" i="1"/>
  <c r="C2371" i="1"/>
  <c r="D2371" i="1"/>
  <c r="C2372" i="1"/>
  <c r="G2372" i="1" s="1"/>
  <c r="O2372" i="1" s="1"/>
  <c r="D2372" i="1"/>
  <c r="C2373" i="1"/>
  <c r="D2373" i="1"/>
  <c r="C2374" i="1"/>
  <c r="D2374" i="1"/>
  <c r="C2375" i="1"/>
  <c r="D2375" i="1"/>
  <c r="C2376" i="1"/>
  <c r="G2376" i="1" s="1"/>
  <c r="O2376" i="1" s="1"/>
  <c r="D2376" i="1"/>
  <c r="C2377" i="1"/>
  <c r="D2377" i="1"/>
  <c r="C2378" i="1"/>
  <c r="D2378" i="1"/>
  <c r="C2379" i="1"/>
  <c r="D2379" i="1"/>
  <c r="C2380" i="1"/>
  <c r="G2380" i="1" s="1"/>
  <c r="O2380" i="1" s="1"/>
  <c r="D2380" i="1"/>
  <c r="C2381" i="1"/>
  <c r="D2381" i="1"/>
  <c r="C2382" i="1"/>
  <c r="D2382" i="1"/>
  <c r="H2382" i="1" s="1"/>
  <c r="P2382" i="1" s="1"/>
  <c r="C2383" i="1"/>
  <c r="D2383" i="1"/>
  <c r="F2358" i="1"/>
  <c r="G2358" i="1" s="1"/>
  <c r="O2358" i="1" s="1"/>
  <c r="H2358" i="1"/>
  <c r="P2358" i="1" s="1"/>
  <c r="F2359" i="1"/>
  <c r="L2359" i="1" s="1"/>
  <c r="N2359" i="1" s="1"/>
  <c r="F2360" i="1"/>
  <c r="G2360" i="1"/>
  <c r="O2360" i="1" s="1"/>
  <c r="F2361" i="1"/>
  <c r="G2361" i="1" s="1"/>
  <c r="O2361" i="1" s="1"/>
  <c r="F2362" i="1"/>
  <c r="F2363" i="1"/>
  <c r="F2364" i="1"/>
  <c r="G2364" i="1"/>
  <c r="O2364" i="1" s="1"/>
  <c r="F2365" i="1"/>
  <c r="G2365" i="1" s="1"/>
  <c r="O2365" i="1" s="1"/>
  <c r="L2365" i="1"/>
  <c r="N2365" i="1" s="1"/>
  <c r="F2366" i="1"/>
  <c r="G2366" i="1" s="1"/>
  <c r="O2366" i="1" s="1"/>
  <c r="F2367" i="1"/>
  <c r="F2368" i="1"/>
  <c r="F2369" i="1"/>
  <c r="G2369" i="1" s="1"/>
  <c r="O2369" i="1" s="1"/>
  <c r="F2370" i="1"/>
  <c r="F2371" i="1"/>
  <c r="G2371" i="1" s="1"/>
  <c r="O2371" i="1" s="1"/>
  <c r="F2372" i="1"/>
  <c r="F2373" i="1"/>
  <c r="G2373" i="1" s="1"/>
  <c r="O2373" i="1" s="1"/>
  <c r="F2374" i="1"/>
  <c r="K2374" i="1" s="1"/>
  <c r="M2374" i="1" s="1"/>
  <c r="F2375" i="1"/>
  <c r="K2375" i="1" s="1"/>
  <c r="M2375" i="1" s="1"/>
  <c r="G2375" i="1"/>
  <c r="O2375" i="1" s="1"/>
  <c r="F2376" i="1"/>
  <c r="F2377" i="1"/>
  <c r="G2377" i="1" s="1"/>
  <c r="O2377" i="1" s="1"/>
  <c r="F2378" i="1"/>
  <c r="K2378" i="1" s="1"/>
  <c r="M2378" i="1" s="1"/>
  <c r="F2379" i="1"/>
  <c r="G2379" i="1" s="1"/>
  <c r="O2379" i="1" s="1"/>
  <c r="F2380" i="1"/>
  <c r="F2381" i="1"/>
  <c r="G2381" i="1" s="1"/>
  <c r="O2381" i="1" s="1"/>
  <c r="F2382" i="1"/>
  <c r="K2382" i="1" s="1"/>
  <c r="M2382" i="1" s="1"/>
  <c r="G2382" i="1"/>
  <c r="O2382" i="1" s="1"/>
  <c r="F2383" i="1"/>
  <c r="L2383" i="1"/>
  <c r="N2383" i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J2371" i="2" s="1"/>
  <c r="V2371" i="2" s="1"/>
  <c r="H2372" i="2"/>
  <c r="O2372" i="2" s="1"/>
  <c r="R2372" i="2" s="1"/>
  <c r="H2373" i="2"/>
  <c r="Q2373" i="2" s="1"/>
  <c r="T2373" i="2" s="1"/>
  <c r="H2374" i="2"/>
  <c r="P2374" i="2" s="1"/>
  <c r="S2374" i="2" s="1"/>
  <c r="H2375" i="2"/>
  <c r="K2375" i="2" s="1"/>
  <c r="W2375" i="2" s="1"/>
  <c r="H2376" i="2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J2361" i="2" l="1"/>
  <c r="V2361" i="2" s="1"/>
  <c r="L2378" i="1"/>
  <c r="N2378" i="1" s="1"/>
  <c r="L2375" i="1"/>
  <c r="N2375" i="1" s="1"/>
  <c r="L2374" i="1"/>
  <c r="N2374" i="1" s="1"/>
  <c r="K2371" i="1"/>
  <c r="M2371" i="1" s="1"/>
  <c r="H2378" i="1"/>
  <c r="P2378" i="1" s="1"/>
  <c r="H2374" i="1"/>
  <c r="P2374" i="1" s="1"/>
  <c r="L2371" i="1"/>
  <c r="N2371" i="1" s="1"/>
  <c r="G2378" i="1"/>
  <c r="O2378" i="1" s="1"/>
  <c r="I2376" i="2"/>
  <c r="U2376" i="2" s="1"/>
  <c r="I2360" i="2"/>
  <c r="U2360" i="2" s="1"/>
  <c r="H2375" i="1"/>
  <c r="P2375" i="1" s="1"/>
  <c r="G2362" i="1"/>
  <c r="O2362" i="1" s="1"/>
  <c r="O2383" i="2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F2336" i="1"/>
  <c r="G2336" i="1" s="1"/>
  <c r="O2336" i="1" s="1"/>
  <c r="K2336" i="1"/>
  <c r="M2336" i="1" s="1"/>
  <c r="F2337" i="1"/>
  <c r="F2338" i="1"/>
  <c r="F2339" i="1"/>
  <c r="F2340" i="1"/>
  <c r="F2341" i="1"/>
  <c r="G2341" i="1" s="1"/>
  <c r="O2341" i="1" s="1"/>
  <c r="F2342" i="1"/>
  <c r="K2342" i="1" s="1"/>
  <c r="M2342" i="1" s="1"/>
  <c r="F2343" i="1"/>
  <c r="F2344" i="1"/>
  <c r="K2344" i="1" s="1"/>
  <c r="M2344" i="1" s="1"/>
  <c r="F2345" i="1"/>
  <c r="F2346" i="1"/>
  <c r="H2346" i="1" s="1"/>
  <c r="P2346" i="1" s="1"/>
  <c r="F2347" i="1"/>
  <c r="G2347" i="1" s="1"/>
  <c r="O2347" i="1" s="1"/>
  <c r="F2348" i="1"/>
  <c r="F2349" i="1"/>
  <c r="K2349" i="1"/>
  <c r="M2349" i="1" s="1"/>
  <c r="F2350" i="1"/>
  <c r="K2350" i="1" s="1"/>
  <c r="M2350" i="1" s="1"/>
  <c r="F2351" i="1"/>
  <c r="F2352" i="1"/>
  <c r="G2352" i="1" s="1"/>
  <c r="O2352" i="1" s="1"/>
  <c r="F2353" i="1"/>
  <c r="L2353" i="1" s="1"/>
  <c r="N2353" i="1" s="1"/>
  <c r="K2353" i="1"/>
  <c r="M2353" i="1" s="1"/>
  <c r="F2354" i="1"/>
  <c r="L2354" i="1" s="1"/>
  <c r="N2354" i="1" s="1"/>
  <c r="G2354" i="1"/>
  <c r="O2354" i="1" s="1"/>
  <c r="K2354" i="1"/>
  <c r="M2354" i="1" s="1"/>
  <c r="F2355" i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J2349" i="2" l="1"/>
  <c r="V2349" i="2" s="1"/>
  <c r="G2355" i="1"/>
  <c r="O2355" i="1" s="1"/>
  <c r="G2351" i="1"/>
  <c r="O2351" i="1" s="1"/>
  <c r="L2344" i="1"/>
  <c r="N2344" i="1" s="1"/>
  <c r="K2341" i="1"/>
  <c r="M2341" i="1" s="1"/>
  <c r="H2357" i="1"/>
  <c r="P2357" i="1" s="1"/>
  <c r="H2353" i="1"/>
  <c r="P2353" i="1" s="1"/>
  <c r="H2349" i="1"/>
  <c r="P2349" i="1" s="1"/>
  <c r="H2341" i="1"/>
  <c r="P2341" i="1" s="1"/>
  <c r="H2337" i="1"/>
  <c r="P2337" i="1" s="1"/>
  <c r="G2353" i="1"/>
  <c r="O2353" i="1" s="1"/>
  <c r="G2343" i="1"/>
  <c r="O2343" i="1" s="1"/>
  <c r="G2349" i="1"/>
  <c r="O2349" i="1" s="1"/>
  <c r="G2345" i="1"/>
  <c r="O2345" i="1" s="1"/>
  <c r="G2339" i="1"/>
  <c r="O2339" i="1" s="1"/>
  <c r="P2345" i="2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H2288" i="1" s="1"/>
  <c r="P2288" i="1" s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H2300" i="1" s="1"/>
  <c r="P2300" i="1" s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H2320" i="1" s="1"/>
  <c r="P2320" i="1" s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G2277" i="1" s="1"/>
  <c r="O2277" i="1" s="1"/>
  <c r="F2278" i="1"/>
  <c r="L2278" i="1" s="1"/>
  <c r="N2278" i="1" s="1"/>
  <c r="F2279" i="1"/>
  <c r="K2279" i="1" s="1"/>
  <c r="M2279" i="1" s="1"/>
  <c r="F2280" i="1"/>
  <c r="K2280" i="1" s="1"/>
  <c r="M2280" i="1" s="1"/>
  <c r="H2280" i="1"/>
  <c r="P2280" i="1" s="1"/>
  <c r="F2281" i="1"/>
  <c r="F2282" i="1"/>
  <c r="L2282" i="1"/>
  <c r="N2282" i="1" s="1"/>
  <c r="F2283" i="1"/>
  <c r="F2284" i="1"/>
  <c r="K2284" i="1" s="1"/>
  <c r="M2284" i="1" s="1"/>
  <c r="F2285" i="1"/>
  <c r="L2285" i="1"/>
  <c r="N2285" i="1" s="1"/>
  <c r="F2286" i="1"/>
  <c r="L2286" i="1" s="1"/>
  <c r="N2286" i="1" s="1"/>
  <c r="F2287" i="1"/>
  <c r="F2288" i="1"/>
  <c r="K2288" i="1" s="1"/>
  <c r="M2288" i="1" s="1"/>
  <c r="F2289" i="1"/>
  <c r="F2290" i="1"/>
  <c r="F2291" i="1"/>
  <c r="F2292" i="1"/>
  <c r="F2293" i="1"/>
  <c r="G2293" i="1" s="1"/>
  <c r="O2293" i="1" s="1"/>
  <c r="F2294" i="1"/>
  <c r="L2294" i="1" s="1"/>
  <c r="N2294" i="1" s="1"/>
  <c r="F2295" i="1"/>
  <c r="K2295" i="1" s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G2309" i="1" s="1"/>
  <c r="O2309" i="1" s="1"/>
  <c r="F2310" i="1"/>
  <c r="L2310" i="1" s="1"/>
  <c r="N2310" i="1" s="1"/>
  <c r="F2311" i="1"/>
  <c r="K2311" i="1" s="1"/>
  <c r="M2311" i="1" s="1"/>
  <c r="F2312" i="1"/>
  <c r="K2312" i="1" s="1"/>
  <c r="M2312" i="1" s="1"/>
  <c r="H2312" i="1"/>
  <c r="P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F2321" i="1"/>
  <c r="L2321" i="1" s="1"/>
  <c r="N2321" i="1" s="1"/>
  <c r="G2321" i="1"/>
  <c r="O2321" i="1" s="1"/>
  <c r="F2322" i="1"/>
  <c r="F2323" i="1"/>
  <c r="L2323" i="1" s="1"/>
  <c r="N2323" i="1" s="1"/>
  <c r="F2324" i="1"/>
  <c r="L2324" i="1" s="1"/>
  <c r="N2324" i="1" s="1"/>
  <c r="F2325" i="1"/>
  <c r="G2325" i="1" s="1"/>
  <c r="O2325" i="1" s="1"/>
  <c r="F2326" i="1"/>
  <c r="H2326" i="1" s="1"/>
  <c r="P2326" i="1" s="1"/>
  <c r="F2327" i="1"/>
  <c r="K2327" i="1" s="1"/>
  <c r="M2327" i="1" s="1"/>
  <c r="L2327" i="1"/>
  <c r="N2327" i="1" s="1"/>
  <c r="F2328" i="1"/>
  <c r="F2329" i="1"/>
  <c r="G2329" i="1" s="1"/>
  <c r="O2329" i="1" s="1"/>
  <c r="F2330" i="1"/>
  <c r="K2330" i="1" s="1"/>
  <c r="M2330" i="1" s="1"/>
  <c r="H2330" i="1"/>
  <c r="P2330" i="1" s="1"/>
  <c r="F2331" i="1"/>
  <c r="K2331" i="1" s="1"/>
  <c r="M2331" i="1" s="1"/>
  <c r="G2331" i="1"/>
  <c r="O2331" i="1" s="1"/>
  <c r="F2332" i="1"/>
  <c r="L2332" i="1"/>
  <c r="N2332" i="1" s="1"/>
  <c r="F2333" i="1"/>
  <c r="G2333" i="1" s="1"/>
  <c r="O2333" i="1" s="1"/>
  <c r="F2334" i="1"/>
  <c r="K2334" i="1" s="1"/>
  <c r="M2334" i="1" s="1"/>
  <c r="L2334" i="1"/>
  <c r="N2334" i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H2332" i="1" l="1"/>
  <c r="P2332" i="1" s="1"/>
  <c r="L2309" i="1"/>
  <c r="N2309" i="1" s="1"/>
  <c r="L2326" i="1"/>
  <c r="N2326" i="1" s="1"/>
  <c r="K2309" i="1"/>
  <c r="M2309" i="1" s="1"/>
  <c r="L2293" i="1"/>
  <c r="N2293" i="1" s="1"/>
  <c r="H2328" i="1"/>
  <c r="P2328" i="1" s="1"/>
  <c r="K2326" i="1"/>
  <c r="M2326" i="1" s="1"/>
  <c r="K2293" i="1"/>
  <c r="M2293" i="1" s="1"/>
  <c r="O2318" i="2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H2216" i="1" s="1"/>
  <c r="P2216" i="1" s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G2224" i="1" s="1"/>
  <c r="O2224" i="1" s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H2236" i="1" s="1"/>
  <c r="P2236" i="1" s="1"/>
  <c r="C2237" i="1"/>
  <c r="G2237" i="1" s="1"/>
  <c r="O2237" i="1" s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H2248" i="1" s="1"/>
  <c r="P2248" i="1" s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G2257" i="1" s="1"/>
  <c r="O2257" i="1" s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G2265" i="1" s="1"/>
  <c r="O2265" i="1" s="1"/>
  <c r="D2265" i="1"/>
  <c r="C2266" i="1"/>
  <c r="D2266" i="1"/>
  <c r="C2267" i="1"/>
  <c r="G2267" i="1" s="1"/>
  <c r="O2267" i="1" s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K2203" i="1"/>
  <c r="M2203" i="1" s="1"/>
  <c r="F2204" i="1"/>
  <c r="F2205" i="1"/>
  <c r="K2205" i="1" s="1"/>
  <c r="M2205" i="1" s="1"/>
  <c r="F2206" i="1"/>
  <c r="L2206" i="1"/>
  <c r="N2206" i="1" s="1"/>
  <c r="F2207" i="1"/>
  <c r="F2208" i="1"/>
  <c r="K2208" i="1" s="1"/>
  <c r="M2208" i="1" s="1"/>
  <c r="F2209" i="1"/>
  <c r="F2210" i="1"/>
  <c r="L2210" i="1" s="1"/>
  <c r="N2210" i="1" s="1"/>
  <c r="F2211" i="1"/>
  <c r="F2212" i="1"/>
  <c r="G2212" i="1" s="1"/>
  <c r="O2212" i="1" s="1"/>
  <c r="F2213" i="1"/>
  <c r="F2214" i="1"/>
  <c r="L2214" i="1"/>
  <c r="N2214" i="1" s="1"/>
  <c r="F2215" i="1"/>
  <c r="F2216" i="1"/>
  <c r="K2216" i="1" s="1"/>
  <c r="M2216" i="1" s="1"/>
  <c r="F2217" i="1"/>
  <c r="F2218" i="1"/>
  <c r="F2219" i="1"/>
  <c r="G2219" i="1" s="1"/>
  <c r="O2219" i="1" s="1"/>
  <c r="F2220" i="1"/>
  <c r="H2220" i="1" s="1"/>
  <c r="P2220" i="1" s="1"/>
  <c r="L2220" i="1"/>
  <c r="N2220" i="1" s="1"/>
  <c r="F2221" i="1"/>
  <c r="K2221" i="1" s="1"/>
  <c r="M2221" i="1" s="1"/>
  <c r="F2222" i="1"/>
  <c r="L2222" i="1" s="1"/>
  <c r="N2222" i="1" s="1"/>
  <c r="F2223" i="1"/>
  <c r="F2224" i="1"/>
  <c r="H2224" i="1" s="1"/>
  <c r="P2224" i="1" s="1"/>
  <c r="F2225" i="1"/>
  <c r="K2225" i="1" s="1"/>
  <c r="M2225" i="1" s="1"/>
  <c r="G2225" i="1"/>
  <c r="O2225" i="1" s="1"/>
  <c r="F2226" i="1"/>
  <c r="L2226" i="1" s="1"/>
  <c r="N2226" i="1" s="1"/>
  <c r="F2227" i="1"/>
  <c r="F2228" i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H2232" i="1"/>
  <c r="P2232" i="1" s="1"/>
  <c r="F2233" i="1"/>
  <c r="F2234" i="1"/>
  <c r="F2235" i="1"/>
  <c r="K2235" i="1"/>
  <c r="M2235" i="1" s="1"/>
  <c r="L2235" i="1"/>
  <c r="N2235" i="1" s="1"/>
  <c r="F2236" i="1"/>
  <c r="L2236" i="1" s="1"/>
  <c r="N2236" i="1" s="1"/>
  <c r="F2237" i="1"/>
  <c r="K2237" i="1" s="1"/>
  <c r="M2237" i="1" s="1"/>
  <c r="F2238" i="1"/>
  <c r="L2238" i="1" s="1"/>
  <c r="N2238" i="1" s="1"/>
  <c r="F2239" i="1"/>
  <c r="F2240" i="1"/>
  <c r="F2241" i="1"/>
  <c r="K2241" i="1" s="1"/>
  <c r="M2241" i="1" s="1"/>
  <c r="F2242" i="1"/>
  <c r="H2242" i="1" s="1"/>
  <c r="P2242" i="1" s="1"/>
  <c r="G2242" i="1"/>
  <c r="O2242" i="1" s="1"/>
  <c r="F2243" i="1"/>
  <c r="K2243" i="1" s="1"/>
  <c r="M2243" i="1" s="1"/>
  <c r="F2244" i="1"/>
  <c r="H2244" i="1" s="1"/>
  <c r="P2244" i="1" s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F2249" i="1"/>
  <c r="K2249" i="1" s="1"/>
  <c r="M2249" i="1" s="1"/>
  <c r="G2249" i="1"/>
  <c r="O2249" i="1" s="1"/>
  <c r="F2250" i="1"/>
  <c r="F2251" i="1"/>
  <c r="F2252" i="1"/>
  <c r="K2252" i="1" s="1"/>
  <c r="M2252" i="1" s="1"/>
  <c r="H2252" i="1"/>
  <c r="P2252" i="1" s="1"/>
  <c r="F2253" i="1"/>
  <c r="K2253" i="1" s="1"/>
  <c r="M2253" i="1" s="1"/>
  <c r="F2254" i="1"/>
  <c r="G2254" i="1" s="1"/>
  <c r="O2254" i="1" s="1"/>
  <c r="F2255" i="1"/>
  <c r="K2255" i="1" s="1"/>
  <c r="M2255" i="1" s="1"/>
  <c r="F2256" i="1"/>
  <c r="K2256" i="1" s="1"/>
  <c r="M2256" i="1" s="1"/>
  <c r="H2256" i="1"/>
  <c r="P2256" i="1" s="1"/>
  <c r="L2256" i="1"/>
  <c r="N2256" i="1" s="1"/>
  <c r="F2257" i="1"/>
  <c r="L2257" i="1" s="1"/>
  <c r="N2257" i="1" s="1"/>
  <c r="F2258" i="1"/>
  <c r="L2258" i="1" s="1"/>
  <c r="N2258" i="1" s="1"/>
  <c r="F2259" i="1"/>
  <c r="F2260" i="1"/>
  <c r="K2260" i="1" s="1"/>
  <c r="M2260" i="1" s="1"/>
  <c r="F2261" i="1"/>
  <c r="F2262" i="1"/>
  <c r="G2262" i="1" s="1"/>
  <c r="O2262" i="1" s="1"/>
  <c r="F2263" i="1"/>
  <c r="F2264" i="1"/>
  <c r="F2265" i="1"/>
  <c r="K2265" i="1"/>
  <c r="M2265" i="1" s="1"/>
  <c r="F2266" i="1"/>
  <c r="L2266" i="1" s="1"/>
  <c r="N2266" i="1" s="1"/>
  <c r="F2267" i="1"/>
  <c r="K2267" i="1" s="1"/>
  <c r="M2267" i="1" s="1"/>
  <c r="L2267" i="1"/>
  <c r="N2267" i="1" s="1"/>
  <c r="F2268" i="1"/>
  <c r="K2268" i="1" s="1"/>
  <c r="M2268" i="1" s="1"/>
  <c r="F2269" i="1"/>
  <c r="F2270" i="1"/>
  <c r="H2270" i="1" s="1"/>
  <c r="P2270" i="1" s="1"/>
  <c r="F2271" i="1"/>
  <c r="G2271" i="1" s="1"/>
  <c r="O2271" i="1" s="1"/>
  <c r="F2272" i="1"/>
  <c r="F2273" i="1"/>
  <c r="K2273" i="1" s="1"/>
  <c r="M2273" i="1" s="1"/>
  <c r="G2273" i="1"/>
  <c r="O2273" i="1" s="1"/>
  <c r="F2274" i="1"/>
  <c r="H2274" i="1" s="1"/>
  <c r="P2274" i="1" s="1"/>
  <c r="L2274" i="1"/>
  <c r="N2274" i="1" s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H2202" i="2"/>
  <c r="H2203" i="2"/>
  <c r="O2203" i="2" s="1"/>
  <c r="R2203" i="2" s="1"/>
  <c r="H2204" i="2"/>
  <c r="H2205" i="2"/>
  <c r="I2205" i="2" s="1"/>
  <c r="U2205" i="2" s="1"/>
  <c r="H2206" i="2"/>
  <c r="P2206" i="2" s="1"/>
  <c r="S2206" i="2" s="1"/>
  <c r="H2207" i="2"/>
  <c r="K2207" i="2" s="1"/>
  <c r="W2207" i="2" s="1"/>
  <c r="H2208" i="2"/>
  <c r="H2209" i="2"/>
  <c r="J2209" i="2" s="1"/>
  <c r="V2209" i="2" s="1"/>
  <c r="H2210" i="2"/>
  <c r="H2211" i="2"/>
  <c r="J2211" i="2" s="1"/>
  <c r="V2211" i="2" s="1"/>
  <c r="H2212" i="2"/>
  <c r="H2213" i="2"/>
  <c r="I2213" i="2" s="1"/>
  <c r="U2213" i="2" s="1"/>
  <c r="H2214" i="2"/>
  <c r="H2215" i="2"/>
  <c r="J2215" i="2" s="1"/>
  <c r="V2215" i="2" s="1"/>
  <c r="H2216" i="2"/>
  <c r="K2216" i="2" s="1"/>
  <c r="W2216" i="2" s="1"/>
  <c r="H2217" i="2"/>
  <c r="J2217" i="2" s="1"/>
  <c r="V2217" i="2" s="1"/>
  <c r="H2218" i="2"/>
  <c r="H2219" i="2"/>
  <c r="P2219" i="2" s="1"/>
  <c r="S2219" i="2" s="1"/>
  <c r="H2220" i="2"/>
  <c r="O2220" i="2" s="1"/>
  <c r="R2220" i="2" s="1"/>
  <c r="H2221" i="2"/>
  <c r="O2221" i="2" s="1"/>
  <c r="R2221" i="2" s="1"/>
  <c r="H2222" i="2"/>
  <c r="H2223" i="2"/>
  <c r="K2223" i="2" s="1"/>
  <c r="W2223" i="2" s="1"/>
  <c r="H2224" i="2"/>
  <c r="H2225" i="2"/>
  <c r="J2225" i="2" s="1"/>
  <c r="V2225" i="2" s="1"/>
  <c r="H2226" i="2"/>
  <c r="H2227" i="2"/>
  <c r="J2227" i="2" s="1"/>
  <c r="V2227" i="2" s="1"/>
  <c r="H2228" i="2"/>
  <c r="H2229" i="2"/>
  <c r="I2229" i="2" s="1"/>
  <c r="U2229" i="2" s="1"/>
  <c r="H2230" i="2"/>
  <c r="O2230" i="2" s="1"/>
  <c r="R2230" i="2" s="1"/>
  <c r="H2231" i="2"/>
  <c r="J2231" i="2" s="1"/>
  <c r="V2231" i="2" s="1"/>
  <c r="H2232" i="2"/>
  <c r="K2232" i="2" s="1"/>
  <c r="W2232" i="2" s="1"/>
  <c r="H2233" i="2"/>
  <c r="J2233" i="2" s="1"/>
  <c r="V2233" i="2" s="1"/>
  <c r="H2234" i="2"/>
  <c r="H2235" i="2"/>
  <c r="J2235" i="2" s="1"/>
  <c r="V2235" i="2" s="1"/>
  <c r="H2236" i="2"/>
  <c r="K2236" i="2" s="1"/>
  <c r="W2236" i="2" s="1"/>
  <c r="H2237" i="2"/>
  <c r="I2237" i="2" s="1"/>
  <c r="U2237" i="2" s="1"/>
  <c r="H2238" i="2"/>
  <c r="H2239" i="2"/>
  <c r="K2239" i="2" s="1"/>
  <c r="W2239" i="2" s="1"/>
  <c r="H2240" i="2"/>
  <c r="Q2240" i="2" s="1"/>
  <c r="T2240" i="2" s="1"/>
  <c r="H2241" i="2"/>
  <c r="J2241" i="2" s="1"/>
  <c r="V2241" i="2" s="1"/>
  <c r="H2242" i="2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J2247" i="2" s="1"/>
  <c r="V2247" i="2" s="1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J2271" i="2" s="1"/>
  <c r="V2271" i="2" s="1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G2259" i="1" l="1"/>
  <c r="O2259" i="1" s="1"/>
  <c r="K2257" i="1"/>
  <c r="M2257" i="1" s="1"/>
  <c r="K2248" i="1"/>
  <c r="M2248" i="1" s="1"/>
  <c r="L2237" i="1"/>
  <c r="N2237" i="1" s="1"/>
  <c r="K2236" i="1"/>
  <c r="M2236" i="1" s="1"/>
  <c r="L2224" i="1"/>
  <c r="N2224" i="1" s="1"/>
  <c r="L2219" i="1"/>
  <c r="N2219" i="1" s="1"/>
  <c r="J2262" i="2"/>
  <c r="V2262" i="2" s="1"/>
  <c r="I2242" i="2"/>
  <c r="U2242" i="2" s="1"/>
  <c r="J2238" i="2"/>
  <c r="V2238" i="2" s="1"/>
  <c r="K2234" i="2"/>
  <c r="W2234" i="2" s="1"/>
  <c r="I2226" i="2"/>
  <c r="U2226" i="2" s="1"/>
  <c r="J2222" i="2"/>
  <c r="V2222" i="2" s="1"/>
  <c r="K2218" i="2"/>
  <c r="W2218" i="2" s="1"/>
  <c r="I2210" i="2"/>
  <c r="U2210" i="2" s="1"/>
  <c r="K2202" i="2"/>
  <c r="W2202" i="2" s="1"/>
  <c r="L2271" i="1"/>
  <c r="N2271" i="1" s="1"/>
  <c r="L2268" i="1"/>
  <c r="N2268" i="1" s="1"/>
  <c r="G2261" i="1"/>
  <c r="O2261" i="1" s="1"/>
  <c r="L2242" i="1"/>
  <c r="N2242" i="1" s="1"/>
  <c r="H2240" i="1"/>
  <c r="P2240" i="1" s="1"/>
  <c r="G2235" i="1"/>
  <c r="O2235" i="1" s="1"/>
  <c r="H2228" i="1"/>
  <c r="P2228" i="1" s="1"/>
  <c r="L2225" i="1"/>
  <c r="N2225" i="1" s="1"/>
  <c r="K2219" i="1"/>
  <c r="M2219" i="1" s="1"/>
  <c r="G2214" i="1"/>
  <c r="O2214" i="1" s="1"/>
  <c r="H2204" i="1"/>
  <c r="P2204" i="1" s="1"/>
  <c r="I2228" i="2"/>
  <c r="U2228" i="2" s="1"/>
  <c r="I2224" i="2"/>
  <c r="U2224" i="2" s="1"/>
  <c r="I2212" i="2"/>
  <c r="U2212" i="2" s="1"/>
  <c r="I2208" i="2"/>
  <c r="U2208" i="2" s="1"/>
  <c r="I2204" i="2"/>
  <c r="U2204" i="2" s="1"/>
  <c r="G2263" i="1"/>
  <c r="O2263" i="1" s="1"/>
  <c r="L2259" i="1"/>
  <c r="N2259" i="1" s="1"/>
  <c r="H2254" i="1"/>
  <c r="P2254" i="1" s="1"/>
  <c r="L2243" i="1"/>
  <c r="N2243" i="1" s="1"/>
  <c r="H2208" i="1"/>
  <c r="P2208" i="1" s="1"/>
  <c r="G2203" i="1"/>
  <c r="O2203" i="1" s="1"/>
  <c r="J2203" i="2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H2190" i="1"/>
  <c r="P2190" i="1" s="1"/>
  <c r="K2190" i="1"/>
  <c r="M2190" i="1" s="1"/>
  <c r="L2190" i="1"/>
  <c r="N2190" i="1" s="1"/>
  <c r="F2191" i="1"/>
  <c r="G2191" i="1"/>
  <c r="O2191" i="1" s="1"/>
  <c r="H2191" i="1"/>
  <c r="P2191" i="1" s="1"/>
  <c r="K2191" i="1"/>
  <c r="M2191" i="1" s="1"/>
  <c r="L2191" i="1"/>
  <c r="N2191" i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L2195" i="1"/>
  <c r="N2195" i="1" s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I2191" i="2" s="1"/>
  <c r="U2191" i="2" s="1"/>
  <c r="H2192" i="2"/>
  <c r="H2193" i="2"/>
  <c r="K2193" i="2" s="1"/>
  <c r="W2193" i="2" s="1"/>
  <c r="H2194" i="2"/>
  <c r="O2194" i="2" s="1"/>
  <c r="R2194" i="2" s="1"/>
  <c r="H2195" i="2"/>
  <c r="I2195" i="2" s="1"/>
  <c r="U2195" i="2" s="1"/>
  <c r="H2196" i="2"/>
  <c r="H2197" i="2"/>
  <c r="K2197" i="2" s="1"/>
  <c r="W2197" i="2" s="1"/>
  <c r="H2198" i="2"/>
  <c r="P2198" i="2" s="1"/>
  <c r="S2198" i="2" s="1"/>
  <c r="H2199" i="2"/>
  <c r="I2199" i="2" s="1"/>
  <c r="U2199" i="2" s="1"/>
  <c r="H2200" i="2"/>
  <c r="H2201" i="2"/>
  <c r="K2201" i="2" s="1"/>
  <c r="W2201" i="2" s="1"/>
  <c r="J2200" i="2" l="1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H2160" i="1" s="1"/>
  <c r="P2160" i="1" s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K2095" i="1"/>
  <c r="M2095" i="1" s="1"/>
  <c r="F2096" i="1"/>
  <c r="G2096" i="1" s="1"/>
  <c r="O2096" i="1" s="1"/>
  <c r="F2097" i="1"/>
  <c r="H2097" i="1" s="1"/>
  <c r="P2097" i="1" s="1"/>
  <c r="F2098" i="1"/>
  <c r="L2098" i="1" s="1"/>
  <c r="N2098" i="1" s="1"/>
  <c r="F2099" i="1"/>
  <c r="F2100" i="1"/>
  <c r="G2100" i="1" s="1"/>
  <c r="O2100" i="1" s="1"/>
  <c r="K2100" i="1"/>
  <c r="M2100" i="1" s="1"/>
  <c r="F2101" i="1"/>
  <c r="H2101" i="1" s="1"/>
  <c r="P2101" i="1" s="1"/>
  <c r="F2102" i="1"/>
  <c r="F2103" i="1"/>
  <c r="G2103" i="1" s="1"/>
  <c r="O2103" i="1" s="1"/>
  <c r="F2104" i="1"/>
  <c r="G2104" i="1" s="1"/>
  <c r="O2104" i="1" s="1"/>
  <c r="K2104" i="1"/>
  <c r="M2104" i="1" s="1"/>
  <c r="F2105" i="1"/>
  <c r="H2105" i="1" s="1"/>
  <c r="P2105" i="1" s="1"/>
  <c r="F2106" i="1"/>
  <c r="L2106" i="1"/>
  <c r="N2106" i="1" s="1"/>
  <c r="F2107" i="1"/>
  <c r="F2108" i="1"/>
  <c r="G2108" i="1" s="1"/>
  <c r="O2108" i="1" s="1"/>
  <c r="F2109" i="1"/>
  <c r="F2110" i="1"/>
  <c r="L2110" i="1" s="1"/>
  <c r="N2110" i="1" s="1"/>
  <c r="F2111" i="1"/>
  <c r="F2112" i="1"/>
  <c r="K2112" i="1" s="1"/>
  <c r="M2112" i="1" s="1"/>
  <c r="F2113" i="1"/>
  <c r="K2113" i="1" s="1"/>
  <c r="M2113" i="1" s="1"/>
  <c r="F2114" i="1"/>
  <c r="L2114" i="1" s="1"/>
  <c r="N2114" i="1" s="1"/>
  <c r="F2115" i="1"/>
  <c r="G2115" i="1" s="1"/>
  <c r="O2115" i="1" s="1"/>
  <c r="F2116" i="1"/>
  <c r="G2116" i="1" s="1"/>
  <c r="O2116" i="1" s="1"/>
  <c r="K2116" i="1"/>
  <c r="M2116" i="1" s="1"/>
  <c r="F2117" i="1"/>
  <c r="K2117" i="1" s="1"/>
  <c r="M2117" i="1" s="1"/>
  <c r="F2118" i="1"/>
  <c r="L2118" i="1"/>
  <c r="N2118" i="1" s="1"/>
  <c r="F2119" i="1"/>
  <c r="G2119" i="1" s="1"/>
  <c r="O2119" i="1" s="1"/>
  <c r="K2119" i="1"/>
  <c r="M2119" i="1" s="1"/>
  <c r="F2120" i="1"/>
  <c r="G2120" i="1" s="1"/>
  <c r="O2120" i="1" s="1"/>
  <c r="K2120" i="1"/>
  <c r="M2120" i="1" s="1"/>
  <c r="F2121" i="1"/>
  <c r="K2121" i="1" s="1"/>
  <c r="M2121" i="1" s="1"/>
  <c r="G2121" i="1"/>
  <c r="O2121" i="1" s="1"/>
  <c r="H2121" i="1"/>
  <c r="P2121" i="1" s="1"/>
  <c r="F2122" i="1"/>
  <c r="F2123" i="1"/>
  <c r="G2123" i="1" s="1"/>
  <c r="O2123" i="1" s="1"/>
  <c r="F2124" i="1"/>
  <c r="G2124" i="1" s="1"/>
  <c r="O2124" i="1" s="1"/>
  <c r="F2125" i="1"/>
  <c r="K2125" i="1" s="1"/>
  <c r="M2125" i="1" s="1"/>
  <c r="F2126" i="1"/>
  <c r="L2126" i="1"/>
  <c r="N2126" i="1" s="1"/>
  <c r="F2127" i="1"/>
  <c r="G2127" i="1" s="1"/>
  <c r="O2127" i="1" s="1"/>
  <c r="K2127" i="1"/>
  <c r="M2127" i="1" s="1"/>
  <c r="F2128" i="1"/>
  <c r="G2128" i="1" s="1"/>
  <c r="O2128" i="1" s="1"/>
  <c r="K2128" i="1"/>
  <c r="M2128" i="1" s="1"/>
  <c r="F2129" i="1"/>
  <c r="K2129" i="1" s="1"/>
  <c r="M2129" i="1" s="1"/>
  <c r="G2129" i="1"/>
  <c r="O2129" i="1" s="1"/>
  <c r="H2129" i="1"/>
  <c r="P2129" i="1" s="1"/>
  <c r="F2130" i="1"/>
  <c r="L2130" i="1" s="1"/>
  <c r="N2130" i="1" s="1"/>
  <c r="F2131" i="1"/>
  <c r="G2131" i="1" s="1"/>
  <c r="O2131" i="1" s="1"/>
  <c r="F2132" i="1"/>
  <c r="G2132" i="1" s="1"/>
  <c r="O2132" i="1" s="1"/>
  <c r="F2133" i="1"/>
  <c r="K2133" i="1" s="1"/>
  <c r="M2133" i="1" s="1"/>
  <c r="F2134" i="1"/>
  <c r="L2134" i="1" s="1"/>
  <c r="N2134" i="1" s="1"/>
  <c r="G2134" i="1"/>
  <c r="O2134" i="1" s="1"/>
  <c r="F2135" i="1"/>
  <c r="K2135" i="1" s="1"/>
  <c r="M2135" i="1" s="1"/>
  <c r="L2135" i="1"/>
  <c r="N2135" i="1" s="1"/>
  <c r="F2136" i="1"/>
  <c r="G2136" i="1" s="1"/>
  <c r="O2136" i="1" s="1"/>
  <c r="K2136" i="1"/>
  <c r="M2136" i="1" s="1"/>
  <c r="F2137" i="1"/>
  <c r="K2137" i="1" s="1"/>
  <c r="M2137" i="1" s="1"/>
  <c r="F2138" i="1"/>
  <c r="F2139" i="1"/>
  <c r="L2139" i="1" s="1"/>
  <c r="N2139" i="1" s="1"/>
  <c r="F2140" i="1"/>
  <c r="F2141" i="1"/>
  <c r="F2142" i="1"/>
  <c r="L2142" i="1" s="1"/>
  <c r="N2142" i="1" s="1"/>
  <c r="F2143" i="1"/>
  <c r="H2143" i="1" s="1"/>
  <c r="P2143" i="1" s="1"/>
  <c r="F2144" i="1"/>
  <c r="K2144" i="1" s="1"/>
  <c r="M2144" i="1" s="1"/>
  <c r="G2144" i="1"/>
  <c r="O2144" i="1" s="1"/>
  <c r="F2145" i="1"/>
  <c r="G2145" i="1" s="1"/>
  <c r="O2145" i="1" s="1"/>
  <c r="F2146" i="1"/>
  <c r="L2146" i="1" s="1"/>
  <c r="N2146" i="1" s="1"/>
  <c r="F2147" i="1"/>
  <c r="K2147" i="1" s="1"/>
  <c r="M2147" i="1" s="1"/>
  <c r="H2147" i="1"/>
  <c r="P2147" i="1" s="1"/>
  <c r="F2148" i="1"/>
  <c r="K2148" i="1" s="1"/>
  <c r="M2148" i="1" s="1"/>
  <c r="G2148" i="1"/>
  <c r="O2148" i="1" s="1"/>
  <c r="L2148" i="1"/>
  <c r="N2148" i="1" s="1"/>
  <c r="F2149" i="1"/>
  <c r="G2149" i="1" s="1"/>
  <c r="O2149" i="1" s="1"/>
  <c r="F2150" i="1"/>
  <c r="G2150" i="1" s="1"/>
  <c r="O2150" i="1" s="1"/>
  <c r="K2150" i="1"/>
  <c r="M2150" i="1" s="1"/>
  <c r="F2151" i="1"/>
  <c r="G2151" i="1" s="1"/>
  <c r="O2151" i="1" s="1"/>
  <c r="H2151" i="1"/>
  <c r="P2151" i="1" s="1"/>
  <c r="F2152" i="1"/>
  <c r="K2152" i="1" s="1"/>
  <c r="M2152" i="1" s="1"/>
  <c r="L2152" i="1"/>
  <c r="N2152" i="1" s="1"/>
  <c r="F2153" i="1"/>
  <c r="G2153" i="1" s="1"/>
  <c r="O2153" i="1" s="1"/>
  <c r="F2154" i="1"/>
  <c r="G2154" i="1" s="1"/>
  <c r="O2154" i="1" s="1"/>
  <c r="F2155" i="1"/>
  <c r="G2155" i="1" s="1"/>
  <c r="O2155" i="1" s="1"/>
  <c r="F2156" i="1"/>
  <c r="K2156" i="1" s="1"/>
  <c r="M2156" i="1" s="1"/>
  <c r="G2156" i="1"/>
  <c r="O2156" i="1" s="1"/>
  <c r="F2157" i="1"/>
  <c r="G2157" i="1" s="1"/>
  <c r="O2157" i="1" s="1"/>
  <c r="F2158" i="1"/>
  <c r="G2158" i="1" s="1"/>
  <c r="O2158" i="1" s="1"/>
  <c r="K2158" i="1"/>
  <c r="M2158" i="1" s="1"/>
  <c r="F2159" i="1"/>
  <c r="G2159" i="1" s="1"/>
  <c r="O2159" i="1" s="1"/>
  <c r="H2159" i="1"/>
  <c r="P2159" i="1" s="1"/>
  <c r="K2159" i="1"/>
  <c r="M2159" i="1" s="1"/>
  <c r="F2160" i="1"/>
  <c r="K2160" i="1" s="1"/>
  <c r="M2160" i="1" s="1"/>
  <c r="F2161" i="1"/>
  <c r="G2161" i="1" s="1"/>
  <c r="O2161" i="1" s="1"/>
  <c r="F2162" i="1"/>
  <c r="G2162" i="1" s="1"/>
  <c r="O2162" i="1" s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G2166" i="1" s="1"/>
  <c r="O2166" i="1" s="1"/>
  <c r="F2167" i="1"/>
  <c r="G2167" i="1" s="1"/>
  <c r="O2167" i="1" s="1"/>
  <c r="F2168" i="1"/>
  <c r="K2168" i="1" s="1"/>
  <c r="M2168" i="1" s="1"/>
  <c r="G2168" i="1"/>
  <c r="O2168" i="1" s="1"/>
  <c r="F2169" i="1"/>
  <c r="G2169" i="1" s="1"/>
  <c r="O2169" i="1" s="1"/>
  <c r="F2170" i="1"/>
  <c r="G2170" i="1" s="1"/>
  <c r="O2170" i="1" s="1"/>
  <c r="L2170" i="1"/>
  <c r="N2170" i="1" s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G2174" i="1" s="1"/>
  <c r="O2174" i="1" s="1"/>
  <c r="F2175" i="1"/>
  <c r="G2175" i="1" s="1"/>
  <c r="O2175" i="1" s="1"/>
  <c r="H2175" i="1"/>
  <c r="P2175" i="1" s="1"/>
  <c r="L2175" i="1"/>
  <c r="N2175" i="1" s="1"/>
  <c r="F2176" i="1"/>
  <c r="L2176" i="1" s="1"/>
  <c r="N2176" i="1" s="1"/>
  <c r="G2176" i="1"/>
  <c r="O2176" i="1" s="1"/>
  <c r="F2177" i="1"/>
  <c r="F2178" i="1"/>
  <c r="G2178" i="1" s="1"/>
  <c r="O2178" i="1" s="1"/>
  <c r="K2178" i="1"/>
  <c r="M2178" i="1" s="1"/>
  <c r="F2179" i="1"/>
  <c r="F2180" i="1"/>
  <c r="K2180" i="1" s="1"/>
  <c r="M2180" i="1" s="1"/>
  <c r="G2180" i="1"/>
  <c r="O2180" i="1" s="1"/>
  <c r="L2180" i="1"/>
  <c r="N2180" i="1" s="1"/>
  <c r="F2181" i="1"/>
  <c r="L2181" i="1"/>
  <c r="N2181" i="1" s="1"/>
  <c r="F2182" i="1"/>
  <c r="G2182" i="1" s="1"/>
  <c r="O2182" i="1" s="1"/>
  <c r="F2183" i="1"/>
  <c r="F2184" i="1"/>
  <c r="G2184" i="1" s="1"/>
  <c r="O2184" i="1" s="1"/>
  <c r="F2185" i="1"/>
  <c r="L2185" i="1" s="1"/>
  <c r="N2185" i="1" s="1"/>
  <c r="F2186" i="1"/>
  <c r="G2186" i="1" s="1"/>
  <c r="O2186" i="1" s="1"/>
  <c r="K2186" i="1"/>
  <c r="M2186" i="1" s="1"/>
  <c r="L2186" i="1"/>
  <c r="N2186" i="1" s="1"/>
  <c r="F2187" i="1"/>
  <c r="F2188" i="1"/>
  <c r="G2188" i="1"/>
  <c r="O2188" i="1" s="1"/>
  <c r="K2188" i="1"/>
  <c r="M2188" i="1" s="1"/>
  <c r="L2188" i="1"/>
  <c r="N2188" i="1" s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I2098" i="2" s="1"/>
  <c r="U2098" i="2" s="1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I2105" i="2" s="1"/>
  <c r="U2105" i="2" s="1"/>
  <c r="H2106" i="2"/>
  <c r="H2107" i="2"/>
  <c r="Q2107" i="2" s="1"/>
  <c r="T2107" i="2" s="1"/>
  <c r="H2108" i="2"/>
  <c r="J2108" i="2" s="1"/>
  <c r="V2108" i="2" s="1"/>
  <c r="H2109" i="2"/>
  <c r="P2109" i="2" s="1"/>
  <c r="S2109" i="2" s="1"/>
  <c r="H2110" i="2"/>
  <c r="I2110" i="2" s="1"/>
  <c r="U2110" i="2" s="1"/>
  <c r="H2111" i="2"/>
  <c r="H2112" i="2"/>
  <c r="J2112" i="2" s="1"/>
  <c r="V2112" i="2" s="1"/>
  <c r="H2113" i="2"/>
  <c r="K2113" i="2" s="1"/>
  <c r="W2113" i="2" s="1"/>
  <c r="H2114" i="2"/>
  <c r="H2115" i="2"/>
  <c r="H2116" i="2"/>
  <c r="P2116" i="2" s="1"/>
  <c r="S2116" i="2" s="1"/>
  <c r="H2117" i="2"/>
  <c r="I2117" i="2" s="1"/>
  <c r="U2117" i="2" s="1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J2124" i="2" s="1"/>
  <c r="V2124" i="2" s="1"/>
  <c r="H2125" i="2"/>
  <c r="H2126" i="2"/>
  <c r="I2126" i="2" s="1"/>
  <c r="U2126" i="2" s="1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I2137" i="2" s="1"/>
  <c r="U2137" i="2" s="1"/>
  <c r="H2138" i="2"/>
  <c r="H2139" i="2"/>
  <c r="Q2139" i="2" s="1"/>
  <c r="T2139" i="2" s="1"/>
  <c r="H2140" i="2"/>
  <c r="P2140" i="2" s="1"/>
  <c r="S2140" i="2" s="1"/>
  <c r="H2141" i="2"/>
  <c r="K2141" i="2" s="1"/>
  <c r="W2141" i="2" s="1"/>
  <c r="H2142" i="2"/>
  <c r="I2142" i="2" s="1"/>
  <c r="U2142" i="2" s="1"/>
  <c r="H2143" i="2"/>
  <c r="J2143" i="2" s="1"/>
  <c r="V2143" i="2" s="1"/>
  <c r="H2144" i="2"/>
  <c r="K2144" i="2" s="1"/>
  <c r="W2144" i="2" s="1"/>
  <c r="H2145" i="2"/>
  <c r="I2145" i="2" s="1"/>
  <c r="U2145" i="2" s="1"/>
  <c r="H2146" i="2"/>
  <c r="H2147" i="2"/>
  <c r="H2148" i="2"/>
  <c r="J2148" i="2" s="1"/>
  <c r="V2148" i="2" s="1"/>
  <c r="H2149" i="2"/>
  <c r="I2149" i="2" s="1"/>
  <c r="U2149" i="2" s="1"/>
  <c r="H2150" i="2"/>
  <c r="O2150" i="2" s="1"/>
  <c r="R2150" i="2" s="1"/>
  <c r="H2151" i="2"/>
  <c r="H2152" i="2"/>
  <c r="J2152" i="2" s="1"/>
  <c r="V2152" i="2" s="1"/>
  <c r="H2153" i="2"/>
  <c r="H2154" i="2"/>
  <c r="Q2154" i="2" s="1"/>
  <c r="T2154" i="2" s="1"/>
  <c r="H2155" i="2"/>
  <c r="H2156" i="2"/>
  <c r="J2156" i="2" s="1"/>
  <c r="V2156" i="2" s="1"/>
  <c r="H2157" i="2"/>
  <c r="K2157" i="2" s="1"/>
  <c r="W2157" i="2" s="1"/>
  <c r="H2158" i="2"/>
  <c r="I2158" i="2" s="1"/>
  <c r="U2158" i="2" s="1"/>
  <c r="H2159" i="2"/>
  <c r="H2160" i="2"/>
  <c r="K2160" i="2" s="1"/>
  <c r="W2160" i="2" s="1"/>
  <c r="H2161" i="2"/>
  <c r="K2161" i="2" s="1"/>
  <c r="W2161" i="2" s="1"/>
  <c r="H2162" i="2"/>
  <c r="Q2162" i="2" s="1"/>
  <c r="T2162" i="2" s="1"/>
  <c r="H2163" i="2"/>
  <c r="H2164" i="2"/>
  <c r="P2164" i="2" s="1"/>
  <c r="S2164" i="2" s="1"/>
  <c r="H2165" i="2"/>
  <c r="P2165" i="2" s="1"/>
  <c r="S2165" i="2" s="1"/>
  <c r="H2166" i="2"/>
  <c r="I2166" i="2" s="1"/>
  <c r="U2166" i="2" s="1"/>
  <c r="H2167" i="2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I2174" i="2" s="1"/>
  <c r="U2174" i="2" s="1"/>
  <c r="H2175" i="2"/>
  <c r="J2175" i="2" s="1"/>
  <c r="V2175" i="2" s="1"/>
  <c r="H2176" i="2"/>
  <c r="K2176" i="2" s="1"/>
  <c r="W2176" i="2" s="1"/>
  <c r="H2177" i="2"/>
  <c r="K2177" i="2" s="1"/>
  <c r="W2177" i="2" s="1"/>
  <c r="H2178" i="2"/>
  <c r="H2179" i="2"/>
  <c r="H2180" i="2"/>
  <c r="J2180" i="2" s="1"/>
  <c r="V2180" i="2" s="1"/>
  <c r="H2181" i="2"/>
  <c r="I2181" i="2" s="1"/>
  <c r="U2181" i="2" s="1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J2188" i="2" s="1"/>
  <c r="V2188" i="2" s="1"/>
  <c r="H2189" i="2"/>
  <c r="P2189" i="2" s="1"/>
  <c r="S2189" i="2" s="1"/>
  <c r="I2179" i="2" l="1"/>
  <c r="U2179" i="2" s="1"/>
  <c r="K2167" i="2"/>
  <c r="W2167" i="2" s="1"/>
  <c r="I2163" i="2"/>
  <c r="U2163" i="2" s="1"/>
  <c r="K2155" i="2"/>
  <c r="W2155" i="2" s="1"/>
  <c r="K2151" i="2"/>
  <c r="W2151" i="2" s="1"/>
  <c r="K2170" i="1"/>
  <c r="M2170" i="1" s="1"/>
  <c r="K2154" i="1"/>
  <c r="M2154" i="1" s="1"/>
  <c r="G2152" i="1"/>
  <c r="O2152" i="1" s="1"/>
  <c r="K2132" i="1"/>
  <c r="M2132" i="1" s="1"/>
  <c r="K2124" i="1"/>
  <c r="M2124" i="1" s="1"/>
  <c r="J2138" i="2"/>
  <c r="V2138" i="2" s="1"/>
  <c r="J2106" i="2"/>
  <c r="V2106" i="2" s="1"/>
  <c r="L2174" i="1"/>
  <c r="N2174" i="1" s="1"/>
  <c r="K2155" i="1"/>
  <c r="M2155" i="1" s="1"/>
  <c r="H2133" i="1"/>
  <c r="P2133" i="1" s="1"/>
  <c r="H2125" i="1"/>
  <c r="P2125" i="1" s="1"/>
  <c r="H2117" i="1"/>
  <c r="P2117" i="1" s="1"/>
  <c r="L2178" i="1"/>
  <c r="N2178" i="1" s="1"/>
  <c r="K2176" i="1"/>
  <c r="M2176" i="1" s="1"/>
  <c r="K2175" i="1"/>
  <c r="M2175" i="1" s="1"/>
  <c r="K2174" i="1"/>
  <c r="M2174" i="1" s="1"/>
  <c r="K2166" i="1"/>
  <c r="M2166" i="1" s="1"/>
  <c r="G2160" i="1"/>
  <c r="O2160" i="1" s="1"/>
  <c r="L2156" i="1"/>
  <c r="N2156" i="1" s="1"/>
  <c r="H2155" i="1"/>
  <c r="P2155" i="1" s="1"/>
  <c r="K2151" i="1"/>
  <c r="M2151" i="1" s="1"/>
  <c r="G2142" i="1"/>
  <c r="O2142" i="1" s="1"/>
  <c r="K2139" i="1"/>
  <c r="M2139" i="1" s="1"/>
  <c r="G2133" i="1"/>
  <c r="O2133" i="1" s="1"/>
  <c r="G2125" i="1"/>
  <c r="O2125" i="1" s="1"/>
  <c r="G2117" i="1"/>
  <c r="O2117" i="1" s="1"/>
  <c r="K2115" i="1"/>
  <c r="M2115" i="1" s="1"/>
  <c r="G2112" i="1"/>
  <c r="O2112" i="1" s="1"/>
  <c r="I2177" i="2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K2075" i="2" s="1"/>
  <c r="W2075" i="2" s="1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H2071" i="2"/>
  <c r="I2071" i="2" s="1"/>
  <c r="U2071" i="2" s="1"/>
  <c r="H2072" i="2"/>
  <c r="P2072" i="2" s="1"/>
  <c r="S2072" i="2" s="1"/>
  <c r="H2073" i="2"/>
  <c r="H2074" i="2"/>
  <c r="K2074" i="2"/>
  <c r="W2074" i="2" s="1"/>
  <c r="H2075" i="2"/>
  <c r="O2075" i="2" s="1"/>
  <c r="R2075" i="2" s="1"/>
  <c r="H2076" i="2"/>
  <c r="K2076" i="2"/>
  <c r="W2076" i="2" s="1"/>
  <c r="H2077" i="2"/>
  <c r="I2077" i="2" s="1"/>
  <c r="U2077" i="2" s="1"/>
  <c r="H2078" i="2"/>
  <c r="O2078" i="2" s="1"/>
  <c r="R2078" i="2" s="1"/>
  <c r="H2079" i="2"/>
  <c r="I2079" i="2" s="1"/>
  <c r="U2079" i="2" s="1"/>
  <c r="H2080" i="2"/>
  <c r="I2080" i="2" s="1"/>
  <c r="U2080" i="2" s="1"/>
  <c r="H2081" i="2"/>
  <c r="I2081" i="2" s="1"/>
  <c r="U2081" i="2" s="1"/>
  <c r="H2082" i="2"/>
  <c r="Q2082" i="2" s="1"/>
  <c r="T2082" i="2" s="1"/>
  <c r="H2083" i="2"/>
  <c r="I2083" i="2" s="1"/>
  <c r="U2083" i="2" s="1"/>
  <c r="H2084" i="2"/>
  <c r="I2084" i="2" s="1"/>
  <c r="U2084" i="2" s="1"/>
  <c r="H2085" i="2"/>
  <c r="I2085" i="2" s="1"/>
  <c r="U2085" i="2" s="1"/>
  <c r="H2086" i="2"/>
  <c r="Q2086" i="2" s="1"/>
  <c r="T2086" i="2" s="1"/>
  <c r="H2087" i="2"/>
  <c r="I2087" i="2" s="1"/>
  <c r="U2087" i="2" s="1"/>
  <c r="H2088" i="2"/>
  <c r="I2088" i="2" s="1"/>
  <c r="U2088" i="2" s="1"/>
  <c r="H2089" i="2"/>
  <c r="I2089" i="2" s="1"/>
  <c r="U2089" i="2" s="1"/>
  <c r="H2090" i="2"/>
  <c r="Q2090" i="2" s="1"/>
  <c r="T2090" i="2" s="1"/>
  <c r="H2091" i="2"/>
  <c r="I2091" i="2" s="1"/>
  <c r="U2091" i="2" s="1"/>
  <c r="H2092" i="2"/>
  <c r="I2092" i="2" s="1"/>
  <c r="U2092" i="2" s="1"/>
  <c r="H2093" i="2"/>
  <c r="I2093" i="2" s="1"/>
  <c r="U2093" i="2" s="1"/>
  <c r="H2094" i="2"/>
  <c r="P2070" i="2"/>
  <c r="S2070" i="2" s="1"/>
  <c r="Q2070" i="2"/>
  <c r="T2070" i="2" s="1"/>
  <c r="O2072" i="2"/>
  <c r="R2072" i="2" s="1"/>
  <c r="O2073" i="2"/>
  <c r="R2073" i="2" s="1"/>
  <c r="O2074" i="2"/>
  <c r="R2074" i="2" s="1"/>
  <c r="P2074" i="2"/>
  <c r="S2074" i="2" s="1"/>
  <c r="Q2075" i="2"/>
  <c r="T2075" i="2" s="1"/>
  <c r="Q2076" i="2"/>
  <c r="T2076" i="2" s="1"/>
  <c r="Q2077" i="2"/>
  <c r="T2077" i="2" s="1"/>
  <c r="P2078" i="2"/>
  <c r="S2078" i="2" s="1"/>
  <c r="P2079" i="2"/>
  <c r="S2079" i="2" s="1"/>
  <c r="Q2079" i="2"/>
  <c r="T2079" i="2" s="1"/>
  <c r="O2081" i="2"/>
  <c r="R2081" i="2" s="1"/>
  <c r="O2082" i="2"/>
  <c r="R2082" i="2" s="1"/>
  <c r="O2083" i="2"/>
  <c r="R2083" i="2" s="1"/>
  <c r="P2083" i="2"/>
  <c r="S2083" i="2" s="1"/>
  <c r="P2085" i="2"/>
  <c r="S2085" i="2" s="1"/>
  <c r="O2086" i="2"/>
  <c r="R2086" i="2" s="1"/>
  <c r="O2087" i="2"/>
  <c r="R2087" i="2" s="1"/>
  <c r="P2087" i="2"/>
  <c r="S2087" i="2" s="1"/>
  <c r="Q2089" i="2"/>
  <c r="T2089" i="2" s="1"/>
  <c r="O2090" i="2"/>
  <c r="R2090" i="2" s="1"/>
  <c r="O2091" i="2"/>
  <c r="R2091" i="2" s="1"/>
  <c r="P2091" i="2"/>
  <c r="S2091" i="2" s="1"/>
  <c r="Q2092" i="2"/>
  <c r="T2092" i="2" s="1"/>
  <c r="P2077" i="2" l="1"/>
  <c r="S2077" i="2" s="1"/>
  <c r="P2075" i="2"/>
  <c r="S2075" i="2" s="1"/>
  <c r="Q2093" i="2"/>
  <c r="T2093" i="2" s="1"/>
  <c r="O2089" i="2"/>
  <c r="R2089" i="2" s="1"/>
  <c r="Q2084" i="2"/>
  <c r="T2084" i="2" s="1"/>
  <c r="Q2081" i="2"/>
  <c r="T2081" i="2" s="1"/>
  <c r="O2077" i="2"/>
  <c r="R2077" i="2" s="1"/>
  <c r="Q2072" i="2"/>
  <c r="T2072" i="2" s="1"/>
  <c r="L2090" i="1"/>
  <c r="N2090" i="1" s="1"/>
  <c r="P2089" i="2"/>
  <c r="S2089" i="2" s="1"/>
  <c r="O2085" i="2"/>
  <c r="R2085" i="2" s="1"/>
  <c r="P2093" i="2"/>
  <c r="S2093" i="2" s="1"/>
  <c r="Q2088" i="2"/>
  <c r="T2088" i="2" s="1"/>
  <c r="Q2085" i="2"/>
  <c r="T2085" i="2" s="1"/>
  <c r="P2081" i="2"/>
  <c r="S2081" i="2" s="1"/>
  <c r="I2073" i="2"/>
  <c r="U2073" i="2" s="1"/>
  <c r="Q2073" i="2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G2001" i="1"/>
  <c r="O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G2011" i="1"/>
  <c r="O2011" i="1" s="1"/>
  <c r="F2012" i="1"/>
  <c r="K2012" i="1" s="1"/>
  <c r="M2012" i="1" s="1"/>
  <c r="F2013" i="1"/>
  <c r="F2014" i="1"/>
  <c r="L2014" i="1" s="1"/>
  <c r="N2014" i="1" s="1"/>
  <c r="G2014" i="1"/>
  <c r="O2014" i="1" s="1"/>
  <c r="F2015" i="1"/>
  <c r="F2016" i="1"/>
  <c r="G2016" i="1" s="1"/>
  <c r="O2016" i="1" s="1"/>
  <c r="F2017" i="1"/>
  <c r="F2018" i="1"/>
  <c r="L2018" i="1" s="1"/>
  <c r="N2018" i="1" s="1"/>
  <c r="F2019" i="1"/>
  <c r="K2019" i="1" s="1"/>
  <c r="M2019" i="1" s="1"/>
  <c r="F2020" i="1"/>
  <c r="H2020" i="1" s="1"/>
  <c r="P2020" i="1" s="1"/>
  <c r="F2021" i="1"/>
  <c r="F2022" i="1"/>
  <c r="H2022" i="1" s="1"/>
  <c r="P2022" i="1" s="1"/>
  <c r="F2023" i="1"/>
  <c r="K2023" i="1" s="1"/>
  <c r="M2023" i="1" s="1"/>
  <c r="F2024" i="1"/>
  <c r="H2024" i="1" s="1"/>
  <c r="P2024" i="1" s="1"/>
  <c r="F2025" i="1"/>
  <c r="F2026" i="1"/>
  <c r="H2026" i="1" s="1"/>
  <c r="P2026" i="1" s="1"/>
  <c r="F2027" i="1"/>
  <c r="K2027" i="1" s="1"/>
  <c r="M2027" i="1" s="1"/>
  <c r="F2028" i="1"/>
  <c r="H2028" i="1" s="1"/>
  <c r="P2028" i="1" s="1"/>
  <c r="F2029" i="1"/>
  <c r="F2030" i="1"/>
  <c r="H2030" i="1" s="1"/>
  <c r="P2030" i="1" s="1"/>
  <c r="F2031" i="1"/>
  <c r="K2031" i="1" s="1"/>
  <c r="M2031" i="1" s="1"/>
  <c r="F2032" i="1"/>
  <c r="H2032" i="1" s="1"/>
  <c r="P2032" i="1" s="1"/>
  <c r="F2033" i="1"/>
  <c r="F2034" i="1"/>
  <c r="H2034" i="1" s="1"/>
  <c r="P2034" i="1" s="1"/>
  <c r="F2035" i="1"/>
  <c r="K2035" i="1" s="1"/>
  <c r="M2035" i="1" s="1"/>
  <c r="F2036" i="1"/>
  <c r="H2036" i="1" s="1"/>
  <c r="P2036" i="1" s="1"/>
  <c r="F2037" i="1"/>
  <c r="F2038" i="1"/>
  <c r="L2038" i="1" s="1"/>
  <c r="N2038" i="1" s="1"/>
  <c r="F2039" i="1"/>
  <c r="K2039" i="1" s="1"/>
  <c r="M2039" i="1" s="1"/>
  <c r="F2040" i="1"/>
  <c r="H2040" i="1" s="1"/>
  <c r="P2040" i="1" s="1"/>
  <c r="F2041" i="1"/>
  <c r="F2042" i="1"/>
  <c r="L2042" i="1" s="1"/>
  <c r="N2042" i="1" s="1"/>
  <c r="F2043" i="1"/>
  <c r="K2043" i="1" s="1"/>
  <c r="M2043" i="1" s="1"/>
  <c r="F2044" i="1"/>
  <c r="H2044" i="1" s="1"/>
  <c r="P2044" i="1" s="1"/>
  <c r="F2045" i="1"/>
  <c r="F2046" i="1"/>
  <c r="G2046" i="1" s="1"/>
  <c r="O2046" i="1" s="1"/>
  <c r="F2047" i="1"/>
  <c r="F2048" i="1"/>
  <c r="H2048" i="1" s="1"/>
  <c r="P2048" i="1" s="1"/>
  <c r="F2049" i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G2049" i="1" l="1"/>
  <c r="O2049" i="1" s="1"/>
  <c r="G2045" i="1"/>
  <c r="O2045" i="1" s="1"/>
  <c r="G2041" i="1"/>
  <c r="O2041" i="1" s="1"/>
  <c r="G2021" i="1"/>
  <c r="O2021" i="1" s="1"/>
  <c r="G2017" i="1"/>
  <c r="O2017" i="1" s="1"/>
  <c r="G1981" i="1"/>
  <c r="O1981" i="1" s="1"/>
  <c r="L1974" i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D1961" i="1"/>
  <c r="H1961" i="1" s="1"/>
  <c r="P1961" i="1" s="1"/>
  <c r="C1962" i="1"/>
  <c r="D1962" i="1"/>
  <c r="C1963" i="1"/>
  <c r="G1963" i="1" s="1"/>
  <c r="O1963" i="1" s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G1957" i="1" l="1"/>
  <c r="O1957" i="1" s="1"/>
  <c r="G1961" i="1"/>
  <c r="O1961" i="1" s="1"/>
  <c r="I1963" i="2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F1951" i="1"/>
  <c r="K1951" i="1" s="1"/>
  <c r="M1951" i="1" s="1"/>
  <c r="F1952" i="1"/>
  <c r="F1953" i="1"/>
  <c r="F1954" i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K1950" i="2" l="1"/>
  <c r="W1950" i="2" s="1"/>
  <c r="G1954" i="1"/>
  <c r="O1954" i="1" s="1"/>
  <c r="H1950" i="1"/>
  <c r="P1950" i="1" s="1"/>
  <c r="G1949" i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L1824" i="1"/>
  <c r="N1824" i="1" s="1"/>
  <c r="O1824" i="1"/>
  <c r="F1825" i="1"/>
  <c r="K1825" i="1" s="1"/>
  <c r="M1825" i="1" s="1"/>
  <c r="F1826" i="1"/>
  <c r="G1826" i="1" s="1"/>
  <c r="O1826" i="1" s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G1830" i="1" s="1"/>
  <c r="O1830" i="1" s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G1834" i="1" s="1"/>
  <c r="O1834" i="1" s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G1838" i="1" s="1"/>
  <c r="O1838" i="1" s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G1842" i="1" s="1"/>
  <c r="O1842" i="1" s="1"/>
  <c r="F1843" i="1"/>
  <c r="K1843" i="1" s="1"/>
  <c r="M1843" i="1" s="1"/>
  <c r="F1844" i="1"/>
  <c r="G1844" i="1" s="1"/>
  <c r="O1844" i="1" s="1"/>
  <c r="F1845" i="1"/>
  <c r="G1845" i="1" s="1"/>
  <c r="O1845" i="1" s="1"/>
  <c r="F1846" i="1"/>
  <c r="G1846" i="1" s="1"/>
  <c r="O1846" i="1" s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G1850" i="1" s="1"/>
  <c r="O1850" i="1" s="1"/>
  <c r="F1851" i="1"/>
  <c r="K1851" i="1" s="1"/>
  <c r="M1851" i="1" s="1"/>
  <c r="F1852" i="1"/>
  <c r="G1852" i="1" s="1"/>
  <c r="O1852" i="1" s="1"/>
  <c r="F1853" i="1"/>
  <c r="L1853" i="1" s="1"/>
  <c r="N1853" i="1" s="1"/>
  <c r="F1854" i="1"/>
  <c r="L1854" i="1" s="1"/>
  <c r="N1854" i="1" s="1"/>
  <c r="F1855" i="1"/>
  <c r="K1855" i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G1858" i="1"/>
  <c r="O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G1862" i="1" s="1"/>
  <c r="O1862" i="1" s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G1866" i="1" s="1"/>
  <c r="O1866" i="1" s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G1870" i="1" s="1"/>
  <c r="O1870" i="1" s="1"/>
  <c r="F1871" i="1"/>
  <c r="K1871" i="1" s="1"/>
  <c r="M1871" i="1" s="1"/>
  <c r="F1872" i="1"/>
  <c r="G1872" i="1" s="1"/>
  <c r="O1872" i="1" s="1"/>
  <c r="F1873" i="1"/>
  <c r="G1873" i="1" s="1"/>
  <c r="O1873" i="1" s="1"/>
  <c r="F1874" i="1"/>
  <c r="G1874" i="1" s="1"/>
  <c r="O1874" i="1" s="1"/>
  <c r="F1875" i="1"/>
  <c r="L1875" i="1" s="1"/>
  <c r="N1875" i="1" s="1"/>
  <c r="F1876" i="1"/>
  <c r="K1876" i="1" s="1"/>
  <c r="M1876" i="1" s="1"/>
  <c r="F1877" i="1"/>
  <c r="G1877" i="1" s="1"/>
  <c r="O1877" i="1" s="1"/>
  <c r="F1878" i="1"/>
  <c r="G1878" i="1" s="1"/>
  <c r="O1878" i="1" s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G1882" i="1" s="1"/>
  <c r="O1882" i="1" s="1"/>
  <c r="F1883" i="1"/>
  <c r="K1883" i="1" s="1"/>
  <c r="M1883" i="1" s="1"/>
  <c r="F1884" i="1"/>
  <c r="K1884" i="1" s="1"/>
  <c r="M1884" i="1" s="1"/>
  <c r="F1885" i="1"/>
  <c r="G1885" i="1" s="1"/>
  <c r="O1885" i="1" s="1"/>
  <c r="F1886" i="1"/>
  <c r="G1886" i="1" s="1"/>
  <c r="O1886" i="1" s="1"/>
  <c r="F1887" i="1"/>
  <c r="K1887" i="1" s="1"/>
  <c r="M1887" i="1" s="1"/>
  <c r="F1888" i="1"/>
  <c r="K1888" i="1" s="1"/>
  <c r="M1888" i="1" s="1"/>
  <c r="F1889" i="1"/>
  <c r="G1889" i="1" s="1"/>
  <c r="O1889" i="1" s="1"/>
  <c r="F1890" i="1"/>
  <c r="G1890" i="1" s="1"/>
  <c r="O1890" i="1" s="1"/>
  <c r="F1891" i="1"/>
  <c r="K1891" i="1" s="1"/>
  <c r="M1891" i="1" s="1"/>
  <c r="F1892" i="1"/>
  <c r="K1892" i="1" s="1"/>
  <c r="M1892" i="1" s="1"/>
  <c r="F1893" i="1"/>
  <c r="F1894" i="1"/>
  <c r="G1894" i="1" s="1"/>
  <c r="O1894" i="1" s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G1898" i="1" s="1"/>
  <c r="O1898" i="1" s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G1914" i="1" s="1"/>
  <c r="O1914" i="1" s="1"/>
  <c r="F1915" i="1"/>
  <c r="F1916" i="1"/>
  <c r="F1917" i="1"/>
  <c r="F1918" i="1"/>
  <c r="G1918" i="1" s="1"/>
  <c r="O1918" i="1" s="1"/>
  <c r="F1919" i="1"/>
  <c r="K1919" i="1" s="1"/>
  <c r="M1919" i="1" s="1"/>
  <c r="F1920" i="1"/>
  <c r="F1921" i="1"/>
  <c r="L1921" i="1" s="1"/>
  <c r="N1921" i="1" s="1"/>
  <c r="F1922" i="1"/>
  <c r="G1922" i="1" s="1"/>
  <c r="O1922" i="1" s="1"/>
  <c r="F1923" i="1"/>
  <c r="K1923" i="1" s="1"/>
  <c r="M1923" i="1" s="1"/>
  <c r="F1924" i="1"/>
  <c r="F1925" i="1"/>
  <c r="F1926" i="1"/>
  <c r="G1926" i="1" s="1"/>
  <c r="O1926" i="1" s="1"/>
  <c r="F1927" i="1"/>
  <c r="F1928" i="1"/>
  <c r="F1929" i="1"/>
  <c r="F1930" i="1"/>
  <c r="G1930" i="1" s="1"/>
  <c r="O1930" i="1" s="1"/>
  <c r="F1931" i="1"/>
  <c r="F1932" i="1"/>
  <c r="F1933" i="1"/>
  <c r="F1934" i="1"/>
  <c r="G1934" i="1" s="1"/>
  <c r="O1934" i="1" s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G1938" i="1" s="1"/>
  <c r="O1938" i="1" s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H1857" i="2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J1941" i="2" l="1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57" i="2"/>
  <c r="V1857" i="2" s="1"/>
  <c r="I1928" i="2"/>
  <c r="U1928" i="2" s="1"/>
  <c r="I1916" i="2"/>
  <c r="U1916" i="2" s="1"/>
  <c r="I1908" i="2"/>
  <c r="U1908" i="2" s="1"/>
  <c r="I1896" i="2"/>
  <c r="U1896" i="2" s="1"/>
  <c r="I1888" i="2"/>
  <c r="U1888" i="2" s="1"/>
  <c r="I1876" i="2"/>
  <c r="U1876" i="2" s="1"/>
  <c r="I1856" i="2"/>
  <c r="U1856" i="2" s="1"/>
  <c r="I1940" i="2"/>
  <c r="U1940" i="2" s="1"/>
  <c r="I1932" i="2"/>
  <c r="U1932" i="2" s="1"/>
  <c r="I1924" i="2"/>
  <c r="U1924" i="2" s="1"/>
  <c r="I1920" i="2"/>
  <c r="U1920" i="2" s="1"/>
  <c r="I1912" i="2"/>
  <c r="U1912" i="2" s="1"/>
  <c r="I1904" i="2"/>
  <c r="U1904" i="2" s="1"/>
  <c r="I1900" i="2"/>
  <c r="U1900" i="2" s="1"/>
  <c r="I1892" i="2"/>
  <c r="U1892" i="2" s="1"/>
  <c r="I1884" i="2"/>
  <c r="U1884" i="2" s="1"/>
  <c r="I1880" i="2"/>
  <c r="U1880" i="2" s="1"/>
  <c r="I1872" i="2"/>
  <c r="U1872" i="2" s="1"/>
  <c r="I1868" i="2"/>
  <c r="U1868" i="2" s="1"/>
  <c r="I1864" i="2"/>
  <c r="U1864" i="2" s="1"/>
  <c r="K1853" i="1"/>
  <c r="M1853" i="1" s="1"/>
  <c r="H1893" i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H1707" i="1" s="1"/>
  <c r="P1707" i="1" s="1"/>
  <c r="K1707" i="1"/>
  <c r="M1707" i="1" s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H1715" i="1" s="1"/>
  <c r="P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H1723" i="1" s="1"/>
  <c r="P1723" i="1" s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H1731" i="1" s="1"/>
  <c r="P1731" i="1" s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G1762" i="1" s="1"/>
  <c r="O1762" i="1" s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G1780" i="1" s="1"/>
  <c r="O1780" i="1" s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I1687" i="2" s="1"/>
  <c r="U1687" i="2" s="1"/>
  <c r="H1688" i="2"/>
  <c r="H1689" i="2"/>
  <c r="H1690" i="2"/>
  <c r="O1690" i="2" s="1"/>
  <c r="R1690" i="2" s="1"/>
  <c r="H1691" i="2"/>
  <c r="J1691" i="2" s="1"/>
  <c r="V1691" i="2" s="1"/>
  <c r="H1692" i="2"/>
  <c r="J1692" i="2" s="1"/>
  <c r="V1692" i="2" s="1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I1700" i="2" s="1"/>
  <c r="U1700" i="2" s="1"/>
  <c r="H1701" i="2"/>
  <c r="H1702" i="2"/>
  <c r="H1703" i="2"/>
  <c r="I1703" i="2" s="1"/>
  <c r="U1703" i="2" s="1"/>
  <c r="H1704" i="2"/>
  <c r="I1704" i="2" s="1"/>
  <c r="U1704" i="2" s="1"/>
  <c r="H1705" i="2"/>
  <c r="H1706" i="2"/>
  <c r="O1706" i="2" s="1"/>
  <c r="R1706" i="2" s="1"/>
  <c r="H1707" i="2"/>
  <c r="I1707" i="2" s="1"/>
  <c r="U1707" i="2" s="1"/>
  <c r="H1708" i="2"/>
  <c r="K1708" i="2" s="1"/>
  <c r="W1708" i="2" s="1"/>
  <c r="H1709" i="2"/>
  <c r="H1710" i="2"/>
  <c r="H1711" i="2"/>
  <c r="Q1711" i="2" s="1"/>
  <c r="T1711" i="2" s="1"/>
  <c r="H1712" i="2"/>
  <c r="J1712" i="2" s="1"/>
  <c r="V1712" i="2" s="1"/>
  <c r="H1713" i="2"/>
  <c r="H1714" i="2"/>
  <c r="H1715" i="2"/>
  <c r="J1715" i="2" s="1"/>
  <c r="V1715" i="2" s="1"/>
  <c r="H1716" i="2"/>
  <c r="Q1716" i="2" s="1"/>
  <c r="T1716" i="2" s="1"/>
  <c r="H1717" i="2"/>
  <c r="H1718" i="2"/>
  <c r="H1719" i="2"/>
  <c r="I1719" i="2" s="1"/>
  <c r="U1719" i="2" s="1"/>
  <c r="H1720" i="2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I1727" i="2" s="1"/>
  <c r="U1727" i="2" s="1"/>
  <c r="H1728" i="2"/>
  <c r="J1728" i="2" s="1"/>
  <c r="V1728" i="2" s="1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H1735" i="2"/>
  <c r="I1735" i="2" s="1"/>
  <c r="U1735" i="2" s="1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H1744" i="2"/>
  <c r="O1744" i="2" s="1"/>
  <c r="R1744" i="2" s="1"/>
  <c r="H1745" i="2"/>
  <c r="O1745" i="2" s="1"/>
  <c r="R1745" i="2" s="1"/>
  <c r="H1746" i="2"/>
  <c r="H1747" i="2"/>
  <c r="H1748" i="2"/>
  <c r="H1749" i="2"/>
  <c r="H1750" i="2"/>
  <c r="O1750" i="2" s="1"/>
  <c r="R1750" i="2" s="1"/>
  <c r="H1751" i="2"/>
  <c r="H1752" i="2"/>
  <c r="H1753" i="2"/>
  <c r="Q1753" i="2" s="1"/>
  <c r="T1753" i="2" s="1"/>
  <c r="H1754" i="2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J1760" i="2" s="1"/>
  <c r="V1760" i="2" s="1"/>
  <c r="H1761" i="2"/>
  <c r="Q1761" i="2" s="1"/>
  <c r="T1761" i="2" s="1"/>
  <c r="H1762" i="2"/>
  <c r="H1763" i="2"/>
  <c r="Q1763" i="2" s="1"/>
  <c r="T1763" i="2" s="1"/>
  <c r="H1764" i="2"/>
  <c r="Q1764" i="2" s="1"/>
  <c r="T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H1775" i="2"/>
  <c r="H1776" i="2"/>
  <c r="H1777" i="2"/>
  <c r="J1777" i="2" s="1"/>
  <c r="V1777" i="2" s="1"/>
  <c r="H1778" i="2"/>
  <c r="H1779" i="2"/>
  <c r="H1780" i="2"/>
  <c r="H1781" i="2"/>
  <c r="H1782" i="2"/>
  <c r="H1783" i="2"/>
  <c r="H1784" i="2"/>
  <c r="H1785" i="2"/>
  <c r="H1786" i="2"/>
  <c r="H1787" i="2"/>
  <c r="O1787" i="2" s="1"/>
  <c r="R1787" i="2" s="1"/>
  <c r="H1788" i="2"/>
  <c r="Q1788" i="2" s="1"/>
  <c r="T1788" i="2" s="1"/>
  <c r="H1789" i="2"/>
  <c r="H1790" i="2"/>
  <c r="H1791" i="2"/>
  <c r="H1792" i="2"/>
  <c r="J1792" i="2" s="1"/>
  <c r="V1792" i="2" s="1"/>
  <c r="H1793" i="2"/>
  <c r="J1793" i="2" s="1"/>
  <c r="V1793" i="2" s="1"/>
  <c r="H1794" i="2"/>
  <c r="H1795" i="2"/>
  <c r="O1795" i="2" s="1"/>
  <c r="R1795" i="2" s="1"/>
  <c r="I1780" i="2" l="1"/>
  <c r="U1780" i="2" s="1"/>
  <c r="I1776" i="2"/>
  <c r="U1776" i="2" s="1"/>
  <c r="I1720" i="2"/>
  <c r="U1720" i="2" s="1"/>
  <c r="I1784" i="2"/>
  <c r="U1784" i="2" s="1"/>
  <c r="I1752" i="2"/>
  <c r="U1752" i="2" s="1"/>
  <c r="I1748" i="2"/>
  <c r="U1748" i="2" s="1"/>
  <c r="K1794" i="2"/>
  <c r="W1794" i="2" s="1"/>
  <c r="K1790" i="2"/>
  <c r="W1790" i="2" s="1"/>
  <c r="K1786" i="2"/>
  <c r="W1786" i="2" s="1"/>
  <c r="K1782" i="2"/>
  <c r="W1782" i="2" s="1"/>
  <c r="K1778" i="2"/>
  <c r="W1778" i="2" s="1"/>
  <c r="K1774" i="2"/>
  <c r="W1774" i="2" s="1"/>
  <c r="K1766" i="2"/>
  <c r="W1766" i="2" s="1"/>
  <c r="K1762" i="2"/>
  <c r="W1762" i="2" s="1"/>
  <c r="K1754" i="2"/>
  <c r="W1754" i="2" s="1"/>
  <c r="K1746" i="2"/>
  <c r="W1746" i="2" s="1"/>
  <c r="K1742" i="2"/>
  <c r="W1742" i="2" s="1"/>
  <c r="I1734" i="2"/>
  <c r="U1734" i="2" s="1"/>
  <c r="I1718" i="2"/>
  <c r="U1718" i="2" s="1"/>
  <c r="K1714" i="2"/>
  <c r="W1714" i="2" s="1"/>
  <c r="I1702" i="2"/>
  <c r="U1702" i="2" s="1"/>
  <c r="K1783" i="2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H1649" i="2"/>
  <c r="O1649" i="2" s="1"/>
  <c r="R1649" i="2" s="1"/>
  <c r="H1650" i="2"/>
  <c r="I1650" i="2" s="1"/>
  <c r="U1650" i="2" s="1"/>
  <c r="H1651" i="2"/>
  <c r="H1652" i="2"/>
  <c r="H1653" i="2"/>
  <c r="O1653" i="2" s="1"/>
  <c r="R1653" i="2" s="1"/>
  <c r="H1654" i="2"/>
  <c r="Q1654" i="2" s="1"/>
  <c r="T1654" i="2" s="1"/>
  <c r="H1655" i="2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H1677" i="2"/>
  <c r="P1677" i="2" s="1"/>
  <c r="S1677" i="2" s="1"/>
  <c r="H1678" i="2"/>
  <c r="O1678" i="2" s="1"/>
  <c r="R1678" i="2" s="1"/>
  <c r="H1679" i="2"/>
  <c r="H1680" i="2"/>
  <c r="O1680" i="2" s="1"/>
  <c r="R1680" i="2" s="1"/>
  <c r="H1681" i="2"/>
  <c r="Q1681" i="2" s="1"/>
  <c r="T1681" i="2" s="1"/>
  <c r="H1682" i="2"/>
  <c r="O1682" i="2" s="1"/>
  <c r="R1682" i="2" s="1"/>
  <c r="H1683" i="2"/>
  <c r="H1684" i="2"/>
  <c r="O1684" i="2" s="1"/>
  <c r="R1684" i="2" s="1"/>
  <c r="J1676" i="2" l="1"/>
  <c r="V1676" i="2" s="1"/>
  <c r="J1648" i="2"/>
  <c r="V1648" i="2" s="1"/>
  <c r="I1683" i="2"/>
  <c r="U1683" i="2" s="1"/>
  <c r="I1679" i="2"/>
  <c r="U1679" i="2" s="1"/>
  <c r="J1671" i="2"/>
  <c r="V1671" i="2" s="1"/>
  <c r="J1663" i="2"/>
  <c r="V1663" i="2" s="1"/>
  <c r="I1655" i="2"/>
  <c r="U1655" i="2" s="1"/>
  <c r="I1651" i="2"/>
  <c r="U1651" i="2" s="1"/>
  <c r="H1677" i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G1598" i="1" s="1"/>
  <c r="O1598" i="1" s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G1602" i="1" s="1"/>
  <c r="O1602" i="1" s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G1608" i="1" s="1"/>
  <c r="O1608" i="1" s="1"/>
  <c r="F1609" i="1"/>
  <c r="L1609" i="1" s="1"/>
  <c r="N1609" i="1" s="1"/>
  <c r="F1610" i="1"/>
  <c r="F1611" i="1"/>
  <c r="F1612" i="1"/>
  <c r="F1613" i="1"/>
  <c r="L1613" i="1" s="1"/>
  <c r="N1613" i="1" s="1"/>
  <c r="F1614" i="1"/>
  <c r="G1614" i="1" s="1"/>
  <c r="O1614" i="1" s="1"/>
  <c r="F1615" i="1"/>
  <c r="F1616" i="1"/>
  <c r="G1616" i="1" s="1"/>
  <c r="O1616" i="1" s="1"/>
  <c r="F1617" i="1"/>
  <c r="L1617" i="1" s="1"/>
  <c r="N1617" i="1" s="1"/>
  <c r="F1618" i="1"/>
  <c r="F1619" i="1"/>
  <c r="F1620" i="1"/>
  <c r="G1620" i="1" s="1"/>
  <c r="O1620" i="1" s="1"/>
  <c r="F1621" i="1"/>
  <c r="K1621" i="1" s="1"/>
  <c r="M1621" i="1" s="1"/>
  <c r="F1622" i="1"/>
  <c r="G1622" i="1" s="1"/>
  <c r="O1622" i="1" s="1"/>
  <c r="F1623" i="1"/>
  <c r="K1623" i="1" s="1"/>
  <c r="M1623" i="1" s="1"/>
  <c r="F1624" i="1"/>
  <c r="L1624" i="1" s="1"/>
  <c r="N1624" i="1" s="1"/>
  <c r="F1625" i="1"/>
  <c r="F1626" i="1"/>
  <c r="G1626" i="1" s="1"/>
  <c r="O1626" i="1" s="1"/>
  <c r="F1627" i="1"/>
  <c r="F1628" i="1"/>
  <c r="F1629" i="1"/>
  <c r="K1629" i="1" s="1"/>
  <c r="M1629" i="1" s="1"/>
  <c r="F1630" i="1"/>
  <c r="G1630" i="1" s="1"/>
  <c r="O1630" i="1" s="1"/>
  <c r="F1631" i="1"/>
  <c r="K1631" i="1" s="1"/>
  <c r="M1631" i="1" s="1"/>
  <c r="F1632" i="1"/>
  <c r="G1632" i="1" s="1"/>
  <c r="O1632" i="1" s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G1640" i="1" s="1"/>
  <c r="O1640" i="1" s="1"/>
  <c r="F1641" i="1"/>
  <c r="L1641" i="1" s="1"/>
  <c r="N1641" i="1" s="1"/>
  <c r="F1642" i="1"/>
  <c r="F1643" i="1"/>
  <c r="K1643" i="1" s="1"/>
  <c r="M1643" i="1" s="1"/>
  <c r="F1644" i="1"/>
  <c r="F1645" i="1"/>
  <c r="F1646" i="1"/>
  <c r="G1646" i="1" s="1"/>
  <c r="O1646" i="1" s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G1585" i="1" l="1"/>
  <c r="O1585" i="1" s="1"/>
  <c r="J1527" i="2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H1507" i="2"/>
  <c r="Q1507" i="2" s="1"/>
  <c r="T1507" i="2" s="1"/>
  <c r="H1508" i="2"/>
  <c r="H1509" i="2"/>
  <c r="H1510" i="2"/>
  <c r="H1511" i="2"/>
  <c r="H1512" i="2"/>
  <c r="H1513" i="2"/>
  <c r="H1514" i="2"/>
  <c r="H1515" i="2"/>
  <c r="O1515" i="2" s="1"/>
  <c r="R1515" i="2" s="1"/>
  <c r="H1516" i="2"/>
  <c r="P1516" i="2" s="1"/>
  <c r="S1516" i="2" s="1"/>
  <c r="H1517" i="2"/>
  <c r="H1518" i="2"/>
  <c r="H1519" i="2"/>
  <c r="P1519" i="2" s="1"/>
  <c r="S1519" i="2" s="1"/>
  <c r="H1520" i="2"/>
  <c r="H1521" i="2"/>
  <c r="H1522" i="2"/>
  <c r="I1518" i="2" l="1"/>
  <c r="U1518" i="2" s="1"/>
  <c r="I1514" i="2"/>
  <c r="U1514" i="2" s="1"/>
  <c r="K1506" i="2"/>
  <c r="W1506" i="2" s="1"/>
  <c r="I1521" i="2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K1471" i="2" s="1"/>
  <c r="W1471" i="2" s="1"/>
  <c r="H1472" i="2"/>
  <c r="H1473" i="2"/>
  <c r="H1474" i="2"/>
  <c r="H1475" i="2"/>
  <c r="H1476" i="2"/>
  <c r="H1477" i="2"/>
  <c r="H1478" i="2"/>
  <c r="H1479" i="2"/>
  <c r="K1479" i="2" s="1"/>
  <c r="W1479" i="2" s="1"/>
  <c r="H1480" i="2"/>
  <c r="H1481" i="2"/>
  <c r="H1482" i="2"/>
  <c r="H1483" i="2"/>
  <c r="H1484" i="2"/>
  <c r="I1484" i="2" s="1"/>
  <c r="U1484" i="2" s="1"/>
  <c r="H1485" i="2"/>
  <c r="H1486" i="2"/>
  <c r="H1487" i="2"/>
  <c r="J1486" i="2" l="1"/>
  <c r="V1486" i="2" s="1"/>
  <c r="J1478" i="2"/>
  <c r="V1478" i="2" s="1"/>
  <c r="J1470" i="2"/>
  <c r="V1470" i="2" s="1"/>
  <c r="J1462" i="2"/>
  <c r="V1462" i="2" s="1"/>
  <c r="J1454" i="2"/>
  <c r="V1454" i="2" s="1"/>
  <c r="J1482" i="2"/>
  <c r="V1482" i="2" s="1"/>
  <c r="J1474" i="2"/>
  <c r="V1474" i="2" s="1"/>
  <c r="J1466" i="2"/>
  <c r="V1466" i="2" s="1"/>
  <c r="J1458" i="2"/>
  <c r="V1458" i="2" s="1"/>
  <c r="K1434" i="2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H1359" i="1" s="1"/>
  <c r="P1359" i="1" s="1"/>
  <c r="F1360" i="1"/>
  <c r="L1360" i="1" s="1"/>
  <c r="N1360" i="1" s="1"/>
  <c r="F1361" i="1"/>
  <c r="F1362" i="1"/>
  <c r="K1362" i="1" s="1"/>
  <c r="M1362" i="1" s="1"/>
  <c r="F1363" i="1"/>
  <c r="H1363" i="1" s="1"/>
  <c r="P1363" i="1" s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L1359" i="1" l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K1341" i="2" l="1"/>
  <c r="W1341" i="2" s="1"/>
  <c r="I1348" i="2"/>
  <c r="U1348" i="2" s="1"/>
  <c r="G1351" i="1"/>
  <c r="O1351" i="1" s="1"/>
  <c r="I1349" i="2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G1320" i="1" s="1"/>
  <c r="O1320" i="1" s="1"/>
  <c r="F1321" i="1"/>
  <c r="L1321" i="1" s="1"/>
  <c r="N1321" i="1" s="1"/>
  <c r="F1322" i="1"/>
  <c r="G1322" i="1" s="1"/>
  <c r="O1322" i="1" s="1"/>
  <c r="F1323" i="1"/>
  <c r="F1324" i="1"/>
  <c r="G1324" i="1" s="1"/>
  <c r="O1324" i="1" s="1"/>
  <c r="F1325" i="1"/>
  <c r="F1326" i="1"/>
  <c r="G1326" i="1" s="1"/>
  <c r="O1326" i="1" s="1"/>
  <c r="F1327" i="1"/>
  <c r="G1325" i="1" l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O1326" i="2" s="1"/>
  <c r="R1326" i="2" s="1"/>
  <c r="H1327" i="2"/>
  <c r="O1320" i="2"/>
  <c r="R1320" i="2" s="1"/>
  <c r="P1320" i="2"/>
  <c r="S1320" i="2" s="1"/>
  <c r="Q1321" i="2"/>
  <c r="T1321" i="2" s="1"/>
  <c r="Q1324" i="2"/>
  <c r="T1324" i="2" s="1"/>
  <c r="Q1325" i="2"/>
  <c r="T1325" i="2" s="1"/>
  <c r="P1324" i="2" l="1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C1199" i="1"/>
  <c r="G1199" i="1" s="1"/>
  <c r="O1199" i="1" s="1"/>
  <c r="D1199" i="1"/>
  <c r="H1199" i="1" s="1"/>
  <c r="P1199" i="1" s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G1211" i="1" s="1"/>
  <c r="O1211" i="1" s="1"/>
  <c r="D1211" i="1"/>
  <c r="H1211" i="1" s="1"/>
  <c r="P1211" i="1" s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G1219" i="1" s="1"/>
  <c r="O1219" i="1" s="1"/>
  <c r="D1219" i="1"/>
  <c r="H1219" i="1" s="1"/>
  <c r="P1219" i="1" s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G1231" i="1" s="1"/>
  <c r="O1231" i="1" s="1"/>
  <c r="D1231" i="1"/>
  <c r="H1231" i="1" s="1"/>
  <c r="P1231" i="1" s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G1239" i="1" s="1"/>
  <c r="O1239" i="1" s="1"/>
  <c r="D1239" i="1"/>
  <c r="H1239" i="1" s="1"/>
  <c r="P1239" i="1" s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H1247" i="1" s="1"/>
  <c r="P1247" i="1" s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H1255" i="1" s="1"/>
  <c r="P1255" i="1" s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H1267" i="1" s="1"/>
  <c r="P1267" i="1" s="1"/>
  <c r="C1268" i="1"/>
  <c r="D1268" i="1"/>
  <c r="C1269" i="1"/>
  <c r="D1269" i="1"/>
  <c r="C1270" i="1"/>
  <c r="D1270" i="1"/>
  <c r="C1271" i="1"/>
  <c r="D1271" i="1"/>
  <c r="H1271" i="1" s="1"/>
  <c r="P1271" i="1" s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H1279" i="1" s="1"/>
  <c r="P1279" i="1" s="1"/>
  <c r="C1280" i="1"/>
  <c r="D1280" i="1"/>
  <c r="C1281" i="1"/>
  <c r="D1281" i="1"/>
  <c r="C1282" i="1"/>
  <c r="D1282" i="1"/>
  <c r="C1283" i="1"/>
  <c r="D1283" i="1"/>
  <c r="H1283" i="1" s="1"/>
  <c r="P1283" i="1" s="1"/>
  <c r="C1284" i="1"/>
  <c r="D1284" i="1"/>
  <c r="C1285" i="1"/>
  <c r="D1285" i="1"/>
  <c r="C1286" i="1"/>
  <c r="D1286" i="1"/>
  <c r="C1287" i="1"/>
  <c r="D1287" i="1"/>
  <c r="H1287" i="1" s="1"/>
  <c r="P1287" i="1" s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G1299" i="1" s="1"/>
  <c r="O1299" i="1" s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G1303" i="1" s="1"/>
  <c r="O1303" i="1" s="1"/>
  <c r="D1303" i="1"/>
  <c r="H1303" i="1" s="1"/>
  <c r="P1303" i="1" s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G1289" i="1" l="1"/>
  <c r="O1289" i="1" s="1"/>
  <c r="H1280" i="1"/>
  <c r="P1280" i="1" s="1"/>
  <c r="H1268" i="1"/>
  <c r="P1268" i="1" s="1"/>
  <c r="H1242" i="1"/>
  <c r="P1242" i="1" s="1"/>
  <c r="H1226" i="1"/>
  <c r="P1226" i="1" s="1"/>
  <c r="H1198" i="1"/>
  <c r="P1198" i="1" s="1"/>
  <c r="G1316" i="1"/>
  <c r="O1316" i="1" s="1"/>
  <c r="G1288" i="1"/>
  <c r="O1288" i="1" s="1"/>
  <c r="G1280" i="1"/>
  <c r="O1280" i="1" s="1"/>
  <c r="G1272" i="1"/>
  <c r="O1272" i="1" s="1"/>
  <c r="G1268" i="1"/>
  <c r="O1268" i="1" s="1"/>
  <c r="G1260" i="1"/>
  <c r="O1260" i="1" s="1"/>
  <c r="G1256" i="1"/>
  <c r="O1256" i="1" s="1"/>
  <c r="L1242" i="1"/>
  <c r="N1242" i="1" s="1"/>
  <c r="L1271" i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H1152" i="1" l="1"/>
  <c r="P1152" i="1" s="1"/>
  <c r="H1124" i="1"/>
  <c r="P1124" i="1" s="1"/>
  <c r="G1152" i="1"/>
  <c r="O1152" i="1" s="1"/>
  <c r="G1136" i="1"/>
  <c r="O1136" i="1" s="1"/>
  <c r="G1124" i="1"/>
  <c r="O1124" i="1" s="1"/>
  <c r="H1136" i="1"/>
  <c r="P1136" i="1" s="1"/>
  <c r="H1155" i="1"/>
  <c r="P1155" i="1" s="1"/>
  <c r="H1143" i="1"/>
  <c r="P1143" i="1" s="1"/>
  <c r="H1139" i="1"/>
  <c r="P1139" i="1" s="1"/>
  <c r="H1131" i="1"/>
  <c r="P1131" i="1" s="1"/>
  <c r="H1127" i="1"/>
  <c r="P1127" i="1" s="1"/>
  <c r="L1106" i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K1187" i="2" s="1"/>
  <c r="W1187" i="2" s="1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53" i="2" l="1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K1065" i="1"/>
  <c r="M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L1067" i="1"/>
  <c r="N1067" i="1" s="1"/>
  <c r="C1068" i="1"/>
  <c r="D1068" i="1"/>
  <c r="F1068" i="1"/>
  <c r="C1069" i="1"/>
  <c r="G1069" i="1" s="1"/>
  <c r="O1069" i="1" s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H1066" i="1" l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L1014" i="1"/>
  <c r="N1014" i="1" s="1"/>
  <c r="C1015" i="1"/>
  <c r="D1015" i="1"/>
  <c r="F1015" i="1"/>
  <c r="K1015" i="1" s="1"/>
  <c r="M1015" i="1" s="1"/>
  <c r="L1015" i="1"/>
  <c r="N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G929" i="1" l="1"/>
  <c r="O929" i="1" s="1"/>
  <c r="G994" i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H831" i="1" s="1"/>
  <c r="P831" i="1" s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I885" i="2" l="1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H758" i="1" s="1"/>
  <c r="P758" i="1" s="1"/>
  <c r="F759" i="1"/>
  <c r="K759" i="1" s="1"/>
  <c r="M759" i="1" s="1"/>
  <c r="F760" i="1"/>
  <c r="L760" i="1" s="1"/>
  <c r="N760" i="1" s="1"/>
  <c r="F761" i="1"/>
  <c r="L761" i="1" s="1"/>
  <c r="N761" i="1" s="1"/>
  <c r="F762" i="1"/>
  <c r="H762" i="1" s="1"/>
  <c r="P762" i="1" s="1"/>
  <c r="F763" i="1"/>
  <c r="K763" i="1" s="1"/>
  <c r="M763" i="1" s="1"/>
  <c r="F764" i="1"/>
  <c r="L764" i="1" s="1"/>
  <c r="N764" i="1" s="1"/>
  <c r="F765" i="1"/>
  <c r="L765" i="1" s="1"/>
  <c r="N765" i="1" s="1"/>
  <c r="F766" i="1"/>
  <c r="H766" i="1" s="1"/>
  <c r="P766" i="1" s="1"/>
  <c r="F767" i="1"/>
  <c r="K767" i="1" s="1"/>
  <c r="M767" i="1" s="1"/>
  <c r="F768" i="1"/>
  <c r="L768" i="1" s="1"/>
  <c r="N768" i="1" s="1"/>
  <c r="F769" i="1"/>
  <c r="L769" i="1" s="1"/>
  <c r="N769" i="1" s="1"/>
  <c r="F770" i="1"/>
  <c r="H770" i="1" s="1"/>
  <c r="P770" i="1" s="1"/>
  <c r="F771" i="1"/>
  <c r="K771" i="1" s="1"/>
  <c r="M771" i="1" s="1"/>
  <c r="F772" i="1"/>
  <c r="L772" i="1" s="1"/>
  <c r="N772" i="1" s="1"/>
  <c r="F773" i="1"/>
  <c r="L773" i="1" s="1"/>
  <c r="N773" i="1" s="1"/>
  <c r="F774" i="1"/>
  <c r="H774" i="1" s="1"/>
  <c r="P774" i="1" s="1"/>
  <c r="F775" i="1"/>
  <c r="K775" i="1" s="1"/>
  <c r="M775" i="1" s="1"/>
  <c r="F776" i="1"/>
  <c r="L776" i="1" s="1"/>
  <c r="N776" i="1" s="1"/>
  <c r="F777" i="1"/>
  <c r="L777" i="1" s="1"/>
  <c r="N777" i="1" s="1"/>
  <c r="F778" i="1"/>
  <c r="H778" i="1" s="1"/>
  <c r="P778" i="1" s="1"/>
  <c r="F779" i="1"/>
  <c r="K779" i="1" s="1"/>
  <c r="M779" i="1" s="1"/>
  <c r="F780" i="1"/>
  <c r="L780" i="1" s="1"/>
  <c r="N780" i="1" s="1"/>
  <c r="F781" i="1"/>
  <c r="L781" i="1" s="1"/>
  <c r="N781" i="1" s="1"/>
  <c r="F782" i="1"/>
  <c r="H782" i="1" s="1"/>
  <c r="P782" i="1" s="1"/>
  <c r="F783" i="1"/>
  <c r="K783" i="1" s="1"/>
  <c r="M783" i="1" s="1"/>
  <c r="F784" i="1"/>
  <c r="L784" i="1" s="1"/>
  <c r="N784" i="1" s="1"/>
  <c r="F785" i="1"/>
  <c r="L785" i="1" s="1"/>
  <c r="N785" i="1" s="1"/>
  <c r="F786" i="1"/>
  <c r="H786" i="1" s="1"/>
  <c r="P786" i="1" s="1"/>
  <c r="F787" i="1"/>
  <c r="K787" i="1" s="1"/>
  <c r="M787" i="1" s="1"/>
  <c r="F788" i="1"/>
  <c r="L788" i="1" s="1"/>
  <c r="N788" i="1" s="1"/>
  <c r="F789" i="1"/>
  <c r="L789" i="1" s="1"/>
  <c r="N789" i="1" s="1"/>
  <c r="F790" i="1"/>
  <c r="H790" i="1" s="1"/>
  <c r="P790" i="1" s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K757" i="1" l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L648" i="1"/>
  <c r="N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H654" i="1" l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H625" i="1" s="1"/>
  <c r="P625" i="1" s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H633" i="1" s="1"/>
  <c r="P633" i="1" s="1"/>
  <c r="F633" i="1"/>
  <c r="K633" i="1" s="1"/>
  <c r="M633" i="1" s="1"/>
  <c r="L633" i="1"/>
  <c r="N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I620" i="2" s="1"/>
  <c r="U620" i="2" s="1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K626" i="2" s="1"/>
  <c r="W626" i="2" s="1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I636" i="2" s="1"/>
  <c r="U636" i="2" s="1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G636" i="1" l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J497" i="2" s="1"/>
  <c r="V497" i="2" s="1"/>
  <c r="H498" i="2"/>
  <c r="P498" i="2" s="1"/>
  <c r="S498" i="2" s="1"/>
  <c r="H499" i="2"/>
  <c r="Q499" i="2" s="1"/>
  <c r="T499" i="2" s="1"/>
  <c r="H500" i="2"/>
  <c r="O500" i="2" s="1"/>
  <c r="R500" i="2" s="1"/>
  <c r="H501" i="2"/>
  <c r="I501" i="2" s="1"/>
  <c r="U501" i="2" s="1"/>
  <c r="H502" i="2"/>
  <c r="K502" i="2" s="1"/>
  <c r="W502" i="2" s="1"/>
  <c r="H503" i="2"/>
  <c r="Q503" i="2" s="1"/>
  <c r="T503" i="2" s="1"/>
  <c r="H504" i="2"/>
  <c r="O504" i="2" s="1"/>
  <c r="R504" i="2" s="1"/>
  <c r="H505" i="2"/>
  <c r="O505" i="2" s="1"/>
  <c r="R505" i="2" s="1"/>
  <c r="H506" i="2"/>
  <c r="J506" i="2" s="1"/>
  <c r="V506" i="2" s="1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J513" i="2" s="1"/>
  <c r="V513" i="2" s="1"/>
  <c r="H514" i="2"/>
  <c r="O514" i="2" s="1"/>
  <c r="R514" i="2" s="1"/>
  <c r="H515" i="2"/>
  <c r="P515" i="2" s="1"/>
  <c r="S515" i="2" s="1"/>
  <c r="H516" i="2"/>
  <c r="Q516" i="2" s="1"/>
  <c r="T516" i="2" s="1"/>
  <c r="H517" i="2"/>
  <c r="I517" i="2" s="1"/>
  <c r="U517" i="2" s="1"/>
  <c r="H518" i="2"/>
  <c r="K518" i="2" s="1"/>
  <c r="W518" i="2" s="1"/>
  <c r="H519" i="2"/>
  <c r="O519" i="2" s="1"/>
  <c r="R519" i="2" s="1"/>
  <c r="H520" i="2"/>
  <c r="P520" i="2" s="1"/>
  <c r="S520" i="2" s="1"/>
  <c r="H521" i="2"/>
  <c r="Q521" i="2" s="1"/>
  <c r="T521" i="2" s="1"/>
  <c r="H522" i="2"/>
  <c r="J522" i="2" s="1"/>
  <c r="V522" i="2" s="1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J529" i="2" s="1"/>
  <c r="V529" i="2" s="1"/>
  <c r="H530" i="2"/>
  <c r="Q530" i="2" s="1"/>
  <c r="T530" i="2" s="1"/>
  <c r="H531" i="2"/>
  <c r="O531" i="2" s="1"/>
  <c r="R531" i="2" s="1"/>
  <c r="H532" i="2"/>
  <c r="O532" i="2" s="1"/>
  <c r="R532" i="2" s="1"/>
  <c r="H533" i="2"/>
  <c r="I533" i="2" s="1"/>
  <c r="U533" i="2" s="1"/>
  <c r="H534" i="2"/>
  <c r="K534" i="2" s="1"/>
  <c r="W534" i="2" s="1"/>
  <c r="H535" i="2"/>
  <c r="Q535" i="2" s="1"/>
  <c r="T535" i="2" s="1"/>
  <c r="H536" i="2"/>
  <c r="O536" i="2" s="1"/>
  <c r="R536" i="2" s="1"/>
  <c r="H537" i="2"/>
  <c r="Q537" i="2" s="1"/>
  <c r="T537" i="2" s="1"/>
  <c r="H538" i="2"/>
  <c r="J538" i="2" s="1"/>
  <c r="V538" i="2" s="1"/>
  <c r="H539" i="2"/>
  <c r="P539" i="2" s="1"/>
  <c r="S539" i="2" s="1"/>
  <c r="H540" i="2"/>
  <c r="I540" i="2" s="1"/>
  <c r="U540" i="2" s="1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J545" i="2" s="1"/>
  <c r="V545" i="2" s="1"/>
  <c r="H546" i="2"/>
  <c r="P546" i="2" s="1"/>
  <c r="S546" i="2" s="1"/>
  <c r="H547" i="2"/>
  <c r="O547" i="2" s="1"/>
  <c r="R547" i="2" s="1"/>
  <c r="H548" i="2"/>
  <c r="O548" i="2" s="1"/>
  <c r="R548" i="2" s="1"/>
  <c r="H549" i="2"/>
  <c r="I549" i="2" s="1"/>
  <c r="U549" i="2" s="1"/>
  <c r="H550" i="2"/>
  <c r="K550" i="2" s="1"/>
  <c r="W550" i="2" s="1"/>
  <c r="H551" i="2"/>
  <c r="P551" i="2" s="1"/>
  <c r="S551" i="2" s="1"/>
  <c r="H552" i="2"/>
  <c r="O552" i="2" s="1"/>
  <c r="R552" i="2" s="1"/>
  <c r="H553" i="2"/>
  <c r="I553" i="2" s="1"/>
  <c r="U553" i="2" s="1"/>
  <c r="H554" i="2"/>
  <c r="J554" i="2" s="1"/>
  <c r="V554" i="2" s="1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J561" i="2" s="1"/>
  <c r="V561" i="2" s="1"/>
  <c r="H562" i="2"/>
  <c r="Q562" i="2" s="1"/>
  <c r="T562" i="2" s="1"/>
  <c r="H563" i="2"/>
  <c r="P563" i="2" s="1"/>
  <c r="S563" i="2" s="1"/>
  <c r="H564" i="2"/>
  <c r="O564" i="2" s="1"/>
  <c r="R564" i="2" s="1"/>
  <c r="H565" i="2"/>
  <c r="I565" i="2" s="1"/>
  <c r="U565" i="2" s="1"/>
  <c r="H566" i="2"/>
  <c r="K566" i="2" s="1"/>
  <c r="W566" i="2" s="1"/>
  <c r="H567" i="2"/>
  <c r="O567" i="2" s="1"/>
  <c r="R567" i="2" s="1"/>
  <c r="H568" i="2"/>
  <c r="O568" i="2" s="1"/>
  <c r="R568" i="2" s="1"/>
  <c r="H569" i="2"/>
  <c r="I569" i="2" s="1"/>
  <c r="U569" i="2" s="1"/>
  <c r="H570" i="2"/>
  <c r="J570" i="2" s="1"/>
  <c r="V570" i="2" s="1"/>
  <c r="H571" i="2"/>
  <c r="O571" i="2" s="1"/>
  <c r="R571" i="2" s="1"/>
  <c r="H572" i="2"/>
  <c r="I572" i="2" s="1"/>
  <c r="U572" i="2" s="1"/>
  <c r="H573" i="2"/>
  <c r="O573" i="2" s="1"/>
  <c r="R573" i="2" s="1"/>
  <c r="H574" i="2"/>
  <c r="J574" i="2" s="1"/>
  <c r="V574" i="2" s="1"/>
  <c r="H575" i="2"/>
  <c r="K575" i="2" s="1"/>
  <c r="W575" i="2" s="1"/>
  <c r="H576" i="2"/>
  <c r="O576" i="2" s="1"/>
  <c r="R576" i="2" s="1"/>
  <c r="H577" i="2"/>
  <c r="J577" i="2" s="1"/>
  <c r="V577" i="2" s="1"/>
  <c r="H578" i="2"/>
  <c r="Q578" i="2" s="1"/>
  <c r="T578" i="2" s="1"/>
  <c r="H579" i="2"/>
  <c r="O579" i="2" s="1"/>
  <c r="R579" i="2" s="1"/>
  <c r="H580" i="2"/>
  <c r="P580" i="2" s="1"/>
  <c r="S580" i="2" s="1"/>
  <c r="H581" i="2"/>
  <c r="I581" i="2" s="1"/>
  <c r="U581" i="2" s="1"/>
  <c r="H582" i="2"/>
  <c r="K582" i="2" s="1"/>
  <c r="W582" i="2" s="1"/>
  <c r="H583" i="2"/>
  <c r="Q583" i="2" s="1"/>
  <c r="T583" i="2" s="1"/>
  <c r="H584" i="2"/>
  <c r="O584" i="2" s="1"/>
  <c r="R584" i="2" s="1"/>
  <c r="H585" i="2"/>
  <c r="Q585" i="2" s="1"/>
  <c r="T585" i="2" s="1"/>
  <c r="H586" i="2"/>
  <c r="J586" i="2" s="1"/>
  <c r="V586" i="2" s="1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J593" i="2" s="1"/>
  <c r="V593" i="2" s="1"/>
  <c r="H594" i="2"/>
  <c r="O594" i="2" s="1"/>
  <c r="R594" i="2" s="1"/>
  <c r="H595" i="2"/>
  <c r="P595" i="2" s="1"/>
  <c r="S595" i="2" s="1"/>
  <c r="H596" i="2"/>
  <c r="P596" i="2" s="1"/>
  <c r="S596" i="2" s="1"/>
  <c r="H597" i="2"/>
  <c r="I597" i="2" s="1"/>
  <c r="U597" i="2" s="1"/>
  <c r="H598" i="2"/>
  <c r="K598" i="2" s="1"/>
  <c r="W598" i="2" s="1"/>
  <c r="H599" i="2"/>
  <c r="Q599" i="2" s="1"/>
  <c r="T599" i="2" s="1"/>
  <c r="H600" i="2"/>
  <c r="Q600" i="2" s="1"/>
  <c r="T600" i="2" s="1"/>
  <c r="H601" i="2"/>
  <c r="O601" i="2" s="1"/>
  <c r="R601" i="2" s="1"/>
  <c r="H602" i="2"/>
  <c r="J602" i="2" s="1"/>
  <c r="V602" i="2" s="1"/>
  <c r="H603" i="2"/>
  <c r="P603" i="2" s="1"/>
  <c r="S603" i="2" s="1"/>
  <c r="H604" i="2"/>
  <c r="I604" i="2" s="1"/>
  <c r="U604" i="2" s="1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J609" i="2" s="1"/>
  <c r="V609" i="2" s="1"/>
  <c r="H610" i="2"/>
  <c r="Q610" i="2" s="1"/>
  <c r="T610" i="2" s="1"/>
  <c r="O608" i="2" l="1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I351" i="2" s="1"/>
  <c r="U351" i="2" s="1"/>
  <c r="H352" i="2"/>
  <c r="P352" i="2" s="1"/>
  <c r="S352" i="2" s="1"/>
  <c r="J348" i="2" l="1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G221" i="1" s="1"/>
  <c r="O221" i="1" s="1"/>
  <c r="D221" i="1"/>
  <c r="H221" i="1" s="1"/>
  <c r="P221" i="1" s="1"/>
  <c r="C222" i="1"/>
  <c r="D222" i="1"/>
  <c r="C223" i="1"/>
  <c r="D223" i="1"/>
  <c r="C224" i="1"/>
  <c r="D224" i="1"/>
  <c r="C225" i="1"/>
  <c r="G225" i="1" s="1"/>
  <c r="O225" i="1" s="1"/>
  <c r="D225" i="1"/>
  <c r="H225" i="1" s="1"/>
  <c r="P225" i="1" s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G229" i="1" s="1"/>
  <c r="O229" i="1" s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G233" i="1" s="1"/>
  <c r="O233" i="1" s="1"/>
  <c r="D233" i="1"/>
  <c r="C234" i="1"/>
  <c r="D234" i="1"/>
  <c r="C235" i="1"/>
  <c r="D235" i="1"/>
  <c r="C236" i="1"/>
  <c r="D236" i="1"/>
  <c r="C237" i="1"/>
  <c r="G237" i="1" s="1"/>
  <c r="O237" i="1" s="1"/>
  <c r="D237" i="1"/>
  <c r="H237" i="1" s="1"/>
  <c r="P237" i="1" s="1"/>
  <c r="C238" i="1"/>
  <c r="D238" i="1"/>
  <c r="C239" i="1"/>
  <c r="D239" i="1"/>
  <c r="C240" i="1"/>
  <c r="D240" i="1"/>
  <c r="C241" i="1"/>
  <c r="G241" i="1" s="1"/>
  <c r="O241" i="1" s="1"/>
  <c r="D241" i="1"/>
  <c r="H241" i="1" s="1"/>
  <c r="P241" i="1" s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G253" i="1" s="1"/>
  <c r="O253" i="1" s="1"/>
  <c r="D253" i="1"/>
  <c r="H253" i="1" s="1"/>
  <c r="P253" i="1" s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G257" i="1" s="1"/>
  <c r="O257" i="1" s="1"/>
  <c r="D257" i="1"/>
  <c r="H257" i="1" s="1"/>
  <c r="P257" i="1" s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G261" i="1" s="1"/>
  <c r="O261" i="1" s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G265" i="1" s="1"/>
  <c r="O265" i="1" s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G269" i="1" s="1"/>
  <c r="O269" i="1" s="1"/>
  <c r="D269" i="1"/>
  <c r="H269" i="1" s="1"/>
  <c r="P269" i="1" s="1"/>
  <c r="C270" i="1"/>
  <c r="D270" i="1"/>
  <c r="C271" i="1"/>
  <c r="G271" i="1" s="1"/>
  <c r="O271" i="1" s="1"/>
  <c r="D271" i="1"/>
  <c r="H271" i="1" s="1"/>
  <c r="P271" i="1" s="1"/>
  <c r="C272" i="1"/>
  <c r="D272" i="1"/>
  <c r="C273" i="1"/>
  <c r="G273" i="1" s="1"/>
  <c r="O273" i="1" s="1"/>
  <c r="D273" i="1"/>
  <c r="H273" i="1" s="1"/>
  <c r="P273" i="1" s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G309" i="1" s="1"/>
  <c r="O309" i="1" s="1"/>
  <c r="D309" i="1"/>
  <c r="H309" i="1" s="1"/>
  <c r="P309" i="1" s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G313" i="1" s="1"/>
  <c r="O313" i="1" s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G317" i="1" s="1"/>
  <c r="O317" i="1" s="1"/>
  <c r="D317" i="1"/>
  <c r="H317" i="1" s="1"/>
  <c r="P317" i="1" s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G325" i="1" s="1"/>
  <c r="O325" i="1" s="1"/>
  <c r="D325" i="1"/>
  <c r="H325" i="1" s="1"/>
  <c r="P325" i="1" s="1"/>
  <c r="C326" i="1"/>
  <c r="D326" i="1"/>
  <c r="C327" i="1"/>
  <c r="D327" i="1"/>
  <c r="C328" i="1"/>
  <c r="D328" i="1"/>
  <c r="H328" i="1" s="1"/>
  <c r="P328" i="1" s="1"/>
  <c r="C329" i="1"/>
  <c r="G329" i="1" s="1"/>
  <c r="O329" i="1" s="1"/>
  <c r="D329" i="1"/>
  <c r="C330" i="1"/>
  <c r="D330" i="1"/>
  <c r="H330" i="1" s="1"/>
  <c r="P330" i="1" s="1"/>
  <c r="C331" i="1"/>
  <c r="D331" i="1"/>
  <c r="C332" i="1"/>
  <c r="D332" i="1"/>
  <c r="C333" i="1"/>
  <c r="G333" i="1" s="1"/>
  <c r="O333" i="1" s="1"/>
  <c r="D333" i="1"/>
  <c r="H333" i="1" s="1"/>
  <c r="P333" i="1" s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G341" i="1" s="1"/>
  <c r="O341" i="1" s="1"/>
  <c r="D341" i="1"/>
  <c r="H341" i="1" s="1"/>
  <c r="P341" i="1" s="1"/>
  <c r="C342" i="1"/>
  <c r="D342" i="1"/>
  <c r="C343" i="1"/>
  <c r="G343" i="1" s="1"/>
  <c r="O343" i="1" s="1"/>
  <c r="D343" i="1"/>
  <c r="H343" i="1" s="1"/>
  <c r="P343" i="1" s="1"/>
  <c r="C344" i="1"/>
  <c r="D344" i="1"/>
  <c r="H344" i="1" s="1"/>
  <c r="P344" i="1" s="1"/>
  <c r="C345" i="1"/>
  <c r="G345" i="1" s="1"/>
  <c r="O345" i="1" s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K277" i="2" s="1"/>
  <c r="W277" i="2" s="1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K297" i="2" s="1"/>
  <c r="W297" i="2" s="1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K305" i="2" s="1"/>
  <c r="W305" i="2" s="1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K313" i="2" s="1"/>
  <c r="W313" i="2" s="1"/>
  <c r="H314" i="2"/>
  <c r="H315" i="2"/>
  <c r="I315" i="2" s="1"/>
  <c r="U315" i="2" s="1"/>
  <c r="H316" i="2"/>
  <c r="H317" i="2"/>
  <c r="K317" i="2" s="1"/>
  <c r="W317" i="2" s="1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I263" i="2" l="1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G115" i="1" s="1"/>
  <c r="O115" i="1" s="1"/>
  <c r="D115" i="1"/>
  <c r="H115" i="1" s="1"/>
  <c r="P115" i="1" s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G119" i="1" s="1"/>
  <c r="O119" i="1" s="1"/>
  <c r="D119" i="1"/>
  <c r="H119" i="1" s="1"/>
  <c r="P119" i="1" s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G123" i="1" s="1"/>
  <c r="O123" i="1" s="1"/>
  <c r="D123" i="1"/>
  <c r="H123" i="1" s="1"/>
  <c r="P123" i="1" s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G127" i="1" s="1"/>
  <c r="O127" i="1" s="1"/>
  <c r="D127" i="1"/>
  <c r="H127" i="1" s="1"/>
  <c r="P127" i="1" s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G131" i="1" s="1"/>
  <c r="O131" i="1" s="1"/>
  <c r="D131" i="1"/>
  <c r="H131" i="1" s="1"/>
  <c r="P131" i="1" s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G135" i="1" s="1"/>
  <c r="O135" i="1" s="1"/>
  <c r="D135" i="1"/>
  <c r="H135" i="1" s="1"/>
  <c r="P135" i="1" s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G139" i="1" s="1"/>
  <c r="O139" i="1" s="1"/>
  <c r="D139" i="1"/>
  <c r="H139" i="1" s="1"/>
  <c r="P139" i="1" s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G143" i="1" s="1"/>
  <c r="O143" i="1" s="1"/>
  <c r="D143" i="1"/>
  <c r="H143" i="1" s="1"/>
  <c r="P143" i="1" s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G147" i="1" s="1"/>
  <c r="O147" i="1" s="1"/>
  <c r="D147" i="1"/>
  <c r="H147" i="1" s="1"/>
  <c r="P147" i="1" s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G151" i="1" s="1"/>
  <c r="O151" i="1" s="1"/>
  <c r="D151" i="1"/>
  <c r="H151" i="1" s="1"/>
  <c r="P151" i="1" s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G155" i="1" s="1"/>
  <c r="O155" i="1" s="1"/>
  <c r="D155" i="1"/>
  <c r="H155" i="1" s="1"/>
  <c r="P155" i="1" s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G159" i="1" s="1"/>
  <c r="O159" i="1" s="1"/>
  <c r="D159" i="1"/>
  <c r="H159" i="1" s="1"/>
  <c r="P159" i="1" s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G163" i="1" s="1"/>
  <c r="O163" i="1" s="1"/>
  <c r="D163" i="1"/>
  <c r="H163" i="1" s="1"/>
  <c r="P163" i="1" s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G167" i="1" s="1"/>
  <c r="O167" i="1" s="1"/>
  <c r="D167" i="1"/>
  <c r="H167" i="1" s="1"/>
  <c r="P167" i="1" s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G175" i="1" s="1"/>
  <c r="O175" i="1" s="1"/>
  <c r="D175" i="1"/>
  <c r="H175" i="1" s="1"/>
  <c r="P175" i="1" s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G179" i="1" s="1"/>
  <c r="O179" i="1" s="1"/>
  <c r="D179" i="1"/>
  <c r="H179" i="1" s="1"/>
  <c r="P179" i="1" s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G183" i="1" s="1"/>
  <c r="O183" i="1" s="1"/>
  <c r="D183" i="1"/>
  <c r="H183" i="1" s="1"/>
  <c r="P183" i="1" s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G187" i="1" s="1"/>
  <c r="O187" i="1" s="1"/>
  <c r="D187" i="1"/>
  <c r="H187" i="1" s="1"/>
  <c r="P187" i="1" s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G191" i="1" s="1"/>
  <c r="O191" i="1" s="1"/>
  <c r="D191" i="1"/>
  <c r="H191" i="1" s="1"/>
  <c r="P191" i="1" s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G195" i="1" s="1"/>
  <c r="O195" i="1" s="1"/>
  <c r="D195" i="1"/>
  <c r="H195" i="1" s="1"/>
  <c r="P195" i="1" s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G199" i="1" s="1"/>
  <c r="O199" i="1" s="1"/>
  <c r="D199" i="1"/>
  <c r="H199" i="1" s="1"/>
  <c r="P199" i="1" s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G203" i="1" s="1"/>
  <c r="O203" i="1" s="1"/>
  <c r="D203" i="1"/>
  <c r="H203" i="1" s="1"/>
  <c r="P203" i="1" s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G207" i="1" s="1"/>
  <c r="O207" i="1" s="1"/>
  <c r="D207" i="1"/>
  <c r="H207" i="1" s="1"/>
  <c r="P207" i="1" s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G211" i="1" s="1"/>
  <c r="O211" i="1" s="1"/>
  <c r="D211" i="1"/>
  <c r="H211" i="1" s="1"/>
  <c r="P211" i="1" s="1"/>
  <c r="C212" i="1"/>
  <c r="G212" i="1" s="1"/>
  <c r="O212" i="1" s="1"/>
  <c r="D212" i="1"/>
  <c r="H212" i="1" s="1"/>
  <c r="P212" i="1" s="1"/>
  <c r="C213" i="1"/>
  <c r="G213" i="1" s="1"/>
  <c r="O213" i="1" s="1"/>
  <c r="D213" i="1"/>
  <c r="C214" i="1"/>
  <c r="D214" i="1"/>
  <c r="C215" i="1"/>
  <c r="G215" i="1" s="1"/>
  <c r="O215" i="1" s="1"/>
  <c r="D215" i="1"/>
  <c r="H215" i="1" s="1"/>
  <c r="P215" i="1" s="1"/>
  <c r="C216" i="1"/>
  <c r="G216" i="1" s="1"/>
  <c r="O216" i="1" s="1"/>
  <c r="D216" i="1"/>
  <c r="H216" i="1" s="1"/>
  <c r="P216" i="1" s="1"/>
  <c r="C217" i="1"/>
  <c r="G217" i="1" s="1"/>
  <c r="O217" i="1" s="1"/>
  <c r="D217" i="1"/>
  <c r="C218" i="1"/>
  <c r="D218" i="1"/>
  <c r="H217" i="1" l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98" i="1" l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J37" i="2" s="1"/>
  <c r="V37" i="2" s="1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L30" i="1" s="1"/>
  <c r="N30" i="1" s="1"/>
  <c r="F31" i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1" i="1"/>
  <c r="F72" i="1"/>
  <c r="K72" i="1" s="1"/>
  <c r="M72" i="1" s="1"/>
  <c r="F73" i="1"/>
  <c r="L73" i="1" s="1"/>
  <c r="N73" i="1" s="1"/>
  <c r="F74" i="1"/>
  <c r="L74" i="1" s="1"/>
  <c r="N74" i="1" s="1"/>
  <c r="F75" i="1"/>
  <c r="F76" i="1"/>
  <c r="K76" i="1" s="1"/>
  <c r="M76" i="1" s="1"/>
  <c r="F77" i="1"/>
  <c r="K77" i="1" s="1"/>
  <c r="M77" i="1" s="1"/>
  <c r="I72" i="2" l="1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74" i="1"/>
  <c r="O74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71" i="1"/>
  <c r="O71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G31" i="1"/>
  <c r="O31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74" i="1"/>
  <c r="P74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K74" i="1"/>
  <c r="M74" i="1" s="1"/>
  <c r="L71" i="1"/>
  <c r="N71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71" i="1"/>
  <c r="M71" i="1" s="1"/>
  <c r="K63" i="1"/>
  <c r="M63" i="1" s="1"/>
  <c r="L60" i="1"/>
  <c r="N60" i="1" s="1"/>
  <c r="K55" i="1"/>
  <c r="M55" i="1" s="1"/>
  <c r="K43" i="1"/>
  <c r="M43" i="1" s="1"/>
  <c r="K35" i="1"/>
  <c r="M35" i="1" s="1"/>
  <c r="L31" i="1"/>
  <c r="N31" i="1" s="1"/>
  <c r="K31" i="1"/>
  <c r="M31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71" i="1"/>
  <c r="P71" i="1" s="1"/>
  <c r="H63" i="1"/>
  <c r="P63" i="1" s="1"/>
  <c r="H55" i="1"/>
  <c r="P55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<sst xmlns="http://schemas.openxmlformats.org/spreadsheetml/2006/main" count="40709" uniqueCount="576">
  <si>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</si>
  <si>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</si>
  <si>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</si>
  <si>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</si>
  <si>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</si>
  <si>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</si>
  <si>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</si>
  <si>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</si>
  <si>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</si>
  <si>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</si>
  <si>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</si>
  <si>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</si>
  <si>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</si>
  <si>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</si>
  <si>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</si>
  <si>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</si>
  <si>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</si>
  <si>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</si>
  <si>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</si>
  <si>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</si>
  <si>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</si>
  <si>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</si>
  <si>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</si>
  <si>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</si>
  <si>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</si>
  <si>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</si>
  <si>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</si>
  <si>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</si>
  <si>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</si>
  <si>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</si>
  <si>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</si>
  <si>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</si>
  <si>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</si>
  <si>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</si>
  <si>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</si>
  <si>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</si>
  <si>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</si>
  <si>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</si>
  <si>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</si>
  <si>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</si>
  <si>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</si>
  <si>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</si>
  <si>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</si>
  <si>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</si>
  <si>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</si>
  <si>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</si>
  <si>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</si>
  <si>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</si>
  <si>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</si>
  <si>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</si>
  <si>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</si>
  <si>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</si>
  <si>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</si>
  <si>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</si>
  <si>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</si>
  <si>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</si>
  <si>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</si>
  <si>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</si>
  <si>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</si>
  <si>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</si>
  <si>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</si>
  <si>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</si>
  <si>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</si>
  <si>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</si>
  <si>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</si>
  <si>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</si>
  <si>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</si>
  <si>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</si>
  <si>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</si>
  <si>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</si>
  <si>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</si>
  <si>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</si>
  <si>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</si>
  <si>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</si>
  <si>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</si>
  <si>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</si>
  <si>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</si>
  <si>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</si>
  <si>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</si>
  <si>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</si>
  <si>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</si>
  <si>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</si>
  <si>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</si>
  <si>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</si>
  <si>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</si>
  <si>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</si>
  <si>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</si>
  <si>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</si>
  <si>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</si>
  <si>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</si>
  <si>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</si>
  <si>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</si>
  <si>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</si>
  <si>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</si>
  <si>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</si>
  <si>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</si>
  <si>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</si>
  <si>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</si>
  <si>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</si>
  <si>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</si>
  <si>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</si>
  <si>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</si>
  <si>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</si>
  <si>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</si>
  <si>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</si>
  <si>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</si>
  <si>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</si>
  <si>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</si>
  <si>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</si>
  <si>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</si>
  <si>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</si>
  <si>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</si>
  <si>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</si>
  <si>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</si>
  <si>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</si>
  <si>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</si>
  <si>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</si>
  <si>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</si>
  <si>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</si>
  <si>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</si>
  <si>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</si>
  <si>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</si>
  <si>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</si>
  <si>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</si>
  <si>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</si>
  <si>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</si>
  <si>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</si>
  <si>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</si>
  <si>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</si>
  <si>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</si>
  <si>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</si>
  <si>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</si>
  <si>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</si>
  <si>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</si>
  <si>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</si>
  <si>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</si>
  <si>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</si>
  <si>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</si>
  <si>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</si>
  <si>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</si>
  <si>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</si>
  <si>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</si>
  <si>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</si>
  <si>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</si>
  <si>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</si>
  <si>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</si>
  <si>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</si>
  <si>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</si>
  <si>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</si>
  <si>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</si>
  <si>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</si>
  <si>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</si>
  <si>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</si>
  <si>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</si>
  <si>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</si>
  <si>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</si>
  <si>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</si>
  <si>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</si>
  <si>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</si>
  <si>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</si>
  <si>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</si>
  <si>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</si>
  <si>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</si>
  <si>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</si>
  <si>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</si>
  <si>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</si>
  <si>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</si>
  <si>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</si>
  <si>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</si>
  <si>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</si>
  <si>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</si>
  <si>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</si>
  <si>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</si>
  <si>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</si>
  <si>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</si>
  <si>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</si>
  <si>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</si>
  <si>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</si>
  <si>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</si>
  <si>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</si>
  <si>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</si>
  <si>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</si>
  <si>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</si>
  <si>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</si>
  <si>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</si>
  <si>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</si>
  <si>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</si>
  <si>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</si>
  <si>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</si>
  <si>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</si>
  <si>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</si>
  <si>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</si>
  <si>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</si>
  <si>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</si>
  <si>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</si>
  <si>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</si>
  <si>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</si>
  <si>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</si>
  <si>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</si>
  <si>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</si>
  <si>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</si>
  <si>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</si>
  <si>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</si>
  <si>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</si>
  <si>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</si>
  <si>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</si>
  <si>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</si>
  <si>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</si>
  <si>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</si>
  <si>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</si>
  <si>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</si>
  <si>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</si>
  <si>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</si>
  <si>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</si>
  <si>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</si>
  <si>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</si>
  <si>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</si>
  <si>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</si>
  <si>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</si>
  <si>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</si>
  <si>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</si>
  <si>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</si>
  <si>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</si>
  <si>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</si>
  <si>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</si>
  <si>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</si>
  <si>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</si>
  <si>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</si>
  <si>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</si>
  <si>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</si>
  <si>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</si>
  <si>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</si>
  <si>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</si>
  <si>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</si>
  <si>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</si>
  <si>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</si>
  <si>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</si>
  <si>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</si>
  <si>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</si>
  <si>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</si>
  <si>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</si>
  <si>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</si>
  <si>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</si>
  <si>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</si>
  <si>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</si>
  <si>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</si>
  <si>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</si>
  <si>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</si>
  <si>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</si>
  <si>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</si>
  <si>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</si>
  <si>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</si>
  <si>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</si>
  <si>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</si>
  <si>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</si>
  <si>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</si>
  <si>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</si>
  <si>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</si>
  <si>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</si>
  <si>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</si>
  <si>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</si>
  <si>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</si>
  <si>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</si>
  <si>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</si>
  <si>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</si>
  <si>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</si>
  <si>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</si>
  <si>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</si>
  <si>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</si>
  <si>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</si>
  <si>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</si>
  <si>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</si>
  <si>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</si>
  <si>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</si>
  <si>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</si>
  <si>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</si>
  <si>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</si>
  <si>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</si>
  <si>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</si>
  <si>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</si>
  <si>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</si>
  <si>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</si>
  <si>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</si>
  <si>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</si>
  <si>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</si>
  <si>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</si>
  <si>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</si>
  <si>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</si>
  <si>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</si>
  <si>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</si>
  <si>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</si>
  <si>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</si>
  <si>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</si>
  <si>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</si>
  <si>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</si>
  <si>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</si>
  <si>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</si>
  <si>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</si>
  <si>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</si>
  <si>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</si>
  <si>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</si>
  <si>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</si>
  <si>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</si>
  <si>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</si>
  <si>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</si>
  <si>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</si>
  <si>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</si>
  <si>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</si>
  <si>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</si>
  <si>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</si>
  <si>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</si>
  <si>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</si>
  <si>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</si>
  <si>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</si>
  <si>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</si>
  <si>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</si>
  <si>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</si>
  <si>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</si>
  <si>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</si>
  <si>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</si>
  <si>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</si>
  <si>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</si>
  <si>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</si>
  <si>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</si>
  <si>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</si>
  <si>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</si>
  <si>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</si>
  <si>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</si>
  <si>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</si>
  <si>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</si>
  <si>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</si>
  <si>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</si>
  <si>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</si>
  <si>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</si>
  <si>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</si>
  <si>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</si>
  <si>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</si>
  <si>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</si>
  <si>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</si>
  <si>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</si>
  <si>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</si>
  <si>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</si>
  <si>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</si>
  <si>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</si>
  <si>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</si>
  <si>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</si>
  <si>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</si>
  <si>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</si>
  <si>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</si>
  <si>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</si>
  <si>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</si>
  <si>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</si>
  <si>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</si>
  <si>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</si>
  <si>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</si>
  <si>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</si>
  <si>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</si>
  <si>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</si>
  <si>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</si>
  <si>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</si>
  <si>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</si>
  <si>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</si>
  <si>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</si>
  <si>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</si>
  <si>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</si>
  <si>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</si>
  <si>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</si>
  <si>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</si>
  <si>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</si>
  <si>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</si>
  <si>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</si>
  <si>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</si>
  <si>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</si>
  <si>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</si>
  <si>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</si>
  <si>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</si>
  <si>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</si>
  <si>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</si>
  <si>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</si>
  <si>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</si>
  <si>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</si>
  <si>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</si>
  <si>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</si>
  <si>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</si>
  <si>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</si>
  <si>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</si>
  <si>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</si>
  <si>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</si>
  <si>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</si>
  <si>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</si>
  <si>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</si>
  <si>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</si>
  <si>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</si>
  <si>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</si>
  <si>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</si>
  <si>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</si>
  <si>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</si>
  <si>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</si>
  <si>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</si>
  <si>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</si>
  <si>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</si>
  <si>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</si>
  <si>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</si>
  <si>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</si>
  <si>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</si>
  <si>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</si>
  <si>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</si>
  <si>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</si>
  <si>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</si>
  <si>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</si>
  <si>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</si>
  <si>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</si>
  <si>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</si>
  <si>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</si>
  <si>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</si>
  <si>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</si>
  <si>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</si>
  <si>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</si>
  <si>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</si>
  <si>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</si>
  <si>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</si>
  <si>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</si>
  <si>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</si>
  <si>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</si>
  <si>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</si>
  <si>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</si>
  <si>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</si>
  <si>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</si>
  <si>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</si>
  <si>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</si>
  <si>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</si>
  <si>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</si>
  <si>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</si>
  <si>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</si>
  <si>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</si>
  <si>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</si>
  <si>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</si>
  <si>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</si>
  <si>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</si>
  <si>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</si>
  <si>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</si>
  <si>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</si>
  <si>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</si>
  <si>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</si>
  <si>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</si>
  <si>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</si>
  <si>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</si>
  <si>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</si>
  <si>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</si>
  <si>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</si>
  <si>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</si>
  <si>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</si>
  <si>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</si>
  <si>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</si>
  <si>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</si>
  <si>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</si>
  <si>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</si>
  <si>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</si>
  <si>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</si>
  <si>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</si>
  <si>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</si>
  <si>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</si>
  <si>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</si>
  <si>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</si>
  <si>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</si>
  <si>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</si>
  <si>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</si>
  <si>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</si>
  <si>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</si>
  <si>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</si>
  <si>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</si>
  <si>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</si>
  <si>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</si>
  <si>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</si>
  <si>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</si>
  <si>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</si>
  <si>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</si>
  <si>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</si>
  <si>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</si>
  <si>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</si>
  <si>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</si>
  <si>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</si>
  <si>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</si>
  <si>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</si>
  <si>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</si>
  <si>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</si>
  <si>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</si>
  <si>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</si>
  <si>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</si>
  <si>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</si>
  <si>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</si>
  <si>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</si>
  <si>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</si>
  <si>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</si>
  <si>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</si>
  <si>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</si>
  <si>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</si>
  <si>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</si>
  <si>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</si>
  <si>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</si>
  <si>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</si>
  <si>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</si>
  <si>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</si>
  <si>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</si>
  <si>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</si>
  <si>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</si>
  <si>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</si>
  <si>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</si>
  <si>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</si>
  <si>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</si>
  <si>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</si>
  <si>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</si>
  <si>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</si>
  <si>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</si>
  <si>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</si>
  <si>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</si>
  <si>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</si>
  <si>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</si>
  <si>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</si>
  <si>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</si>
  <si>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</si>
  <si>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</si>
  <si>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</si>
  <si>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</si>
  <si>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</si>
  <si>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</si>
  <si>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</si>
  <si>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</si>
  <si>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</si>
  <si>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</si>
  <si>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</si>
  <si>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</si>
  <si>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</si>
  <si>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</si>
  <si>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</si>
  <si>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</si>
  <si>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</si>
  <si>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</si>
  <si>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</si>
  <si>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</si>
  <si>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</si>
  <si>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</si>
  <si>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</si>
  <si>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</si>
  <si>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 xml:space="preserve">  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</si>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</sst>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81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16" fontId="8" fillId="0" borderId="0" xfId="0" applyNumberFormat="1" applyFont="1" applyFill="1" applyBorder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164" fontId="0" fillId="0" borderId="1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2" borderId="1" xfId="0" applyNumberFormat="1" applyFont="1" applyFill="1" applyBorder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9" fillId="2" borderId="2" xfId="0" applyNumberFormat="1" applyFont="1" applyFill="1" applyBorder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2573"/>
  <sheetViews>
    <sheetView zoomScale="73" zoomScaleNormal="73" workbookViewId="0">
      <pane xSplit="2" ySplit="1" topLeftCell="E2558" activePane="bottomRight" state="frozen"/>
      <selection pane="topRight" activeCell="C1" sqref="C1"/>
      <selection pane="bottomLeft" activeCell="A2" sqref="A2"/>
      <selection pane="bottomRight" activeCell="Z2503" sqref="Z2503:AB2573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3"/>
    <col min="26" max="26" width="15.85546875" customWidth="1"/>
  </cols>
  <sheetData>
    <row r="1" spans="1:28" x14ac:dyDescent="0.25">
      <c r="A1" s="72" t="s">
        <v>3</v>
      </c>
      <c r="B1" s="73"/>
      <c r="C1" s="74" t="s">
        <v>4</v>
      </c>
      <c r="D1" s="75"/>
      <c r="E1" s="2" t="s">
        <v>1</v>
      </c>
      <c r="F1" s="2" t="s">
        <v>10</v>
      </c>
      <c r="G1" s="77" t="s">
        <v>2</v>
      </c>
      <c r="H1" s="75"/>
      <c r="I1" s="74" t="s">
        <v>0</v>
      </c>
      <c r="J1" s="75"/>
      <c r="K1" s="74" t="s">
        <v>15</v>
      </c>
      <c r="L1" s="75"/>
      <c r="M1" s="78" t="s">
        <v>5</v>
      </c>
      <c r="N1" s="79"/>
      <c r="O1" s="76" t="s">
        <v>6</v>
      </c>
      <c r="P1" s="76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5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20" t="s">
        <v>36</v>
      </c>
      <c r="V2" s="48" t="s">
        <v>24</v>
      </c>
      <c r="W2" s="16" t="s">
        <v>35</v>
      </c>
      <c r="X2" s="23">
        <v>1</v>
      </c>
      <c r="Y2" t="str">
        <f>IF(X2 &gt;=3,"Y","N")</f>
        <v>N</v>
      </c>
      <c r="Z2" t="s">
        <v>506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20" t="s">
        <v>16</v>
      </c>
      <c r="V3" s="48" t="s">
        <v>24</v>
      </c>
      <c r="W3" s="16" t="s">
        <v>21</v>
      </c>
      <c r="X3" s="23">
        <v>3</v>
      </c>
      <c r="Y3" t="str">
        <f t="shared" ref="Y3:Y66" si="17">IF(X3 &gt;=3,"Y","N")</f>
        <v>Y</v>
      </c>
      <c r="Z3" t="s">
        <v>506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20" t="s">
        <v>19</v>
      </c>
      <c r="V4" s="48" t="s">
        <v>24</v>
      </c>
      <c r="W4" s="16" t="s">
        <v>20</v>
      </c>
      <c r="X4" s="23">
        <v>4</v>
      </c>
      <c r="Y4" t="str">
        <f t="shared" si="17"/>
        <v>Y</v>
      </c>
      <c r="Z4" t="s">
        <v>510</v>
      </c>
      <c r="AA4">
        <v>-8</v>
      </c>
      <c r="AB4">
        <v>-8</v>
      </c>
    </row>
    <row r="5" spans="1:28" x14ac:dyDescent="0.25">
      <c r="A5" s="18" t="e">
        <v>#N/A</v>
      </c>
      <c r="B5" s="18" t="e">
        <v>#N/A</v>
      </c>
      <c r="C5" s="13" t="e">
        <f t="shared" si="7"/>
        <v>#N/A</v>
      </c>
      <c r="D5" s="14" t="e">
        <f t="shared" si="8"/>
        <v>#N/A</v>
      </c>
      <c r="E5" s="10"/>
      <c r="F5" s="7">
        <f t="shared" si="0"/>
        <v>1</v>
      </c>
      <c r="G5" s="7" t="e">
        <f t="shared" si="9"/>
        <v>#N/A</v>
      </c>
      <c r="H5" s="7" t="e">
        <f t="shared" si="10"/>
        <v>#N/A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 t="e">
        <f t="shared" si="15"/>
        <v>#N/A</v>
      </c>
      <c r="P5" s="12" t="e">
        <f t="shared" si="16"/>
        <v>#N/A</v>
      </c>
      <c r="Q5" t="s">
        <v>43</v>
      </c>
      <c r="R5" t="s">
        <v>44</v>
      </c>
      <c r="S5" t="s">
        <v>260</v>
      </c>
      <c r="U5" s="20" t="e">
        <v>#N/A</v>
      </c>
      <c r="V5" s="48" t="s">
        <v>24</v>
      </c>
      <c r="W5" s="16" t="s">
        <v>19</v>
      </c>
      <c r="X5" s="23">
        <v>2</v>
      </c>
      <c r="Y5" t="str">
        <f t="shared" si="17"/>
        <v>N</v>
      </c>
      <c r="Z5" t="s">
        <v>507</v>
      </c>
      <c r="AA5">
        <v>0</v>
      </c>
      <c r="AB5">
        <v>5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/>
      <c r="F6" s="7">
        <f t="shared" si="0"/>
        <v>1</v>
      </c>
      <c r="G6" s="7" t="e">
        <f t="shared" si="9"/>
        <v>#N/A</v>
      </c>
      <c r="H6" s="7" t="e">
        <f t="shared" si="10"/>
        <v>#N/A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 t="e">
        <f t="shared" si="15"/>
        <v>#N/A</v>
      </c>
      <c r="P6" s="12" t="e">
        <f t="shared" si="16"/>
        <v>#N/A</v>
      </c>
      <c r="Q6" t="s">
        <v>45</v>
      </c>
      <c r="R6" t="s">
        <v>46</v>
      </c>
      <c r="S6" t="s">
        <v>260</v>
      </c>
      <c r="U6" s="20" t="e">
        <v>#N/A</v>
      </c>
      <c r="V6" s="48" t="s">
        <v>24</v>
      </c>
      <c r="W6" s="16" t="s">
        <v>32</v>
      </c>
      <c r="X6" s="23">
        <v>0</v>
      </c>
      <c r="Y6" t="str">
        <f t="shared" si="17"/>
        <v>N</v>
      </c>
      <c r="Z6" t="s">
        <v>507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20" t="s">
        <v>19</v>
      </c>
      <c r="V7" s="48" t="s">
        <v>24</v>
      </c>
      <c r="W7" s="16" t="s">
        <v>18</v>
      </c>
      <c r="X7" s="23">
        <v>1</v>
      </c>
      <c r="Y7" t="str">
        <f t="shared" si="17"/>
        <v>N</v>
      </c>
      <c r="Z7" t="s">
        <v>504</v>
      </c>
      <c r="AA7">
        <v>1</v>
      </c>
      <c r="AB7">
        <v>1</v>
      </c>
    </row>
    <row r="8" spans="1:28" x14ac:dyDescent="0.25">
      <c r="A8" s="18" t="e">
        <v>#N/A</v>
      </c>
      <c r="B8" s="18" t="e">
        <v>#N/A</v>
      </c>
      <c r="C8" s="13" t="e">
        <f t="shared" si="7"/>
        <v>#N/A</v>
      </c>
      <c r="D8" s="14" t="e">
        <f t="shared" si="8"/>
        <v>#N/A</v>
      </c>
      <c r="E8" s="10"/>
      <c r="F8" s="7">
        <f t="shared" si="0"/>
        <v>1</v>
      </c>
      <c r="G8" s="7" t="e">
        <f t="shared" si="9"/>
        <v>#N/A</v>
      </c>
      <c r="H8" s="7" t="e">
        <f t="shared" si="10"/>
        <v>#N/A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 t="e">
        <f t="shared" si="15"/>
        <v>#N/A</v>
      </c>
      <c r="P8" s="12" t="e">
        <f t="shared" si="16"/>
        <v>#N/A</v>
      </c>
      <c r="Q8" t="s">
        <v>49</v>
      </c>
      <c r="R8" t="s">
        <v>50</v>
      </c>
      <c r="S8" t="s">
        <v>261</v>
      </c>
      <c r="U8" s="20" t="e">
        <v>#N/A</v>
      </c>
      <c r="V8" s="48" t="s">
        <v>24</v>
      </c>
      <c r="W8" s="16" t="s">
        <v>31</v>
      </c>
      <c r="X8" s="23">
        <v>2</v>
      </c>
      <c r="Y8" t="str">
        <f t="shared" si="17"/>
        <v>N</v>
      </c>
      <c r="Z8" t="s">
        <v>503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20" t="s">
        <v>19</v>
      </c>
      <c r="V9" s="48" t="s">
        <v>24</v>
      </c>
      <c r="W9" s="16" t="s">
        <v>31</v>
      </c>
      <c r="X9" s="23">
        <v>2</v>
      </c>
      <c r="Y9" t="str">
        <f t="shared" si="17"/>
        <v>N</v>
      </c>
      <c r="Z9" t="s">
        <v>509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20" t="s">
        <v>16</v>
      </c>
      <c r="V10" s="48" t="s">
        <v>25</v>
      </c>
      <c r="W10" s="16" t="s">
        <v>18</v>
      </c>
      <c r="X10" s="23">
        <v>1</v>
      </c>
      <c r="Y10" t="str">
        <f t="shared" si="17"/>
        <v>N</v>
      </c>
      <c r="Z10" t="s">
        <v>508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20" t="s">
        <v>35</v>
      </c>
      <c r="V11" s="48" t="s">
        <v>25</v>
      </c>
      <c r="W11" s="16" t="s">
        <v>302</v>
      </c>
      <c r="X11" s="23">
        <v>5</v>
      </c>
      <c r="Y11" t="str">
        <f t="shared" si="17"/>
        <v>Y</v>
      </c>
      <c r="Z11" t="s">
        <v>509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20" t="s">
        <v>16</v>
      </c>
      <c r="V12" s="48" t="s">
        <v>25</v>
      </c>
      <c r="W12" s="16" t="s">
        <v>35</v>
      </c>
      <c r="X12" s="23">
        <v>1</v>
      </c>
      <c r="Y12" t="str">
        <f t="shared" si="17"/>
        <v>N</v>
      </c>
      <c r="Z12" t="s">
        <v>506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20" t="s">
        <v>19</v>
      </c>
      <c r="V13" s="48" t="s">
        <v>25</v>
      </c>
      <c r="W13" s="16" t="s">
        <v>32</v>
      </c>
      <c r="X13" s="23">
        <v>0</v>
      </c>
      <c r="Y13" t="str">
        <f t="shared" si="17"/>
        <v>N</v>
      </c>
      <c r="Z13" t="s">
        <v>507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20" t="s">
        <v>19</v>
      </c>
      <c r="V14" s="48" t="s">
        <v>25</v>
      </c>
      <c r="W14" s="16" t="s">
        <v>18</v>
      </c>
      <c r="X14" s="23">
        <v>1</v>
      </c>
      <c r="Y14" t="str">
        <f t="shared" si="17"/>
        <v>N</v>
      </c>
      <c r="Z14" t="s">
        <v>503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20" t="s">
        <v>17</v>
      </c>
      <c r="V15" s="48" t="s">
        <v>25</v>
      </c>
      <c r="W15" s="16" t="s">
        <v>31</v>
      </c>
      <c r="X15" s="23">
        <v>2</v>
      </c>
      <c r="Y15" t="str">
        <f t="shared" si="17"/>
        <v>N</v>
      </c>
      <c r="Z15" t="s">
        <v>509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20" t="s">
        <v>17</v>
      </c>
      <c r="V16" s="48" t="s">
        <v>25</v>
      </c>
      <c r="W16" s="16" t="s">
        <v>19</v>
      </c>
      <c r="X16" s="23">
        <v>2</v>
      </c>
      <c r="Y16" t="str">
        <f t="shared" si="17"/>
        <v>N</v>
      </c>
      <c r="Z16" t="s">
        <v>509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20" t="s">
        <v>19</v>
      </c>
      <c r="V17" s="48" t="s">
        <v>25</v>
      </c>
      <c r="W17" s="16" t="s">
        <v>19</v>
      </c>
      <c r="X17" s="23">
        <v>2</v>
      </c>
      <c r="Y17" t="str">
        <f t="shared" si="17"/>
        <v>N</v>
      </c>
      <c r="Z17" t="s">
        <v>503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20" t="s">
        <v>17</v>
      </c>
      <c r="V18" s="48" t="s">
        <v>25</v>
      </c>
      <c r="W18" s="16" t="s">
        <v>35</v>
      </c>
      <c r="X18" s="23">
        <v>1</v>
      </c>
      <c r="Y18" t="str">
        <f t="shared" si="17"/>
        <v>N</v>
      </c>
      <c r="Z18" t="s">
        <v>504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20" t="s">
        <v>29</v>
      </c>
      <c r="V19" s="48" t="s">
        <v>25</v>
      </c>
      <c r="W19" s="16" t="s">
        <v>36</v>
      </c>
      <c r="X19" s="23">
        <v>4</v>
      </c>
      <c r="Y19" t="str">
        <f t="shared" si="17"/>
        <v>Y</v>
      </c>
      <c r="Z19" t="s">
        <v>509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20" t="s">
        <v>19</v>
      </c>
      <c r="V20" s="48" t="s">
        <v>25</v>
      </c>
      <c r="W20" s="16" t="s">
        <v>32</v>
      </c>
      <c r="X20" s="43" t="s">
        <v>359</v>
      </c>
      <c r="Y20" t="str">
        <f t="shared" si="17"/>
        <v>Y</v>
      </c>
      <c r="Z20" t="s">
        <v>507</v>
      </c>
      <c r="AA20">
        <v>1</v>
      </c>
      <c r="AB20">
        <v>-1</v>
      </c>
    </row>
    <row r="21" spans="1:28" x14ac:dyDescent="0.25">
      <c r="A21" s="18">
        <v>0</v>
      </c>
      <c r="B21" s="18">
        <v>1</v>
      </c>
      <c r="C21" s="13" t="e">
        <f t="shared" si="18"/>
        <v>#DIV/0!</v>
      </c>
      <c r="D21" s="14">
        <f t="shared" si="19"/>
        <v>1</v>
      </c>
      <c r="E21" s="10"/>
      <c r="F21" s="7">
        <f t="shared" si="0"/>
        <v>1</v>
      </c>
      <c r="G21" s="7" t="e">
        <f t="shared" si="9"/>
        <v>#DIV/0!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 t="e">
        <f t="shared" si="15"/>
        <v>#DIV/0!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20" t="s">
        <v>32</v>
      </c>
      <c r="V21" s="48" t="s">
        <v>25</v>
      </c>
      <c r="W21" s="16" t="s">
        <v>28</v>
      </c>
      <c r="X21" s="23">
        <v>2</v>
      </c>
      <c r="Y21" t="str">
        <f t="shared" si="17"/>
        <v>N</v>
      </c>
      <c r="Z21" t="s">
        <v>508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20" t="s">
        <v>19</v>
      </c>
      <c r="V22" s="48" t="s">
        <v>25</v>
      </c>
      <c r="W22" s="16" t="s">
        <v>301</v>
      </c>
      <c r="X22" s="44">
        <v>6</v>
      </c>
      <c r="Y22" t="str">
        <f t="shared" si="17"/>
        <v>Y</v>
      </c>
      <c r="Z22" t="s">
        <v>506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20" t="s">
        <v>20</v>
      </c>
      <c r="V23" s="48" t="s">
        <v>25</v>
      </c>
      <c r="W23" s="16" t="s">
        <v>18</v>
      </c>
      <c r="X23" s="23">
        <v>1</v>
      </c>
      <c r="Y23" t="str">
        <f t="shared" si="17"/>
        <v>N</v>
      </c>
      <c r="Z23" t="s">
        <v>506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20" t="s">
        <v>36</v>
      </c>
      <c r="V24" s="48" t="s">
        <v>25</v>
      </c>
      <c r="W24" s="16" t="s">
        <v>28</v>
      </c>
      <c r="X24" s="43" t="s">
        <v>360</v>
      </c>
      <c r="Y24" t="str">
        <f t="shared" si="17"/>
        <v>Y</v>
      </c>
      <c r="Z24" t="s">
        <v>507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20" t="s">
        <v>17</v>
      </c>
      <c r="V25" s="48" t="s">
        <v>25</v>
      </c>
      <c r="W25" s="16" t="s">
        <v>34</v>
      </c>
      <c r="X25" s="23">
        <v>5</v>
      </c>
      <c r="Y25" t="str">
        <f t="shared" si="17"/>
        <v>Y</v>
      </c>
      <c r="Z25" t="s">
        <v>509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20" t="s">
        <v>19</v>
      </c>
      <c r="V26" s="48" t="s">
        <v>25</v>
      </c>
      <c r="W26" s="16" t="s">
        <v>18</v>
      </c>
      <c r="X26" s="43" t="s">
        <v>361</v>
      </c>
      <c r="Y26" t="str">
        <f t="shared" si="17"/>
        <v>Y</v>
      </c>
      <c r="Z26" t="s">
        <v>509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20" t="s">
        <v>28</v>
      </c>
      <c r="V27" s="48" t="s">
        <v>25</v>
      </c>
      <c r="W27" s="16" t="s">
        <v>301</v>
      </c>
      <c r="X27" s="23">
        <v>6</v>
      </c>
      <c r="Y27" t="str">
        <f t="shared" si="17"/>
        <v>Y</v>
      </c>
      <c r="Z27" t="s">
        <v>503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20" t="s">
        <v>19</v>
      </c>
      <c r="V28" s="48" t="s">
        <v>25</v>
      </c>
      <c r="W28" s="16" t="s">
        <v>30</v>
      </c>
      <c r="X28" s="43" t="s">
        <v>362</v>
      </c>
      <c r="Y28" t="str">
        <f t="shared" si="17"/>
        <v>Y</v>
      </c>
      <c r="Z28" t="s">
        <v>503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21" t="s">
        <v>19</v>
      </c>
      <c r="V29" s="50" t="s">
        <v>25</v>
      </c>
      <c r="W29" s="16" t="s">
        <v>21</v>
      </c>
      <c r="X29" s="23">
        <v>4</v>
      </c>
      <c r="Y29" t="str">
        <f t="shared" si="17"/>
        <v>Y</v>
      </c>
      <c r="Z29" t="s">
        <v>510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8" t="s">
        <v>25</v>
      </c>
      <c r="W30" s="16" t="s">
        <v>33</v>
      </c>
      <c r="X30" s="43" t="s">
        <v>363</v>
      </c>
      <c r="Y30" t="str">
        <f t="shared" si="17"/>
        <v>Y</v>
      </c>
      <c r="Z30" t="s">
        <v>506</v>
      </c>
      <c r="AA30">
        <v>5</v>
      </c>
      <c r="AB30">
        <v>5</v>
      </c>
    </row>
    <row r="31" spans="1:28" x14ac:dyDescent="0.25">
      <c r="A31" s="18" t="e">
        <v>#N/A</v>
      </c>
      <c r="B31" s="18" t="e">
        <v>#N/A</v>
      </c>
      <c r="C31" s="13" t="e">
        <f t="shared" si="20"/>
        <v>#N/A</v>
      </c>
      <c r="D31" s="14" t="e">
        <f t="shared" si="21"/>
        <v>#N/A</v>
      </c>
      <c r="E31" s="10"/>
      <c r="F31" s="7">
        <f t="shared" si="22"/>
        <v>1</v>
      </c>
      <c r="G31" s="7" t="e">
        <f t="shared" si="23"/>
        <v>#N/A</v>
      </c>
      <c r="H31" s="7" t="e">
        <f t="shared" si="24"/>
        <v>#N/A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 t="e">
        <f t="shared" si="29"/>
        <v>#N/A</v>
      </c>
      <c r="P31" s="12" t="e">
        <f t="shared" si="30"/>
        <v>#N/A</v>
      </c>
      <c r="Q31" t="s">
        <v>95</v>
      </c>
      <c r="R31" t="s">
        <v>96</v>
      </c>
      <c r="S31" t="s">
        <v>260</v>
      </c>
      <c r="T31" s="16"/>
      <c r="U31" s="16" t="e">
        <v>#N/A</v>
      </c>
      <c r="V31" s="48" t="s">
        <v>25</v>
      </c>
      <c r="W31" s="16" t="s">
        <v>19</v>
      </c>
      <c r="X31" s="23">
        <v>2</v>
      </c>
      <c r="Y31" t="str">
        <f t="shared" si="17"/>
        <v>N</v>
      </c>
      <c r="Z31" t="s">
        <v>507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8" t="s">
        <v>25</v>
      </c>
      <c r="W32" s="16" t="s">
        <v>19</v>
      </c>
      <c r="X32" s="23">
        <v>2</v>
      </c>
      <c r="Y32" t="str">
        <f t="shared" si="17"/>
        <v>N</v>
      </c>
      <c r="Z32" t="s">
        <v>507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8" t="s">
        <v>25</v>
      </c>
      <c r="W33" s="16" t="s">
        <v>35</v>
      </c>
      <c r="X33" s="23">
        <v>1</v>
      </c>
      <c r="Y33" t="str">
        <f t="shared" si="17"/>
        <v>N</v>
      </c>
      <c r="Z33" t="s">
        <v>506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9" t="s">
        <v>101</v>
      </c>
      <c r="R34" s="29" t="s">
        <v>102</v>
      </c>
      <c r="S34" s="29" t="s">
        <v>261</v>
      </c>
      <c r="T34" s="16" t="s">
        <v>361</v>
      </c>
      <c r="U34" s="16" t="s">
        <v>17</v>
      </c>
      <c r="V34" s="51" t="s">
        <v>25</v>
      </c>
      <c r="W34" s="16" t="s">
        <v>18</v>
      </c>
      <c r="X34" s="23">
        <v>1</v>
      </c>
      <c r="Y34" t="str">
        <f t="shared" si="17"/>
        <v>N</v>
      </c>
      <c r="Z34" t="s">
        <v>504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8" t="s">
        <v>25</v>
      </c>
      <c r="W35" s="16" t="s">
        <v>16</v>
      </c>
      <c r="X35" s="23">
        <v>3</v>
      </c>
      <c r="Y35" t="str">
        <f t="shared" si="17"/>
        <v>Y</v>
      </c>
      <c r="Z35" t="s">
        <v>507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8" t="s">
        <v>25</v>
      </c>
      <c r="W36" s="16" t="s">
        <v>21</v>
      </c>
      <c r="X36" s="23">
        <v>4</v>
      </c>
      <c r="Y36" t="str">
        <f t="shared" si="17"/>
        <v>Y</v>
      </c>
      <c r="Z36" t="s">
        <v>510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8" t="s">
        <v>25</v>
      </c>
      <c r="W37" s="16" t="s">
        <v>36</v>
      </c>
      <c r="X37" s="43" t="s">
        <v>363</v>
      </c>
      <c r="Y37" t="str">
        <f t="shared" si="17"/>
        <v>Y</v>
      </c>
      <c r="Z37" t="s">
        <v>508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8" t="s">
        <v>25</v>
      </c>
      <c r="W38" s="16" t="s">
        <v>35</v>
      </c>
      <c r="X38" s="43" t="s">
        <v>361</v>
      </c>
      <c r="Y38" t="str">
        <f t="shared" si="17"/>
        <v>Y</v>
      </c>
      <c r="Z38" t="s">
        <v>507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8" t="s">
        <v>25</v>
      </c>
      <c r="W39" s="16" t="s">
        <v>31</v>
      </c>
      <c r="X39" s="23">
        <v>2</v>
      </c>
      <c r="Y39" t="str">
        <f t="shared" si="17"/>
        <v>N</v>
      </c>
      <c r="Z39" t="s">
        <v>507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8" t="s">
        <v>25</v>
      </c>
      <c r="W40" s="16" t="s">
        <v>28</v>
      </c>
      <c r="X40" s="43" t="s">
        <v>360</v>
      </c>
      <c r="Y40" t="str">
        <f t="shared" si="17"/>
        <v>Y</v>
      </c>
      <c r="Z40" t="s">
        <v>510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8" t="s">
        <v>25</v>
      </c>
      <c r="X41" s="23">
        <v>0</v>
      </c>
      <c r="Y41" t="str">
        <f t="shared" si="17"/>
        <v>N</v>
      </c>
      <c r="Z41" t="s">
        <v>507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8" t="s">
        <v>25</v>
      </c>
      <c r="X42" s="23">
        <v>0</v>
      </c>
      <c r="Y42" t="str">
        <f t="shared" si="17"/>
        <v>N</v>
      </c>
      <c r="Z42" t="s">
        <v>507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8" t="s">
        <v>25</v>
      </c>
      <c r="W43" s="16" t="s">
        <v>18</v>
      </c>
      <c r="X43" s="43" t="s">
        <v>361</v>
      </c>
      <c r="Y43" t="str">
        <f t="shared" si="17"/>
        <v>Y</v>
      </c>
      <c r="Z43" t="s">
        <v>507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8" t="s">
        <v>26</v>
      </c>
      <c r="W44" s="16" t="s">
        <v>32</v>
      </c>
      <c r="X44" s="23">
        <v>0</v>
      </c>
      <c r="Y44" t="str">
        <f t="shared" si="17"/>
        <v>N</v>
      </c>
      <c r="Z44" t="s">
        <v>506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8" t="s">
        <v>26</v>
      </c>
      <c r="W45" s="16" t="s">
        <v>16</v>
      </c>
      <c r="X45" s="23">
        <v>3</v>
      </c>
      <c r="Y45" t="str">
        <f t="shared" si="17"/>
        <v>Y</v>
      </c>
      <c r="Z45" t="s">
        <v>508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8" t="s">
        <v>26</v>
      </c>
      <c r="W46" s="39" t="s">
        <v>28</v>
      </c>
      <c r="X46" s="43" t="s">
        <v>360</v>
      </c>
      <c r="Y46" t="str">
        <f t="shared" si="17"/>
        <v>Y</v>
      </c>
      <c r="Z46" t="s">
        <v>506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8" t="s">
        <v>26</v>
      </c>
      <c r="W47" s="16" t="s">
        <v>35</v>
      </c>
      <c r="X47" s="23">
        <v>1</v>
      </c>
      <c r="Y47" t="str">
        <f t="shared" si="17"/>
        <v>N</v>
      </c>
      <c r="Z47" t="s">
        <v>506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8" t="s">
        <v>26</v>
      </c>
      <c r="W48" s="16" t="s">
        <v>33</v>
      </c>
      <c r="X48" s="23">
        <v>4</v>
      </c>
      <c r="Y48" t="str">
        <f t="shared" si="17"/>
        <v>Y</v>
      </c>
      <c r="Z48" t="s">
        <v>505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8" t="s">
        <v>26</v>
      </c>
      <c r="W49" s="16" t="s">
        <v>19</v>
      </c>
      <c r="X49" s="23">
        <v>2</v>
      </c>
      <c r="Y49" t="str">
        <f t="shared" si="17"/>
        <v>N</v>
      </c>
      <c r="Z49" t="s">
        <v>506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8" t="s">
        <v>26</v>
      </c>
      <c r="W50" s="16" t="s">
        <v>17</v>
      </c>
      <c r="X50" s="43" t="s">
        <v>362</v>
      </c>
      <c r="Y50" t="str">
        <f t="shared" si="17"/>
        <v>Y</v>
      </c>
      <c r="Z50" t="s">
        <v>506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8" t="s">
        <v>26</v>
      </c>
      <c r="W51" s="16" t="s">
        <v>29</v>
      </c>
      <c r="X51" s="43" t="s">
        <v>362</v>
      </c>
      <c r="Y51" t="str">
        <f t="shared" si="17"/>
        <v>Y</v>
      </c>
      <c r="Z51" t="s">
        <v>504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8" t="s">
        <v>26</v>
      </c>
      <c r="W52" s="16" t="s">
        <v>332</v>
      </c>
      <c r="X52" s="23">
        <v>6</v>
      </c>
      <c r="Y52" t="str">
        <f t="shared" si="17"/>
        <v>Y</v>
      </c>
      <c r="Z52" t="s">
        <v>504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8" t="s">
        <v>26</v>
      </c>
      <c r="W53" s="16" t="s">
        <v>35</v>
      </c>
      <c r="X53" s="23">
        <v>1</v>
      </c>
      <c r="Y53" t="str">
        <f t="shared" si="17"/>
        <v>N</v>
      </c>
      <c r="Z53" t="s">
        <v>505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8" t="s">
        <v>26</v>
      </c>
      <c r="W54" s="16" t="s">
        <v>17</v>
      </c>
      <c r="X54" s="23">
        <v>3</v>
      </c>
      <c r="Y54" t="str">
        <f t="shared" si="17"/>
        <v>Y</v>
      </c>
      <c r="Z54" t="s">
        <v>503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8" t="s">
        <v>26</v>
      </c>
      <c r="W55" s="16" t="s">
        <v>18</v>
      </c>
      <c r="X55" s="23">
        <v>1</v>
      </c>
      <c r="Y55" t="str">
        <f t="shared" si="17"/>
        <v>N</v>
      </c>
      <c r="Z55" t="s">
        <v>504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8" t="s">
        <v>26</v>
      </c>
      <c r="X56" s="23">
        <v>0</v>
      </c>
      <c r="Y56" t="str">
        <f t="shared" si="17"/>
        <v>N</v>
      </c>
      <c r="Z56" t="s">
        <v>509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8" t="s">
        <v>26</v>
      </c>
      <c r="X57" s="23">
        <v>0</v>
      </c>
      <c r="Y57" t="str">
        <f t="shared" si="17"/>
        <v>N</v>
      </c>
      <c r="Z57" t="s">
        <v>503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8" t="s">
        <v>26</v>
      </c>
      <c r="X58" s="23">
        <v>0</v>
      </c>
      <c r="Y58" t="str">
        <f t="shared" si="17"/>
        <v>N</v>
      </c>
      <c r="Z58" t="s">
        <v>509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8" t="s">
        <v>26</v>
      </c>
      <c r="X59" s="23">
        <v>0</v>
      </c>
      <c r="Y59" t="str">
        <f t="shared" si="17"/>
        <v>N</v>
      </c>
      <c r="Z59" t="s">
        <v>509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8" t="s">
        <v>26</v>
      </c>
      <c r="W60" s="16" t="s">
        <v>32</v>
      </c>
      <c r="X60" s="23">
        <v>0</v>
      </c>
      <c r="Y60" t="str">
        <f t="shared" si="17"/>
        <v>N</v>
      </c>
      <c r="Z60" t="s">
        <v>503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8" t="s">
        <v>26</v>
      </c>
      <c r="W61" s="16" t="s">
        <v>19</v>
      </c>
      <c r="X61" s="23">
        <v>2</v>
      </c>
      <c r="Y61" t="str">
        <f t="shared" si="17"/>
        <v>N</v>
      </c>
      <c r="Z61" t="s">
        <v>505</v>
      </c>
      <c r="AA61">
        <v>-1</v>
      </c>
      <c r="AB61">
        <v>4</v>
      </c>
    </row>
    <row r="62" spans="1:28" x14ac:dyDescent="0.25">
      <c r="A62" s="18" t="e">
        <v>#N/A</v>
      </c>
      <c r="B62" s="18" t="e">
        <v>#N/A</v>
      </c>
      <c r="C62" s="13" t="e">
        <f t="shared" si="20"/>
        <v>#N/A</v>
      </c>
      <c r="D62" s="14" t="e">
        <f t="shared" si="21"/>
        <v>#N/A</v>
      </c>
      <c r="E62" s="10"/>
      <c r="F62" s="7">
        <f t="shared" si="22"/>
        <v>1</v>
      </c>
      <c r="G62" s="7" t="e">
        <f t="shared" si="23"/>
        <v>#N/A</v>
      </c>
      <c r="H62" s="7" t="e">
        <f t="shared" si="24"/>
        <v>#N/A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 t="e">
        <f t="shared" si="29"/>
        <v>#N/A</v>
      </c>
      <c r="P62" s="12" t="e">
        <f t="shared" si="30"/>
        <v>#N/A</v>
      </c>
      <c r="Q62" t="s">
        <v>157</v>
      </c>
      <c r="R62" t="s">
        <v>158</v>
      </c>
      <c r="S62" t="s">
        <v>265</v>
      </c>
      <c r="T62" s="16"/>
      <c r="U62" s="16" t="e">
        <v>#N/A</v>
      </c>
      <c r="V62" s="48" t="s">
        <v>26</v>
      </c>
      <c r="W62" s="16" t="s">
        <v>32</v>
      </c>
      <c r="X62" s="23">
        <v>0</v>
      </c>
      <c r="Y62" t="str">
        <f t="shared" si="17"/>
        <v>N</v>
      </c>
      <c r="Z62" t="s">
        <v>507</v>
      </c>
      <c r="AA62">
        <v>6</v>
      </c>
      <c r="AB62">
        <v>11</v>
      </c>
    </row>
    <row r="63" spans="1:28" x14ac:dyDescent="0.25">
      <c r="A63" s="18" t="e">
        <v>#N/A</v>
      </c>
      <c r="B63" s="18" t="e">
        <v>#N/A</v>
      </c>
      <c r="C63" s="13" t="e">
        <f t="shared" si="20"/>
        <v>#N/A</v>
      </c>
      <c r="D63" s="14" t="e">
        <f t="shared" si="21"/>
        <v>#N/A</v>
      </c>
      <c r="E63" s="10"/>
      <c r="F63" s="7">
        <f t="shared" si="22"/>
        <v>1</v>
      </c>
      <c r="G63" s="7" t="e">
        <f t="shared" si="23"/>
        <v>#N/A</v>
      </c>
      <c r="H63" s="7" t="e">
        <f t="shared" si="24"/>
        <v>#N/A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 t="e">
        <f t="shared" si="29"/>
        <v>#N/A</v>
      </c>
      <c r="P63" s="12" t="e">
        <f t="shared" si="30"/>
        <v>#N/A</v>
      </c>
      <c r="Q63" t="s">
        <v>159</v>
      </c>
      <c r="R63" t="s">
        <v>160</v>
      </c>
      <c r="S63" t="s">
        <v>265</v>
      </c>
      <c r="T63" s="16"/>
      <c r="U63" s="16" t="e">
        <v>#N/A</v>
      </c>
      <c r="V63" s="48" t="s">
        <v>26</v>
      </c>
      <c r="W63" s="16" t="s">
        <v>32</v>
      </c>
      <c r="X63" s="23">
        <v>0</v>
      </c>
      <c r="Y63" t="str">
        <f t="shared" si="17"/>
        <v>N</v>
      </c>
      <c r="Z63" t="s">
        <v>505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8" t="s">
        <v>26</v>
      </c>
      <c r="W64" s="16" t="s">
        <v>19</v>
      </c>
      <c r="X64" s="23">
        <v>2</v>
      </c>
      <c r="Y64" t="str">
        <f t="shared" si="17"/>
        <v>N</v>
      </c>
      <c r="Z64" t="s">
        <v>504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8" t="s">
        <v>26</v>
      </c>
      <c r="W65" s="16" t="s">
        <v>35</v>
      </c>
      <c r="X65" s="43" t="s">
        <v>361</v>
      </c>
      <c r="Y65" t="str">
        <f t="shared" si="17"/>
        <v>Y</v>
      </c>
      <c r="Z65" t="s">
        <v>509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8" t="s">
        <v>26</v>
      </c>
      <c r="W66" s="16" t="s">
        <v>16</v>
      </c>
      <c r="X66" s="43" t="s">
        <v>362</v>
      </c>
      <c r="Y66" t="str">
        <f t="shared" si="17"/>
        <v>Y</v>
      </c>
      <c r="Z66" t="s">
        <v>505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8" t="s">
        <v>26</v>
      </c>
      <c r="W67" s="16" t="s">
        <v>32</v>
      </c>
      <c r="X67" s="23">
        <v>0</v>
      </c>
      <c r="Y67" t="str">
        <f t="shared" ref="Y67:Y130" si="31">IF(X67 &gt;=3,"Y","N")</f>
        <v>N</v>
      </c>
      <c r="Z67" t="s">
        <v>503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8" t="s">
        <v>26</v>
      </c>
      <c r="W68" s="16" t="s">
        <v>330</v>
      </c>
      <c r="X68" s="23">
        <v>5</v>
      </c>
      <c r="Y68" t="str">
        <f t="shared" si="31"/>
        <v>Y</v>
      </c>
      <c r="Z68" t="s">
        <v>506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8" t="s">
        <v>26</v>
      </c>
      <c r="W69" s="16" t="s">
        <v>20</v>
      </c>
      <c r="X69" s="23">
        <v>4</v>
      </c>
      <c r="Y69" t="str">
        <f t="shared" si="31"/>
        <v>Y</v>
      </c>
      <c r="Z69" t="s">
        <v>508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8" t="s">
        <v>26</v>
      </c>
      <c r="W70" s="16" t="s">
        <v>28</v>
      </c>
      <c r="X70" s="23">
        <v>2</v>
      </c>
      <c r="Y70" t="str">
        <f t="shared" si="31"/>
        <v>N</v>
      </c>
      <c r="Z70" t="s">
        <v>504</v>
      </c>
      <c r="AA70">
        <v>8</v>
      </c>
      <c r="AB70">
        <v>-2</v>
      </c>
    </row>
    <row r="71" spans="1:28" x14ac:dyDescent="0.25">
      <c r="A71" s="18" t="e">
        <v>#N/A</v>
      </c>
      <c r="B71" s="18" t="e">
        <v>#N/A</v>
      </c>
      <c r="C71" s="13" t="e">
        <f t="shared" si="20"/>
        <v>#N/A</v>
      </c>
      <c r="D71" s="14" t="e">
        <f t="shared" si="21"/>
        <v>#N/A</v>
      </c>
      <c r="E71" s="10"/>
      <c r="F71" s="7">
        <f t="shared" si="22"/>
        <v>1</v>
      </c>
      <c r="G71" s="7" t="e">
        <f t="shared" si="23"/>
        <v>#N/A</v>
      </c>
      <c r="H71" s="7" t="e">
        <f t="shared" si="24"/>
        <v>#N/A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 t="e">
        <f t="shared" si="29"/>
        <v>#N/A</v>
      </c>
      <c r="P71" s="12" t="e">
        <f t="shared" si="30"/>
        <v>#N/A</v>
      </c>
      <c r="Q71" t="s">
        <v>175</v>
      </c>
      <c r="R71" t="s">
        <v>176</v>
      </c>
      <c r="S71" t="s">
        <v>261</v>
      </c>
      <c r="T71" s="16"/>
      <c r="U71" s="16" t="e">
        <v>#N/A</v>
      </c>
      <c r="V71" s="48" t="s">
        <v>26</v>
      </c>
      <c r="W71" s="16" t="s">
        <v>28</v>
      </c>
      <c r="X71" s="23">
        <v>2</v>
      </c>
      <c r="Y71" t="str">
        <f t="shared" si="31"/>
        <v>N</v>
      </c>
      <c r="Z71" t="s">
        <v>505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8" t="s">
        <v>26</v>
      </c>
      <c r="W72" s="16" t="s">
        <v>300</v>
      </c>
      <c r="X72" s="43" t="s">
        <v>364</v>
      </c>
      <c r="Y72" t="str">
        <f t="shared" si="31"/>
        <v>Y</v>
      </c>
      <c r="Z72" t="s">
        <v>505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8" t="s">
        <v>26</v>
      </c>
      <c r="W73" s="16" t="s">
        <v>30</v>
      </c>
      <c r="X73" s="43" t="s">
        <v>362</v>
      </c>
      <c r="Y73" t="str">
        <f t="shared" si="31"/>
        <v>Y</v>
      </c>
      <c r="Z73" t="s">
        <v>504</v>
      </c>
      <c r="AA73">
        <v>1</v>
      </c>
      <c r="AB73">
        <v>4</v>
      </c>
    </row>
    <row r="74" spans="1:28" x14ac:dyDescent="0.25">
      <c r="A74" s="18" t="e">
        <v>#N/A</v>
      </c>
      <c r="B74" s="18" t="e">
        <v>#N/A</v>
      </c>
      <c r="C74" s="13" t="e">
        <f t="shared" si="20"/>
        <v>#N/A</v>
      </c>
      <c r="D74" s="14" t="e">
        <f t="shared" si="21"/>
        <v>#N/A</v>
      </c>
      <c r="E74" s="10"/>
      <c r="F74" s="7">
        <f t="shared" si="22"/>
        <v>1</v>
      </c>
      <c r="G74" s="7" t="e">
        <f t="shared" si="23"/>
        <v>#N/A</v>
      </c>
      <c r="H74" s="7" t="e">
        <f t="shared" si="24"/>
        <v>#N/A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 t="e">
        <f t="shared" si="29"/>
        <v>#N/A</v>
      </c>
      <c r="P74" s="12" t="e">
        <f t="shared" si="30"/>
        <v>#N/A</v>
      </c>
      <c r="Q74" t="s">
        <v>181</v>
      </c>
      <c r="R74" t="s">
        <v>182</v>
      </c>
      <c r="S74" t="s">
        <v>262</v>
      </c>
      <c r="T74" s="16"/>
      <c r="U74" s="16" t="e">
        <v>#N/A</v>
      </c>
      <c r="V74" s="48" t="s">
        <v>26</v>
      </c>
      <c r="W74" s="16" t="s">
        <v>16</v>
      </c>
      <c r="X74" s="43" t="s">
        <v>362</v>
      </c>
      <c r="Y74" t="str">
        <f t="shared" si="31"/>
        <v>Y</v>
      </c>
      <c r="Z74" t="s">
        <v>504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8" t="s">
        <v>26</v>
      </c>
      <c r="W75" s="16" t="s">
        <v>35</v>
      </c>
      <c r="X75" s="43" t="s">
        <v>361</v>
      </c>
      <c r="Y75" t="str">
        <f t="shared" si="31"/>
        <v>Y</v>
      </c>
      <c r="Z75" t="s">
        <v>504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8" t="s">
        <v>26</v>
      </c>
      <c r="W76" s="16" t="s">
        <v>18</v>
      </c>
      <c r="X76" s="43" t="s">
        <v>361</v>
      </c>
      <c r="Y76" t="str">
        <f t="shared" si="31"/>
        <v>Y</v>
      </c>
      <c r="Z76" t="s">
        <v>508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8" t="s">
        <v>26</v>
      </c>
      <c r="W77" s="16" t="s">
        <v>19</v>
      </c>
      <c r="X77" s="23">
        <v>2</v>
      </c>
      <c r="Y77" t="str">
        <f t="shared" si="31"/>
        <v>N</v>
      </c>
      <c r="Z77" t="s">
        <v>506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8" t="s">
        <v>270</v>
      </c>
      <c r="W78" s="16" t="s">
        <v>17</v>
      </c>
      <c r="X78" s="23">
        <v>3</v>
      </c>
      <c r="Y78" t="str">
        <f t="shared" si="31"/>
        <v>Y</v>
      </c>
      <c r="Z78" t="s">
        <v>508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8" t="s">
        <v>271</v>
      </c>
      <c r="W79" s="16" t="s">
        <v>31</v>
      </c>
      <c r="X79" s="23">
        <v>2</v>
      </c>
      <c r="Y79" t="str">
        <f t="shared" si="31"/>
        <v>N</v>
      </c>
      <c r="Z79" t="s">
        <v>509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8" t="s">
        <v>272</v>
      </c>
      <c r="W80" s="16" t="s">
        <v>31</v>
      </c>
      <c r="X80" s="23">
        <v>2</v>
      </c>
      <c r="Y80" t="str">
        <f t="shared" si="31"/>
        <v>N</v>
      </c>
      <c r="Z80" t="s">
        <v>509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8" t="s">
        <v>273</v>
      </c>
      <c r="W81" s="16" t="s">
        <v>17</v>
      </c>
      <c r="X81" s="23">
        <v>3</v>
      </c>
      <c r="Y81" t="str">
        <f t="shared" si="31"/>
        <v>Y</v>
      </c>
      <c r="Z81" t="s">
        <v>509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8" t="s">
        <v>274</v>
      </c>
      <c r="W82" s="16" t="s">
        <v>16</v>
      </c>
      <c r="X82" s="23">
        <v>3</v>
      </c>
      <c r="Y82" t="str">
        <f t="shared" si="31"/>
        <v>Y</v>
      </c>
      <c r="Z82" t="s">
        <v>505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8" t="s">
        <v>275</v>
      </c>
      <c r="W83" s="16" t="s">
        <v>17</v>
      </c>
      <c r="X83" s="23">
        <v>3</v>
      </c>
      <c r="Y83" t="str">
        <f t="shared" si="31"/>
        <v>Y</v>
      </c>
      <c r="Z83" t="s">
        <v>509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8" t="s">
        <v>276</v>
      </c>
      <c r="W84" s="16" t="s">
        <v>33</v>
      </c>
      <c r="X84" s="23">
        <v>4</v>
      </c>
      <c r="Y84" t="str">
        <f t="shared" si="31"/>
        <v>Y</v>
      </c>
      <c r="Z84" t="s">
        <v>506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8" t="s">
        <v>277</v>
      </c>
      <c r="W85" s="16" t="s">
        <v>29</v>
      </c>
      <c r="X85" s="23">
        <v>3</v>
      </c>
      <c r="Y85" t="str">
        <f t="shared" si="31"/>
        <v>Y</v>
      </c>
      <c r="Z85" t="s">
        <v>505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8" t="s">
        <v>278</v>
      </c>
      <c r="W86" s="16" t="s">
        <v>29</v>
      </c>
      <c r="X86" s="23">
        <v>3</v>
      </c>
      <c r="Y86" t="str">
        <f t="shared" si="31"/>
        <v>Y</v>
      </c>
      <c r="Z86" t="s">
        <v>507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8" t="s">
        <v>279</v>
      </c>
      <c r="W87" s="16" t="s">
        <v>19</v>
      </c>
      <c r="X87" s="23">
        <v>2</v>
      </c>
      <c r="Y87" t="str">
        <f t="shared" si="31"/>
        <v>N</v>
      </c>
      <c r="Z87" t="s">
        <v>508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8" t="s">
        <v>26</v>
      </c>
      <c r="W88" s="16" t="s">
        <v>20</v>
      </c>
      <c r="X88" s="23">
        <v>4</v>
      </c>
      <c r="Y88" t="str">
        <f t="shared" si="31"/>
        <v>Y</v>
      </c>
      <c r="Z88" t="s">
        <v>506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8" t="s">
        <v>26</v>
      </c>
      <c r="W89" s="16" t="s">
        <v>17</v>
      </c>
      <c r="X89" s="23">
        <v>3</v>
      </c>
      <c r="Y89" t="str">
        <f t="shared" si="31"/>
        <v>Y</v>
      </c>
      <c r="Z89" t="s">
        <v>505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8" t="s">
        <v>26</v>
      </c>
      <c r="W90" s="16" t="s">
        <v>329</v>
      </c>
      <c r="X90" s="23">
        <v>5</v>
      </c>
      <c r="Y90" t="str">
        <f t="shared" si="31"/>
        <v>Y</v>
      </c>
      <c r="Z90" t="s">
        <v>505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8" t="s">
        <v>27</v>
      </c>
      <c r="W91" s="16" t="s">
        <v>18</v>
      </c>
      <c r="X91" s="23">
        <v>1</v>
      </c>
      <c r="Y91" t="str">
        <f t="shared" si="31"/>
        <v>N</v>
      </c>
      <c r="Z91" t="s">
        <v>507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8" t="s">
        <v>27</v>
      </c>
      <c r="W92" s="16" t="s">
        <v>28</v>
      </c>
      <c r="X92" s="23">
        <v>2</v>
      </c>
      <c r="Y92" t="str">
        <f t="shared" si="31"/>
        <v>N</v>
      </c>
      <c r="Z92" t="s">
        <v>504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8" t="s">
        <v>27</v>
      </c>
      <c r="W93" s="16" t="s">
        <v>32</v>
      </c>
      <c r="X93" s="23">
        <v>0</v>
      </c>
      <c r="Y93" t="str">
        <f t="shared" si="31"/>
        <v>N</v>
      </c>
      <c r="Z93" t="s">
        <v>503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8" t="s">
        <v>27</v>
      </c>
      <c r="W94" s="16" t="s">
        <v>35</v>
      </c>
      <c r="X94" s="23">
        <v>1</v>
      </c>
      <c r="Y94" t="str">
        <f t="shared" si="31"/>
        <v>N</v>
      </c>
      <c r="Z94" t="s">
        <v>504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8" t="s">
        <v>27</v>
      </c>
      <c r="W95" s="16" t="s">
        <v>35</v>
      </c>
      <c r="X95" s="23">
        <v>1</v>
      </c>
      <c r="Y95" t="str">
        <f t="shared" si="31"/>
        <v>N</v>
      </c>
      <c r="Z95" t="s">
        <v>510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8" t="s">
        <v>27</v>
      </c>
      <c r="W96" s="16" t="s">
        <v>19</v>
      </c>
      <c r="X96" s="23">
        <v>2</v>
      </c>
      <c r="Y96" t="str">
        <f t="shared" si="31"/>
        <v>N</v>
      </c>
      <c r="Z96" t="s">
        <v>503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8" t="s">
        <v>27</v>
      </c>
      <c r="W97" s="16" t="s">
        <v>16</v>
      </c>
      <c r="X97" s="23">
        <v>3</v>
      </c>
      <c r="Y97" t="str">
        <f t="shared" si="31"/>
        <v>Y</v>
      </c>
      <c r="Z97" t="s">
        <v>503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8" t="s">
        <v>27</v>
      </c>
      <c r="W98" s="16" t="s">
        <v>29</v>
      </c>
      <c r="X98" s="23">
        <v>3</v>
      </c>
      <c r="Y98" t="str">
        <f t="shared" si="31"/>
        <v>Y</v>
      </c>
      <c r="Z98" t="s">
        <v>504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8" t="s">
        <v>27</v>
      </c>
      <c r="W99" s="39" t="s">
        <v>19</v>
      </c>
      <c r="X99" s="43" t="s">
        <v>360</v>
      </c>
      <c r="Y99" t="str">
        <f t="shared" si="31"/>
        <v>Y</v>
      </c>
      <c r="Z99" t="s">
        <v>503</v>
      </c>
      <c r="AA99">
        <v>-1</v>
      </c>
      <c r="AB99">
        <v>0</v>
      </c>
    </row>
    <row r="100" spans="1:28" x14ac:dyDescent="0.25">
      <c r="A100" s="18" t="e">
        <v>#N/A</v>
      </c>
      <c r="B100" s="18" t="e">
        <v>#N/A</v>
      </c>
      <c r="C100" s="13" t="e">
        <f t="shared" si="32"/>
        <v>#N/A</v>
      </c>
      <c r="D100" s="14" t="e">
        <f t="shared" si="33"/>
        <v>#N/A</v>
      </c>
      <c r="E100" s="10"/>
      <c r="F100" s="7">
        <f t="shared" si="42"/>
        <v>1</v>
      </c>
      <c r="G100" s="7" t="e">
        <f t="shared" si="34"/>
        <v>#N/A</v>
      </c>
      <c r="H100" s="7" t="e">
        <f t="shared" si="35"/>
        <v>#N/A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 t="e">
        <f t="shared" si="40"/>
        <v>#N/A</v>
      </c>
      <c r="P100" s="12" t="e">
        <f t="shared" si="41"/>
        <v>#N/A</v>
      </c>
      <c r="Q100" t="s">
        <v>233</v>
      </c>
      <c r="R100" t="s">
        <v>234</v>
      </c>
      <c r="S100" t="s">
        <v>261</v>
      </c>
      <c r="T100" s="16"/>
      <c r="U100" s="16" t="e">
        <v>#N/A</v>
      </c>
      <c r="V100" s="48" t="s">
        <v>27</v>
      </c>
      <c r="X100" s="23">
        <v>0</v>
      </c>
      <c r="Y100" t="str">
        <f t="shared" si="31"/>
        <v>N</v>
      </c>
      <c r="Z100" t="s">
        <v>504</v>
      </c>
      <c r="AA100">
        <v>-1</v>
      </c>
      <c r="AB100">
        <v>-12</v>
      </c>
    </row>
    <row r="101" spans="1:28" x14ac:dyDescent="0.25">
      <c r="A101" s="18" t="e">
        <v>#N/A</v>
      </c>
      <c r="B101" s="18" t="e">
        <v>#N/A</v>
      </c>
      <c r="C101" s="13" t="e">
        <f t="shared" si="32"/>
        <v>#N/A</v>
      </c>
      <c r="D101" s="14" t="e">
        <f t="shared" si="33"/>
        <v>#N/A</v>
      </c>
      <c r="E101" s="10"/>
      <c r="F101" s="7">
        <f t="shared" si="42"/>
        <v>1</v>
      </c>
      <c r="G101" s="7" t="e">
        <f t="shared" si="34"/>
        <v>#N/A</v>
      </c>
      <c r="H101" s="7" t="e">
        <f t="shared" si="35"/>
        <v>#N/A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 t="e">
        <f t="shared" si="40"/>
        <v>#N/A</v>
      </c>
      <c r="P101" s="12" t="e">
        <f t="shared" si="41"/>
        <v>#N/A</v>
      </c>
      <c r="Q101" t="s">
        <v>235</v>
      </c>
      <c r="R101" t="s">
        <v>236</v>
      </c>
      <c r="S101" t="s">
        <v>262</v>
      </c>
      <c r="T101" s="16"/>
      <c r="U101" s="16" t="e">
        <v>#N/A</v>
      </c>
      <c r="V101" s="48" t="s">
        <v>27</v>
      </c>
      <c r="W101" s="16" t="s">
        <v>35</v>
      </c>
      <c r="X101" s="23">
        <v>1</v>
      </c>
      <c r="Y101" t="str">
        <f t="shared" si="31"/>
        <v>N</v>
      </c>
      <c r="Z101" t="s">
        <v>506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8" t="s">
        <v>27</v>
      </c>
      <c r="W102" s="16" t="s">
        <v>19</v>
      </c>
      <c r="X102" s="23">
        <v>2</v>
      </c>
      <c r="Y102" t="str">
        <f t="shared" si="31"/>
        <v>N</v>
      </c>
      <c r="Z102" t="s">
        <v>503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8" t="s">
        <v>27</v>
      </c>
      <c r="W103" s="16" t="s">
        <v>18</v>
      </c>
      <c r="X103" s="23">
        <v>1</v>
      </c>
      <c r="Y103" t="str">
        <f t="shared" si="31"/>
        <v>N</v>
      </c>
      <c r="Z103" t="s">
        <v>503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8" t="s">
        <v>27</v>
      </c>
      <c r="W104" s="16" t="s">
        <v>28</v>
      </c>
      <c r="X104" s="23">
        <v>2</v>
      </c>
      <c r="Y104" t="str">
        <f t="shared" si="31"/>
        <v>N</v>
      </c>
      <c r="Z104" t="s">
        <v>507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8" t="s">
        <v>27</v>
      </c>
      <c r="W105" s="16" t="s">
        <v>19</v>
      </c>
      <c r="X105" s="23">
        <v>2</v>
      </c>
      <c r="Y105" t="str">
        <f t="shared" si="31"/>
        <v>N</v>
      </c>
      <c r="Z105" t="s">
        <v>509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8" t="s">
        <v>27</v>
      </c>
      <c r="W106" s="16" t="s">
        <v>35</v>
      </c>
      <c r="X106" s="23">
        <v>1</v>
      </c>
      <c r="Y106" t="str">
        <f t="shared" si="31"/>
        <v>N</v>
      </c>
      <c r="Z106" t="s">
        <v>507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8" t="s">
        <v>27</v>
      </c>
      <c r="W107" s="16" t="s">
        <v>21</v>
      </c>
      <c r="X107" s="23">
        <v>4</v>
      </c>
      <c r="Y107" t="str">
        <f t="shared" si="31"/>
        <v>Y</v>
      </c>
      <c r="Z107" t="s">
        <v>506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8" t="s">
        <v>256</v>
      </c>
      <c r="W108" s="16" t="s">
        <v>35</v>
      </c>
      <c r="X108" s="23">
        <v>1</v>
      </c>
      <c r="Y108" t="str">
        <f t="shared" si="31"/>
        <v>N</v>
      </c>
      <c r="Z108" t="s">
        <v>503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8" t="s">
        <v>256</v>
      </c>
      <c r="W109" s="16" t="s">
        <v>16</v>
      </c>
      <c r="X109" s="23">
        <v>3</v>
      </c>
      <c r="Y109" t="str">
        <f t="shared" si="31"/>
        <v>Y</v>
      </c>
      <c r="Z109" t="s">
        <v>503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8" t="s">
        <v>256</v>
      </c>
      <c r="W110" s="16" t="s">
        <v>17</v>
      </c>
      <c r="X110" s="23">
        <v>3</v>
      </c>
      <c r="Y110" t="str">
        <f t="shared" si="31"/>
        <v>Y</v>
      </c>
      <c r="Z110" t="s">
        <v>505</v>
      </c>
      <c r="AA110">
        <v>0</v>
      </c>
      <c r="AB110">
        <v>0</v>
      </c>
    </row>
    <row r="111" spans="1:28" s="17" customFormat="1" x14ac:dyDescent="0.25">
      <c r="A111" s="37">
        <v>0.64312627605612793</v>
      </c>
      <c r="B111" s="37">
        <v>0.34341661519562405</v>
      </c>
      <c r="C111" s="31">
        <f t="shared" si="32"/>
        <v>1.5549045921935343</v>
      </c>
      <c r="D111" s="32">
        <f t="shared" si="33"/>
        <v>2.9119150202745998</v>
      </c>
      <c r="E111" s="33"/>
      <c r="F111" s="34">
        <f t="shared" si="42"/>
        <v>1</v>
      </c>
      <c r="G111" s="34">
        <f t="shared" si="34"/>
        <v>1.5549045921935343</v>
      </c>
      <c r="H111" s="34">
        <f t="shared" si="35"/>
        <v>2.9119150202745998</v>
      </c>
      <c r="K111" s="34">
        <f t="shared" si="36"/>
        <v>0</v>
      </c>
      <c r="L111" s="34">
        <f t="shared" si="37"/>
        <v>0</v>
      </c>
      <c r="M111" s="35" t="e">
        <f t="shared" si="38"/>
        <v>#DIV/0!</v>
      </c>
      <c r="N111" s="35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6" t="s">
        <v>361</v>
      </c>
      <c r="U111" s="36" t="s">
        <v>17</v>
      </c>
      <c r="V111" s="49" t="s">
        <v>256</v>
      </c>
      <c r="W111" s="16" t="s">
        <v>31</v>
      </c>
      <c r="X111" s="23">
        <v>2</v>
      </c>
      <c r="Y111" t="str">
        <f t="shared" si="31"/>
        <v>N</v>
      </c>
      <c r="Z111" t="s">
        <v>504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8" t="s">
        <v>369</v>
      </c>
      <c r="W112" s="16" t="s">
        <v>19</v>
      </c>
      <c r="X112" s="23">
        <v>2</v>
      </c>
      <c r="Y112" t="str">
        <f t="shared" si="31"/>
        <v>N</v>
      </c>
      <c r="Z112" t="s">
        <v>505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8" t="s">
        <v>369</v>
      </c>
      <c r="W113" s="16" t="s">
        <v>19</v>
      </c>
      <c r="X113" s="23">
        <v>2</v>
      </c>
      <c r="Y113" t="str">
        <f t="shared" si="31"/>
        <v>N</v>
      </c>
      <c r="Z113" t="s">
        <v>509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8" t="s">
        <v>369</v>
      </c>
      <c r="W114" s="16" t="s">
        <v>19</v>
      </c>
      <c r="X114" s="23">
        <v>2</v>
      </c>
      <c r="Y114" t="str">
        <f t="shared" si="31"/>
        <v>N</v>
      </c>
      <c r="Z114" t="s">
        <v>509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8" t="s">
        <v>369</v>
      </c>
      <c r="W115" s="16" t="s">
        <v>337</v>
      </c>
      <c r="X115" s="23">
        <v>8</v>
      </c>
      <c r="Y115" t="str">
        <f t="shared" si="31"/>
        <v>Y</v>
      </c>
      <c r="Z115" t="s">
        <v>509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8" t="s">
        <v>369</v>
      </c>
      <c r="W116" s="16" t="s">
        <v>302</v>
      </c>
      <c r="X116" s="23">
        <v>5</v>
      </c>
      <c r="Y116" t="str">
        <f t="shared" si="31"/>
        <v>Y</v>
      </c>
      <c r="Z116" t="s">
        <v>509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8" t="s">
        <v>369</v>
      </c>
      <c r="W117" s="16" t="s">
        <v>32</v>
      </c>
      <c r="X117" s="23">
        <v>0</v>
      </c>
      <c r="Y117" t="str">
        <f t="shared" si="31"/>
        <v>N</v>
      </c>
      <c r="Z117" t="s">
        <v>504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8" t="s">
        <v>369</v>
      </c>
      <c r="W118" s="16" t="s">
        <v>35</v>
      </c>
      <c r="X118" s="43" t="s">
        <v>361</v>
      </c>
      <c r="Y118" t="str">
        <f t="shared" si="31"/>
        <v>Y</v>
      </c>
      <c r="Z118" t="s">
        <v>504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8" t="s">
        <v>369</v>
      </c>
      <c r="W119" s="16" t="s">
        <v>28</v>
      </c>
      <c r="X119" s="23">
        <v>2</v>
      </c>
      <c r="Y119" t="str">
        <f t="shared" si="31"/>
        <v>N</v>
      </c>
      <c r="Z119" t="s">
        <v>504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8" t="s">
        <v>369</v>
      </c>
      <c r="W120" s="16" t="s">
        <v>21</v>
      </c>
      <c r="X120" s="43" t="s">
        <v>363</v>
      </c>
      <c r="Y120" t="str">
        <f t="shared" si="31"/>
        <v>Y</v>
      </c>
      <c r="Z120" t="s">
        <v>505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8" t="s">
        <v>369</v>
      </c>
      <c r="W121" s="16" t="s">
        <v>18</v>
      </c>
      <c r="X121" s="23">
        <v>1</v>
      </c>
      <c r="Y121" t="str">
        <f t="shared" si="31"/>
        <v>N</v>
      </c>
      <c r="Z121" t="s">
        <v>504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8" t="s">
        <v>369</v>
      </c>
      <c r="W122" s="16" t="s">
        <v>18</v>
      </c>
      <c r="X122" s="43" t="s">
        <v>361</v>
      </c>
      <c r="Y122" t="str">
        <f t="shared" si="31"/>
        <v>Y</v>
      </c>
      <c r="Z122" t="s">
        <v>503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8" t="s">
        <v>369</v>
      </c>
      <c r="W123" s="16" t="s">
        <v>16</v>
      </c>
      <c r="X123" s="23">
        <v>3</v>
      </c>
      <c r="Y123" t="str">
        <f t="shared" si="31"/>
        <v>Y</v>
      </c>
      <c r="Z123" t="s">
        <v>504</v>
      </c>
      <c r="AA123">
        <v>0</v>
      </c>
      <c r="AB123">
        <v>-1</v>
      </c>
    </row>
    <row r="124" spans="1:28" x14ac:dyDescent="0.25">
      <c r="A124" s="18" t="e">
        <v>#N/A</v>
      </c>
      <c r="B124" s="18" t="e">
        <v>#N/A</v>
      </c>
      <c r="C124" s="13" t="e">
        <f t="shared" si="43"/>
        <v>#N/A</v>
      </c>
      <c r="D124" s="14" t="e">
        <f t="shared" si="44"/>
        <v>#N/A</v>
      </c>
      <c r="E124" s="10"/>
      <c r="F124" s="7">
        <f t="shared" si="42"/>
        <v>1</v>
      </c>
      <c r="G124" s="7" t="e">
        <f t="shared" si="45"/>
        <v>#N/A</v>
      </c>
      <c r="H124" s="7" t="e">
        <f t="shared" si="46"/>
        <v>#N/A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 t="e">
        <f t="shared" si="51"/>
        <v>#N/A</v>
      </c>
      <c r="P124" s="12" t="e">
        <f t="shared" si="52"/>
        <v>#N/A</v>
      </c>
      <c r="Q124" t="s">
        <v>158</v>
      </c>
      <c r="R124" t="s">
        <v>79</v>
      </c>
      <c r="S124" t="s">
        <v>265</v>
      </c>
      <c r="T124" s="16"/>
      <c r="U124" s="16" t="e">
        <v>#N/A</v>
      </c>
      <c r="V124" s="48" t="s">
        <v>369</v>
      </c>
      <c r="W124" s="16" t="s">
        <v>32</v>
      </c>
      <c r="X124" s="23">
        <v>0</v>
      </c>
      <c r="Y124" t="str">
        <f t="shared" si="31"/>
        <v>N</v>
      </c>
      <c r="Z124" t="s">
        <v>505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8" t="s">
        <v>369</v>
      </c>
      <c r="W125" s="16" t="s">
        <v>20</v>
      </c>
      <c r="X125" s="23">
        <v>4</v>
      </c>
      <c r="Y125" t="str">
        <f t="shared" si="31"/>
        <v>Y</v>
      </c>
      <c r="Z125" t="s">
        <v>506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8" t="s">
        <v>369</v>
      </c>
      <c r="W126" s="16" t="s">
        <v>31</v>
      </c>
      <c r="X126" s="23">
        <v>2</v>
      </c>
      <c r="Y126" t="str">
        <f t="shared" si="31"/>
        <v>N</v>
      </c>
      <c r="Z126" t="s">
        <v>507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8" t="s">
        <v>369</v>
      </c>
      <c r="W127" s="39" t="s">
        <v>17</v>
      </c>
      <c r="X127" s="23">
        <v>3</v>
      </c>
      <c r="Y127" t="str">
        <f t="shared" si="31"/>
        <v>Y</v>
      </c>
      <c r="Z127" t="s">
        <v>504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8" t="s">
        <v>369</v>
      </c>
      <c r="W128" s="16" t="s">
        <v>28</v>
      </c>
      <c r="X128" s="23">
        <v>2</v>
      </c>
      <c r="Y128" t="str">
        <f t="shared" si="31"/>
        <v>N</v>
      </c>
      <c r="Z128" t="s">
        <v>503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8" t="s">
        <v>369</v>
      </c>
      <c r="W129" s="16" t="s">
        <v>28</v>
      </c>
      <c r="X129" s="23">
        <v>2</v>
      </c>
      <c r="Y129" t="str">
        <f t="shared" si="31"/>
        <v>N</v>
      </c>
      <c r="Z129" t="s">
        <v>504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8" t="s">
        <v>369</v>
      </c>
      <c r="W130" s="16" t="s">
        <v>36</v>
      </c>
      <c r="X130" s="23">
        <v>4</v>
      </c>
      <c r="Y130" t="str">
        <f t="shared" si="31"/>
        <v>Y</v>
      </c>
      <c r="Z130" t="s">
        <v>510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8" t="s">
        <v>369</v>
      </c>
      <c r="W131" s="39" t="s">
        <v>19</v>
      </c>
      <c r="X131" s="23">
        <v>2</v>
      </c>
      <c r="Y131" t="str">
        <f t="shared" ref="Y131:Y194" si="53">IF(X131 &gt;=3,"Y","N")</f>
        <v>N</v>
      </c>
      <c r="Z131" t="s">
        <v>503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8" t="s">
        <v>369</v>
      </c>
      <c r="W132" s="16" t="s">
        <v>16</v>
      </c>
      <c r="X132" s="23">
        <v>3</v>
      </c>
      <c r="Y132" t="str">
        <f t="shared" si="53"/>
        <v>Y</v>
      </c>
      <c r="Z132" t="s">
        <v>509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8" t="s">
        <v>369</v>
      </c>
      <c r="W133" s="16" t="s">
        <v>29</v>
      </c>
      <c r="X133" s="23">
        <v>3</v>
      </c>
      <c r="Y133" t="str">
        <f t="shared" si="53"/>
        <v>Y</v>
      </c>
      <c r="Z133" t="s">
        <v>506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8" t="s">
        <v>369</v>
      </c>
      <c r="W134" s="16" t="s">
        <v>16</v>
      </c>
      <c r="X134" s="23">
        <v>3</v>
      </c>
      <c r="Y134" t="str">
        <f t="shared" si="53"/>
        <v>Y</v>
      </c>
      <c r="Z134" t="s">
        <v>505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8" t="s">
        <v>369</v>
      </c>
      <c r="W135" s="16" t="s">
        <v>19</v>
      </c>
      <c r="X135" s="23">
        <v>2</v>
      </c>
      <c r="Y135" t="str">
        <f t="shared" si="53"/>
        <v>N</v>
      </c>
      <c r="Z135" t="s">
        <v>489</v>
      </c>
      <c r="AA135" t="s">
        <v>489</v>
      </c>
      <c r="AB135" t="s">
        <v>489</v>
      </c>
    </row>
    <row r="136" spans="1:28" x14ac:dyDescent="0.25">
      <c r="A136" s="18" t="e">
        <v>#N/A</v>
      </c>
      <c r="B136" s="18" t="e">
        <v>#N/A</v>
      </c>
      <c r="C136" s="13" t="e">
        <f t="shared" si="43"/>
        <v>#N/A</v>
      </c>
      <c r="D136" s="14" t="e">
        <f t="shared" si="44"/>
        <v>#N/A</v>
      </c>
      <c r="E136" s="10"/>
      <c r="F136" s="7">
        <f t="shared" si="42"/>
        <v>1</v>
      </c>
      <c r="G136" s="7" t="e">
        <f t="shared" si="45"/>
        <v>#N/A</v>
      </c>
      <c r="H136" s="7" t="e">
        <f t="shared" si="46"/>
        <v>#N/A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 t="e">
        <f t="shared" si="51"/>
        <v>#N/A</v>
      </c>
      <c r="P136" s="12" t="e">
        <f t="shared" si="52"/>
        <v>#N/A</v>
      </c>
      <c r="Q136" t="s">
        <v>179</v>
      </c>
      <c r="R136" t="s">
        <v>235</v>
      </c>
      <c r="S136" t="s">
        <v>262</v>
      </c>
      <c r="T136" s="16"/>
      <c r="U136" s="16" t="e">
        <v>#N/A</v>
      </c>
      <c r="V136" s="48" t="s">
        <v>369</v>
      </c>
      <c r="W136" s="16" t="s">
        <v>19</v>
      </c>
      <c r="X136" s="23">
        <v>2</v>
      </c>
      <c r="Y136" t="str">
        <f t="shared" si="53"/>
        <v>N</v>
      </c>
      <c r="Z136" t="s">
        <v>504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8" t="s">
        <v>369</v>
      </c>
      <c r="W137" s="16" t="s">
        <v>336</v>
      </c>
      <c r="X137" s="23">
        <v>6</v>
      </c>
      <c r="Y137" t="str">
        <f t="shared" si="53"/>
        <v>Y</v>
      </c>
      <c r="Z137" t="s">
        <v>509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8" t="s">
        <v>369</v>
      </c>
      <c r="W138" s="16" t="s">
        <v>18</v>
      </c>
      <c r="X138" s="23">
        <v>1</v>
      </c>
      <c r="Y138" t="str">
        <f t="shared" si="53"/>
        <v>N</v>
      </c>
      <c r="Z138" t="s">
        <v>504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8" t="s">
        <v>369</v>
      </c>
      <c r="W139" s="16" t="s">
        <v>17</v>
      </c>
      <c r="X139" s="23">
        <v>2</v>
      </c>
      <c r="Y139" t="str">
        <f t="shared" si="53"/>
        <v>N</v>
      </c>
      <c r="Z139" t="s">
        <v>510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8" t="s">
        <v>369</v>
      </c>
      <c r="W140" s="39" t="s">
        <v>35</v>
      </c>
      <c r="X140" s="23">
        <v>1</v>
      </c>
      <c r="Y140" t="str">
        <f t="shared" si="53"/>
        <v>N</v>
      </c>
      <c r="Z140" t="s">
        <v>509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8" t="s">
        <v>369</v>
      </c>
      <c r="W141" s="16" t="s">
        <v>19</v>
      </c>
      <c r="X141" s="23">
        <v>2</v>
      </c>
      <c r="Y141" t="str">
        <f t="shared" si="53"/>
        <v>N</v>
      </c>
      <c r="Z141" t="s">
        <v>510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8" t="s">
        <v>369</v>
      </c>
      <c r="X142" s="23">
        <v>0</v>
      </c>
      <c r="Y142" t="str">
        <f t="shared" si="53"/>
        <v>N</v>
      </c>
      <c r="Z142" t="s">
        <v>505</v>
      </c>
      <c r="AA142">
        <v>-2</v>
      </c>
      <c r="AB142">
        <v>0</v>
      </c>
    </row>
    <row r="143" spans="1:28" x14ac:dyDescent="0.25">
      <c r="A143" s="18">
        <v>1.2994413308106577E-3</v>
      </c>
      <c r="B143" s="18">
        <v>2.1008575498571992E-6</v>
      </c>
      <c r="C143" s="13">
        <f t="shared" si="43"/>
        <v>769.56148483914171</v>
      </c>
      <c r="D143" s="14">
        <f t="shared" si="44"/>
        <v>475996.09981551231</v>
      </c>
      <c r="E143" s="10"/>
      <c r="F143" s="7">
        <f t="shared" si="42"/>
        <v>1</v>
      </c>
      <c r="G143" s="7">
        <f t="shared" si="45"/>
        <v>769.56148483914171</v>
      </c>
      <c r="H143" s="7">
        <f t="shared" si="46"/>
        <v>475996.09981551231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8" t="s">
        <v>369</v>
      </c>
      <c r="X143" s="23">
        <v>0</v>
      </c>
      <c r="Y143" t="str">
        <f t="shared" si="53"/>
        <v>N</v>
      </c>
      <c r="Z143" t="s">
        <v>505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8" t="s">
        <v>360</v>
      </c>
      <c r="U144" s="16" t="s">
        <v>30</v>
      </c>
      <c r="V144" s="48" t="s">
        <v>369</v>
      </c>
      <c r="X144" s="23">
        <v>0</v>
      </c>
      <c r="Y144" t="str">
        <f t="shared" si="53"/>
        <v>N</v>
      </c>
      <c r="Z144" t="s">
        <v>506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8" t="s">
        <v>369</v>
      </c>
      <c r="W145" s="16" t="s">
        <v>32</v>
      </c>
      <c r="X145" s="23">
        <v>0</v>
      </c>
      <c r="Y145" t="str">
        <f t="shared" si="53"/>
        <v>N</v>
      </c>
      <c r="Z145" t="s">
        <v>506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8" t="s">
        <v>369</v>
      </c>
      <c r="W146" s="16" t="s">
        <v>17</v>
      </c>
      <c r="X146" s="23">
        <v>3</v>
      </c>
      <c r="Y146" t="str">
        <f t="shared" si="53"/>
        <v>Y</v>
      </c>
      <c r="Z146" t="s">
        <v>505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8" t="s">
        <v>369</v>
      </c>
      <c r="W147" s="16" t="s">
        <v>32</v>
      </c>
      <c r="X147" s="23">
        <v>0</v>
      </c>
      <c r="Y147" t="str">
        <f t="shared" si="53"/>
        <v>N</v>
      </c>
      <c r="Z147" t="s">
        <v>510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8" t="s">
        <v>369</v>
      </c>
      <c r="W148" s="16" t="s">
        <v>16</v>
      </c>
      <c r="X148" s="23">
        <v>3</v>
      </c>
      <c r="Y148" t="str">
        <f t="shared" si="53"/>
        <v>Y</v>
      </c>
      <c r="Z148" t="s">
        <v>509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8" t="s">
        <v>369</v>
      </c>
      <c r="W149" s="16" t="s">
        <v>18</v>
      </c>
      <c r="X149" s="43" t="s">
        <v>361</v>
      </c>
      <c r="Y149" t="str">
        <f t="shared" si="53"/>
        <v>Y</v>
      </c>
      <c r="Z149" t="s">
        <v>510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8" t="s">
        <v>369</v>
      </c>
      <c r="W150" s="16" t="s">
        <v>20</v>
      </c>
      <c r="X150" s="23">
        <v>4</v>
      </c>
      <c r="Y150" t="str">
        <f t="shared" si="53"/>
        <v>Y</v>
      </c>
      <c r="Z150" t="s">
        <v>509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8" t="s">
        <v>369</v>
      </c>
      <c r="W151" s="16" t="s">
        <v>19</v>
      </c>
      <c r="X151" s="23">
        <v>2</v>
      </c>
      <c r="Y151" t="str">
        <f t="shared" si="53"/>
        <v>N</v>
      </c>
      <c r="Z151" t="s">
        <v>505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8" t="s">
        <v>370</v>
      </c>
      <c r="W152" s="16" t="s">
        <v>19</v>
      </c>
      <c r="X152" s="23">
        <v>2</v>
      </c>
      <c r="Y152" t="str">
        <f t="shared" si="53"/>
        <v>N</v>
      </c>
      <c r="Z152" t="s">
        <v>506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8" t="s">
        <v>370</v>
      </c>
      <c r="W153" s="16" t="s">
        <v>19</v>
      </c>
      <c r="X153" s="24">
        <v>2</v>
      </c>
      <c r="Y153" t="str">
        <f t="shared" si="53"/>
        <v>N</v>
      </c>
      <c r="Z153" t="s">
        <v>503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8" t="s">
        <v>370</v>
      </c>
      <c r="W154" s="16" t="s">
        <v>36</v>
      </c>
      <c r="X154" s="23">
        <v>4</v>
      </c>
      <c r="Y154" t="str">
        <f t="shared" si="53"/>
        <v>Y</v>
      </c>
      <c r="Z154" t="s">
        <v>505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8" t="s">
        <v>370</v>
      </c>
      <c r="W155" s="16" t="s">
        <v>31</v>
      </c>
      <c r="X155" s="23">
        <v>2</v>
      </c>
      <c r="Y155" t="str">
        <f t="shared" si="53"/>
        <v>N</v>
      </c>
      <c r="Z155" t="s">
        <v>510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8" t="s">
        <v>370</v>
      </c>
      <c r="W156" s="16" t="s">
        <v>20</v>
      </c>
      <c r="X156" s="43" t="s">
        <v>363</v>
      </c>
      <c r="Y156" t="str">
        <f t="shared" si="53"/>
        <v>Y</v>
      </c>
      <c r="Z156" t="s">
        <v>504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8" t="s">
        <v>370</v>
      </c>
      <c r="W157" s="16" t="s">
        <v>338</v>
      </c>
      <c r="X157" s="23">
        <v>0</v>
      </c>
      <c r="Y157" t="str">
        <f t="shared" si="53"/>
        <v>N</v>
      </c>
      <c r="Z157" t="s">
        <v>506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8" t="s">
        <v>370</v>
      </c>
      <c r="W158" s="16" t="s">
        <v>338</v>
      </c>
      <c r="X158" s="23">
        <v>0</v>
      </c>
      <c r="Y158" t="str">
        <f t="shared" si="53"/>
        <v>N</v>
      </c>
      <c r="Z158" t="s">
        <v>507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8" t="s">
        <v>370</v>
      </c>
      <c r="W159" s="39" t="s">
        <v>19</v>
      </c>
      <c r="X159" s="23">
        <v>2</v>
      </c>
      <c r="Y159" t="str">
        <f t="shared" si="53"/>
        <v>N</v>
      </c>
      <c r="Z159" t="s">
        <v>507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8" t="s">
        <v>370</v>
      </c>
      <c r="W160" s="16" t="s">
        <v>35</v>
      </c>
      <c r="X160" s="23">
        <v>1</v>
      </c>
      <c r="Y160" t="str">
        <f t="shared" si="53"/>
        <v>N</v>
      </c>
      <c r="Z160" t="s">
        <v>505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8" t="s">
        <v>370</v>
      </c>
      <c r="W161" s="39" t="s">
        <v>16</v>
      </c>
      <c r="X161" s="23">
        <v>3</v>
      </c>
      <c r="Y161" t="str">
        <f t="shared" si="53"/>
        <v>Y</v>
      </c>
      <c r="Z161" t="s">
        <v>504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8" t="s">
        <v>370</v>
      </c>
      <c r="W162" s="16" t="s">
        <v>36</v>
      </c>
      <c r="X162" s="23">
        <v>4</v>
      </c>
      <c r="Y162" t="str">
        <f t="shared" si="53"/>
        <v>Y</v>
      </c>
      <c r="Z162" t="s">
        <v>509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8" t="s">
        <v>370</v>
      </c>
      <c r="W163" s="16" t="s">
        <v>16</v>
      </c>
      <c r="X163" s="23">
        <v>3</v>
      </c>
      <c r="Y163" t="str">
        <f t="shared" si="53"/>
        <v>Y</v>
      </c>
      <c r="Z163" t="s">
        <v>510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8" t="s">
        <v>370</v>
      </c>
      <c r="W164" s="16" t="s">
        <v>35</v>
      </c>
      <c r="X164" s="23">
        <v>1</v>
      </c>
      <c r="Y164" t="str">
        <f t="shared" si="53"/>
        <v>N</v>
      </c>
      <c r="Z164" t="s">
        <v>504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8" t="s">
        <v>370</v>
      </c>
      <c r="W165" s="16" t="s">
        <v>16</v>
      </c>
      <c r="X165" s="23">
        <v>3</v>
      </c>
      <c r="Y165" t="str">
        <f t="shared" si="53"/>
        <v>Y</v>
      </c>
      <c r="Z165" t="s">
        <v>504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8" t="s">
        <v>370</v>
      </c>
      <c r="W166" s="16" t="s">
        <v>16</v>
      </c>
      <c r="X166" s="23">
        <v>3</v>
      </c>
      <c r="Y166" t="str">
        <f t="shared" si="53"/>
        <v>Y</v>
      </c>
      <c r="Z166" t="s">
        <v>509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8" t="s">
        <v>370</v>
      </c>
      <c r="W167" s="16" t="s">
        <v>19</v>
      </c>
      <c r="X167" s="23">
        <v>2</v>
      </c>
      <c r="Y167" t="str">
        <f t="shared" si="53"/>
        <v>N</v>
      </c>
      <c r="Z167" t="s">
        <v>507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8" t="s">
        <v>371</v>
      </c>
      <c r="W168" s="16" t="s">
        <v>32</v>
      </c>
      <c r="X168" s="24">
        <v>0</v>
      </c>
      <c r="Y168" t="str">
        <f t="shared" si="53"/>
        <v>N</v>
      </c>
      <c r="Z168" t="s">
        <v>506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8" t="s">
        <v>371</v>
      </c>
      <c r="W169" s="16" t="s">
        <v>18</v>
      </c>
      <c r="X169" s="24">
        <v>1</v>
      </c>
      <c r="Y169" t="str">
        <f t="shared" si="53"/>
        <v>N</v>
      </c>
      <c r="Z169" t="s">
        <v>507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8" t="s">
        <v>371</v>
      </c>
      <c r="W170" s="16" t="s">
        <v>19</v>
      </c>
      <c r="X170" s="24">
        <v>2</v>
      </c>
      <c r="Y170" t="str">
        <f t="shared" si="53"/>
        <v>N</v>
      </c>
      <c r="Z170" t="s">
        <v>503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8" t="s">
        <v>298</v>
      </c>
      <c r="W171" s="16" t="s">
        <v>334</v>
      </c>
      <c r="X171" s="23">
        <v>6</v>
      </c>
      <c r="Y171" t="str">
        <f t="shared" si="53"/>
        <v>Y</v>
      </c>
      <c r="Z171" t="s">
        <v>508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8" t="s">
        <v>298</v>
      </c>
      <c r="W172" s="39" t="s">
        <v>28</v>
      </c>
      <c r="X172" s="23">
        <v>2</v>
      </c>
      <c r="Y172" t="str">
        <f t="shared" si="53"/>
        <v>N</v>
      </c>
      <c r="Z172" t="s">
        <v>505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8" t="s">
        <v>298</v>
      </c>
      <c r="W173" s="16" t="s">
        <v>19</v>
      </c>
      <c r="X173" s="23">
        <v>2</v>
      </c>
      <c r="Y173" t="str">
        <f t="shared" si="53"/>
        <v>N</v>
      </c>
      <c r="Z173" t="s">
        <v>506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8" t="s">
        <v>298</v>
      </c>
      <c r="W174" s="16" t="s">
        <v>17</v>
      </c>
      <c r="X174" s="23">
        <v>3</v>
      </c>
      <c r="Y174" t="str">
        <f t="shared" si="53"/>
        <v>Y</v>
      </c>
      <c r="Z174" t="s">
        <v>506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8" t="s">
        <v>298</v>
      </c>
      <c r="W175" s="16" t="s">
        <v>35</v>
      </c>
      <c r="X175" s="23">
        <v>1</v>
      </c>
      <c r="Y175" t="str">
        <f t="shared" si="53"/>
        <v>N</v>
      </c>
      <c r="Z175" t="s">
        <v>506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8" t="s">
        <v>298</v>
      </c>
      <c r="W176" s="16" t="s">
        <v>29</v>
      </c>
      <c r="X176" s="23">
        <v>3</v>
      </c>
      <c r="Y176" t="str">
        <f t="shared" si="53"/>
        <v>Y</v>
      </c>
      <c r="Z176" t="s">
        <v>509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8" t="s">
        <v>298</v>
      </c>
      <c r="W177" s="16" t="s">
        <v>16</v>
      </c>
      <c r="X177" s="23">
        <v>3</v>
      </c>
      <c r="Y177" t="str">
        <f t="shared" si="53"/>
        <v>Y</v>
      </c>
      <c r="Z177" t="s">
        <v>503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8" t="s">
        <v>298</v>
      </c>
      <c r="W178" s="16" t="s">
        <v>36</v>
      </c>
      <c r="X178" s="23">
        <v>4</v>
      </c>
      <c r="Y178" t="str">
        <f t="shared" si="53"/>
        <v>Y</v>
      </c>
      <c r="Z178" t="s">
        <v>505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8" t="s">
        <v>298</v>
      </c>
      <c r="W179" s="16" t="s">
        <v>31</v>
      </c>
      <c r="X179" s="23">
        <v>2</v>
      </c>
      <c r="Y179" t="str">
        <f t="shared" si="53"/>
        <v>N</v>
      </c>
      <c r="Z179" t="s">
        <v>507</v>
      </c>
      <c r="AA179">
        <v>1</v>
      </c>
      <c r="AB179">
        <v>0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/>
      <c r="F180" s="7">
        <f t="shared" si="54"/>
        <v>1</v>
      </c>
      <c r="G180" s="7" t="e">
        <f t="shared" si="57"/>
        <v>#N/A</v>
      </c>
      <c r="H180" s="7" t="e">
        <f t="shared" si="58"/>
        <v>#N/A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 t="e">
        <f t="shared" si="63"/>
        <v>#N/A</v>
      </c>
      <c r="P180" s="12" t="e">
        <f t="shared" si="64"/>
        <v>#N/A</v>
      </c>
      <c r="Q180" t="s">
        <v>230</v>
      </c>
      <c r="R180" t="s">
        <v>95</v>
      </c>
      <c r="S180" t="s">
        <v>260</v>
      </c>
      <c r="T180" s="16"/>
      <c r="U180" s="16" t="e">
        <v>#N/A</v>
      </c>
      <c r="V180" s="48" t="s">
        <v>298</v>
      </c>
      <c r="W180" s="16" t="s">
        <v>36</v>
      </c>
      <c r="X180" s="23">
        <v>4</v>
      </c>
      <c r="Y180" t="str">
        <f t="shared" si="53"/>
        <v>Y</v>
      </c>
      <c r="Z180" t="s">
        <v>505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8" t="s">
        <v>298</v>
      </c>
      <c r="W181" s="16" t="s">
        <v>21</v>
      </c>
      <c r="X181" s="23">
        <v>4</v>
      </c>
      <c r="Y181" t="str">
        <f t="shared" si="53"/>
        <v>Y</v>
      </c>
      <c r="Z181" t="s">
        <v>503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8" t="s">
        <v>298</v>
      </c>
      <c r="W182" s="16" t="s">
        <v>20</v>
      </c>
      <c r="X182" s="23">
        <v>4</v>
      </c>
      <c r="Y182" t="str">
        <f t="shared" si="53"/>
        <v>Y</v>
      </c>
      <c r="Z182" t="s">
        <v>504</v>
      </c>
      <c r="AA182">
        <v>-1</v>
      </c>
      <c r="AB182">
        <v>1</v>
      </c>
    </row>
    <row r="183" spans="1:28" x14ac:dyDescent="0.25">
      <c r="A183" s="18" t="e">
        <v>#N/A</v>
      </c>
      <c r="B183" s="18" t="e">
        <v>#N/A</v>
      </c>
      <c r="C183" s="13" t="e">
        <f t="shared" si="55"/>
        <v>#N/A</v>
      </c>
      <c r="D183" s="14" t="e">
        <f t="shared" si="56"/>
        <v>#N/A</v>
      </c>
      <c r="E183" s="10"/>
      <c r="F183" s="7">
        <f t="shared" si="54"/>
        <v>1</v>
      </c>
      <c r="G183" s="7" t="e">
        <f t="shared" si="57"/>
        <v>#N/A</v>
      </c>
      <c r="H183" s="7" t="e">
        <f t="shared" si="58"/>
        <v>#N/A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 t="e">
        <f t="shared" si="63"/>
        <v>#N/A</v>
      </c>
      <c r="P183" s="12" t="e">
        <f t="shared" si="64"/>
        <v>#N/A</v>
      </c>
      <c r="Q183" t="s">
        <v>50</v>
      </c>
      <c r="R183" t="s">
        <v>175</v>
      </c>
      <c r="S183" t="s">
        <v>261</v>
      </c>
      <c r="T183" s="16"/>
      <c r="U183" s="16" t="e">
        <v>#N/A</v>
      </c>
      <c r="V183" s="48" t="s">
        <v>298</v>
      </c>
      <c r="W183" s="16" t="s">
        <v>32</v>
      </c>
      <c r="X183" s="23">
        <v>0</v>
      </c>
      <c r="Y183" t="str">
        <f t="shared" si="53"/>
        <v>N</v>
      </c>
      <c r="Z183" t="s">
        <v>505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8" t="s">
        <v>298</v>
      </c>
      <c r="W184" s="16" t="s">
        <v>30</v>
      </c>
      <c r="X184" s="23">
        <v>3</v>
      </c>
      <c r="Y184" t="str">
        <f t="shared" si="53"/>
        <v>Y</v>
      </c>
      <c r="Z184" t="s">
        <v>504</v>
      </c>
      <c r="AA184">
        <v>-6</v>
      </c>
      <c r="AB184">
        <v>-6</v>
      </c>
    </row>
    <row r="185" spans="1:28" x14ac:dyDescent="0.25">
      <c r="A185" s="18" t="e">
        <v>#N/A</v>
      </c>
      <c r="B185" s="18" t="e">
        <v>#N/A</v>
      </c>
      <c r="C185" s="13" t="e">
        <f t="shared" si="55"/>
        <v>#N/A</v>
      </c>
      <c r="D185" s="14" t="e">
        <f t="shared" si="56"/>
        <v>#N/A</v>
      </c>
      <c r="E185" s="10"/>
      <c r="F185" s="7">
        <f t="shared" si="54"/>
        <v>1</v>
      </c>
      <c r="G185" s="7" t="e">
        <f t="shared" si="57"/>
        <v>#N/A</v>
      </c>
      <c r="H185" s="7" t="e">
        <f t="shared" si="58"/>
        <v>#N/A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 t="e">
        <f t="shared" si="63"/>
        <v>#N/A</v>
      </c>
      <c r="P185" s="12" t="e">
        <f t="shared" si="64"/>
        <v>#N/A</v>
      </c>
      <c r="Q185" t="s">
        <v>181</v>
      </c>
      <c r="R185" t="s">
        <v>110</v>
      </c>
      <c r="S185" t="s">
        <v>262</v>
      </c>
      <c r="T185" s="16"/>
      <c r="U185" s="16" t="e">
        <v>#N/A</v>
      </c>
      <c r="V185" s="48" t="s">
        <v>298</v>
      </c>
      <c r="W185" s="16" t="s">
        <v>18</v>
      </c>
      <c r="X185" s="23">
        <v>1</v>
      </c>
      <c r="Y185" t="str">
        <f t="shared" si="53"/>
        <v>N</v>
      </c>
      <c r="Z185" t="s">
        <v>505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8" t="s">
        <v>299</v>
      </c>
      <c r="W186" s="16" t="s">
        <v>35</v>
      </c>
      <c r="X186" s="23">
        <v>1</v>
      </c>
      <c r="Y186" t="str">
        <f t="shared" si="53"/>
        <v>N</v>
      </c>
      <c r="Z186" t="s">
        <v>504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8" t="s">
        <v>299</v>
      </c>
      <c r="W187" s="16" t="s">
        <v>19</v>
      </c>
      <c r="X187" s="23">
        <v>2</v>
      </c>
      <c r="Y187" t="str">
        <f t="shared" si="53"/>
        <v>N</v>
      </c>
      <c r="Z187" t="s">
        <v>505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8" t="s">
        <v>299</v>
      </c>
      <c r="W188" s="16" t="s">
        <v>35</v>
      </c>
      <c r="X188" s="23">
        <v>1</v>
      </c>
      <c r="Y188" t="str">
        <f t="shared" si="53"/>
        <v>N</v>
      </c>
      <c r="Z188" t="s">
        <v>509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8" t="s">
        <v>299</v>
      </c>
      <c r="W189" s="16" t="s">
        <v>33</v>
      </c>
      <c r="X189" s="23">
        <v>4</v>
      </c>
      <c r="Y189" t="str">
        <f t="shared" si="53"/>
        <v>Y</v>
      </c>
      <c r="Z189" t="s">
        <v>506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8" t="s">
        <v>299</v>
      </c>
      <c r="W190" s="16" t="s">
        <v>16</v>
      </c>
      <c r="X190" s="23">
        <v>3</v>
      </c>
      <c r="Y190" t="str">
        <f t="shared" si="53"/>
        <v>Y</v>
      </c>
      <c r="Z190" t="s">
        <v>504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8" t="s">
        <v>299</v>
      </c>
      <c r="W191" s="16" t="s">
        <v>19</v>
      </c>
      <c r="X191" s="23">
        <v>2</v>
      </c>
      <c r="Y191" t="str">
        <f t="shared" si="53"/>
        <v>N</v>
      </c>
      <c r="Z191" t="s">
        <v>506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8" t="s">
        <v>299</v>
      </c>
      <c r="W192" s="16" t="s">
        <v>32</v>
      </c>
      <c r="X192" s="23">
        <v>0</v>
      </c>
      <c r="Y192" t="str">
        <f t="shared" si="53"/>
        <v>N</v>
      </c>
      <c r="Z192" t="s">
        <v>503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8" t="s">
        <v>299</v>
      </c>
      <c r="W193" s="16" t="s">
        <v>20</v>
      </c>
      <c r="X193" s="23">
        <v>4</v>
      </c>
      <c r="Y193" t="str">
        <f t="shared" si="53"/>
        <v>Y</v>
      </c>
      <c r="Z193" t="s">
        <v>506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8" t="s">
        <v>299</v>
      </c>
      <c r="W194" s="16" t="s">
        <v>18</v>
      </c>
      <c r="X194" s="23">
        <v>1</v>
      </c>
      <c r="Y194" t="str">
        <f t="shared" si="53"/>
        <v>N</v>
      </c>
      <c r="Z194" t="s">
        <v>506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8" t="s">
        <v>299</v>
      </c>
      <c r="W195" s="16" t="s">
        <v>17</v>
      </c>
      <c r="X195" s="23">
        <v>3</v>
      </c>
      <c r="Y195" t="str">
        <f t="shared" ref="Y195:Y258" si="65">IF(X195 &gt;=3,"Y","N")</f>
        <v>Y</v>
      </c>
      <c r="Z195" t="s">
        <v>504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19" t="s">
        <v>28</v>
      </c>
      <c r="V196" s="48" t="s">
        <v>299</v>
      </c>
      <c r="W196" s="16" t="s">
        <v>35</v>
      </c>
      <c r="X196" s="23">
        <v>1</v>
      </c>
      <c r="Y196" t="str">
        <f t="shared" si="65"/>
        <v>N</v>
      </c>
      <c r="Z196" t="s">
        <v>509</v>
      </c>
      <c r="AA196">
        <v>12</v>
      </c>
      <c r="AB196">
        <v>-1</v>
      </c>
    </row>
    <row r="197" spans="1:28" x14ac:dyDescent="0.25">
      <c r="A197" s="18" t="e">
        <v>#N/A</v>
      </c>
      <c r="B197" s="18" t="e">
        <v>#N/A</v>
      </c>
      <c r="C197" s="13" t="e">
        <f t="shared" si="55"/>
        <v>#N/A</v>
      </c>
      <c r="D197" s="14" t="e">
        <f t="shared" si="56"/>
        <v>#N/A</v>
      </c>
      <c r="E197" s="10"/>
      <c r="F197" s="7">
        <f t="shared" si="54"/>
        <v>1</v>
      </c>
      <c r="G197" s="7" t="e">
        <f t="shared" si="57"/>
        <v>#N/A</v>
      </c>
      <c r="H197" s="7" t="e">
        <f t="shared" si="58"/>
        <v>#N/A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 t="e">
        <f t="shared" si="63"/>
        <v>#N/A</v>
      </c>
      <c r="P197" s="12" t="e">
        <f t="shared" si="64"/>
        <v>#N/A</v>
      </c>
      <c r="Q197" t="s">
        <v>160</v>
      </c>
      <c r="R197" t="s">
        <v>80</v>
      </c>
      <c r="S197" t="s">
        <v>265</v>
      </c>
      <c r="T197" s="16"/>
      <c r="U197" s="19" t="e">
        <v>#N/A</v>
      </c>
      <c r="V197" s="48" t="s">
        <v>299</v>
      </c>
      <c r="W197" s="16" t="s">
        <v>31</v>
      </c>
      <c r="X197" s="23">
        <v>3</v>
      </c>
      <c r="Y197" t="str">
        <f t="shared" si="65"/>
        <v>Y</v>
      </c>
      <c r="Z197" t="s">
        <v>506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19" t="s">
        <v>18</v>
      </c>
      <c r="V198" s="48" t="s">
        <v>299</v>
      </c>
      <c r="W198" s="16" t="s">
        <v>338</v>
      </c>
      <c r="X198" s="24">
        <v>0</v>
      </c>
      <c r="Y198" t="str">
        <f t="shared" si="65"/>
        <v>N</v>
      </c>
      <c r="Z198" t="s">
        <v>504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19" t="s">
        <v>17</v>
      </c>
      <c r="V199" s="48" t="s">
        <v>299</v>
      </c>
      <c r="W199" s="16" t="s">
        <v>32</v>
      </c>
      <c r="X199" s="24">
        <v>0</v>
      </c>
      <c r="Y199" t="str">
        <f t="shared" si="65"/>
        <v>N</v>
      </c>
      <c r="Z199" t="s">
        <v>506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19" t="s">
        <v>19</v>
      </c>
      <c r="V200" s="48" t="s">
        <v>299</v>
      </c>
      <c r="W200" s="16" t="s">
        <v>31</v>
      </c>
      <c r="X200" s="24">
        <v>2</v>
      </c>
      <c r="Y200" t="str">
        <f t="shared" si="65"/>
        <v>N</v>
      </c>
      <c r="Z200" t="s">
        <v>503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19" t="s">
        <v>16</v>
      </c>
      <c r="V201" s="48" t="s">
        <v>299</v>
      </c>
      <c r="W201" s="16" t="s">
        <v>17</v>
      </c>
      <c r="X201" s="24">
        <v>3</v>
      </c>
      <c r="Y201" t="str">
        <f t="shared" si="65"/>
        <v>Y</v>
      </c>
      <c r="Z201" t="s">
        <v>510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19" t="s">
        <v>19</v>
      </c>
      <c r="V202" s="48" t="s">
        <v>299</v>
      </c>
      <c r="W202" s="16" t="s">
        <v>31</v>
      </c>
      <c r="X202" s="24">
        <v>2</v>
      </c>
      <c r="Y202" t="str">
        <f t="shared" si="65"/>
        <v>N</v>
      </c>
      <c r="Z202" t="s">
        <v>503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19" t="s">
        <v>17</v>
      </c>
      <c r="V203" s="48" t="s">
        <v>299</v>
      </c>
      <c r="W203" s="16" t="s">
        <v>17</v>
      </c>
      <c r="X203" s="24">
        <v>3</v>
      </c>
      <c r="Y203" t="str">
        <f t="shared" si="65"/>
        <v>Y</v>
      </c>
      <c r="Z203" t="s">
        <v>509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19" t="s">
        <v>16</v>
      </c>
      <c r="V204" s="48" t="s">
        <v>299</v>
      </c>
      <c r="W204" s="16" t="s">
        <v>31</v>
      </c>
      <c r="X204" s="23">
        <v>2</v>
      </c>
      <c r="Y204" t="str">
        <f t="shared" si="65"/>
        <v>N</v>
      </c>
      <c r="Z204" t="s">
        <v>505</v>
      </c>
      <c r="AA204">
        <v>5</v>
      </c>
      <c r="AB204">
        <v>1</v>
      </c>
    </row>
    <row r="205" spans="1:28" x14ac:dyDescent="0.25">
      <c r="A205" s="18" t="e">
        <v>#N/A</v>
      </c>
      <c r="B205" s="18" t="e">
        <v>#N/A</v>
      </c>
      <c r="C205" s="13" t="e">
        <f t="shared" si="55"/>
        <v>#N/A</v>
      </c>
      <c r="D205" s="14" t="e">
        <f t="shared" si="56"/>
        <v>#N/A</v>
      </c>
      <c r="E205" s="10"/>
      <c r="F205" s="7">
        <f t="shared" si="54"/>
        <v>1</v>
      </c>
      <c r="G205" s="7" t="e">
        <f t="shared" si="57"/>
        <v>#N/A</v>
      </c>
      <c r="H205" s="7" t="e">
        <f t="shared" si="58"/>
        <v>#N/A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 t="e">
        <f t="shared" si="63"/>
        <v>#N/A</v>
      </c>
      <c r="P205" s="12" t="e">
        <f t="shared" si="64"/>
        <v>#N/A</v>
      </c>
      <c r="Q205" t="s">
        <v>43</v>
      </c>
      <c r="R205" t="s">
        <v>229</v>
      </c>
      <c r="S205" t="s">
        <v>260</v>
      </c>
      <c r="T205" s="16"/>
      <c r="U205" s="19" t="e">
        <v>#N/A</v>
      </c>
      <c r="V205" s="48" t="s">
        <v>299</v>
      </c>
      <c r="W205" s="16" t="s">
        <v>20</v>
      </c>
      <c r="X205" s="23">
        <v>4</v>
      </c>
      <c r="Y205" t="str">
        <f t="shared" si="65"/>
        <v>Y</v>
      </c>
      <c r="Z205" t="s">
        <v>504</v>
      </c>
      <c r="AA205">
        <v>0</v>
      </c>
      <c r="AB205">
        <v>-7</v>
      </c>
    </row>
    <row r="206" spans="1:28" x14ac:dyDescent="0.25">
      <c r="A206" s="18" t="e">
        <v>#N/A</v>
      </c>
      <c r="B206" s="18" t="e">
        <v>#N/A</v>
      </c>
      <c r="C206" s="13" t="e">
        <f t="shared" si="55"/>
        <v>#N/A</v>
      </c>
      <c r="D206" s="14" t="e">
        <f t="shared" si="56"/>
        <v>#N/A</v>
      </c>
      <c r="E206" s="10"/>
      <c r="F206" s="7">
        <f t="shared" si="54"/>
        <v>1</v>
      </c>
      <c r="G206" s="7" t="e">
        <f t="shared" si="57"/>
        <v>#N/A</v>
      </c>
      <c r="H206" s="7" t="e">
        <f t="shared" si="58"/>
        <v>#N/A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 t="e">
        <f t="shared" si="63"/>
        <v>#N/A</v>
      </c>
      <c r="P206" s="12" t="e">
        <f t="shared" si="64"/>
        <v>#N/A</v>
      </c>
      <c r="Q206" t="s">
        <v>46</v>
      </c>
      <c r="R206" t="s">
        <v>99</v>
      </c>
      <c r="S206" t="s">
        <v>260</v>
      </c>
      <c r="T206" s="16"/>
      <c r="U206" s="19" t="e">
        <v>#N/A</v>
      </c>
      <c r="V206" s="48" t="s">
        <v>299</v>
      </c>
      <c r="W206" s="16" t="s">
        <v>36</v>
      </c>
      <c r="X206" s="23">
        <v>4</v>
      </c>
      <c r="Y206" t="str">
        <f t="shared" si="65"/>
        <v>Y</v>
      </c>
      <c r="Z206" t="s">
        <v>509</v>
      </c>
      <c r="AA206">
        <v>4</v>
      </c>
      <c r="AB206">
        <v>-11</v>
      </c>
    </row>
    <row r="207" spans="1:28" x14ac:dyDescent="0.25">
      <c r="A207" s="18" t="e">
        <v>#N/A</v>
      </c>
      <c r="B207" s="18" t="e">
        <v>#N/A</v>
      </c>
      <c r="C207" s="13" t="e">
        <f t="shared" si="55"/>
        <v>#N/A</v>
      </c>
      <c r="D207" s="14" t="e">
        <f t="shared" si="56"/>
        <v>#N/A</v>
      </c>
      <c r="E207" s="10"/>
      <c r="F207" s="7">
        <f t="shared" si="54"/>
        <v>1</v>
      </c>
      <c r="G207" s="7" t="e">
        <f t="shared" si="57"/>
        <v>#N/A</v>
      </c>
      <c r="H207" s="7" t="e">
        <f t="shared" si="58"/>
        <v>#N/A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 t="e">
        <f t="shared" si="63"/>
        <v>#N/A</v>
      </c>
      <c r="P207" s="12" t="e">
        <f t="shared" si="64"/>
        <v>#N/A</v>
      </c>
      <c r="Q207" t="s">
        <v>101</v>
      </c>
      <c r="R207" t="s">
        <v>233</v>
      </c>
      <c r="S207" t="s">
        <v>261</v>
      </c>
      <c r="T207" s="16"/>
      <c r="U207" s="19" t="e">
        <v>#N/A</v>
      </c>
      <c r="V207" s="48" t="s">
        <v>299</v>
      </c>
      <c r="W207" s="16" t="s">
        <v>17</v>
      </c>
      <c r="X207" s="43" t="s">
        <v>362</v>
      </c>
      <c r="Y207" t="str">
        <f t="shared" si="65"/>
        <v>Y</v>
      </c>
      <c r="Z207" t="s">
        <v>504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19" t="s">
        <v>35</v>
      </c>
      <c r="V208" s="48" t="s">
        <v>299</v>
      </c>
      <c r="W208" s="16" t="s">
        <v>35</v>
      </c>
      <c r="X208" s="43" t="s">
        <v>361</v>
      </c>
      <c r="Y208" t="str">
        <f t="shared" si="65"/>
        <v>Y</v>
      </c>
      <c r="Z208" t="s">
        <v>504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19" t="s">
        <v>19</v>
      </c>
      <c r="V209" s="48" t="s">
        <v>299</v>
      </c>
      <c r="W209" s="16" t="s">
        <v>330</v>
      </c>
      <c r="X209" s="24">
        <v>5</v>
      </c>
      <c r="Y209" t="str">
        <f t="shared" si="65"/>
        <v>Y</v>
      </c>
      <c r="Z209" t="s">
        <v>503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19" t="s">
        <v>17</v>
      </c>
      <c r="V210" s="48" t="s">
        <v>299</v>
      </c>
      <c r="W210" s="16" t="s">
        <v>16</v>
      </c>
      <c r="X210" s="23">
        <v>3</v>
      </c>
      <c r="Y210" t="str">
        <f t="shared" si="65"/>
        <v>Y</v>
      </c>
      <c r="Z210" t="s">
        <v>505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19" t="s">
        <v>28</v>
      </c>
      <c r="V211" s="48" t="s">
        <v>299</v>
      </c>
      <c r="W211" s="16" t="s">
        <v>19</v>
      </c>
      <c r="X211" s="23">
        <v>2</v>
      </c>
      <c r="Y211" t="str">
        <f t="shared" si="65"/>
        <v>N</v>
      </c>
      <c r="Z211" t="s">
        <v>504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42" t="s">
        <v>332</v>
      </c>
      <c r="V212" s="48" t="s">
        <v>299</v>
      </c>
      <c r="X212" s="23">
        <v>0</v>
      </c>
      <c r="Y212" t="str">
        <f t="shared" si="65"/>
        <v>N</v>
      </c>
      <c r="Z212" t="s">
        <v>509</v>
      </c>
      <c r="AA212">
        <v>4</v>
      </c>
      <c r="AB212">
        <v>-3</v>
      </c>
    </row>
    <row r="213" spans="1:28" x14ac:dyDescent="0.25">
      <c r="A213" s="18">
        <v>0</v>
      </c>
      <c r="B213" s="18">
        <v>1</v>
      </c>
      <c r="C213" s="13" t="e">
        <f t="shared" si="55"/>
        <v>#DIV/0!</v>
      </c>
      <c r="D213" s="14">
        <f t="shared" si="56"/>
        <v>1</v>
      </c>
      <c r="E213" s="10"/>
      <c r="F213" s="7">
        <f t="shared" si="54"/>
        <v>1</v>
      </c>
      <c r="G213" s="7" t="e">
        <f t="shared" si="57"/>
        <v>#DIV/0!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 t="e">
        <f t="shared" si="63"/>
        <v>#DIV/0!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19" t="s">
        <v>32</v>
      </c>
      <c r="V213" s="48" t="s">
        <v>299</v>
      </c>
      <c r="X213" s="23">
        <v>0</v>
      </c>
      <c r="Y213" t="str">
        <f t="shared" si="65"/>
        <v>N</v>
      </c>
      <c r="Z213" t="s">
        <v>509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19" t="s">
        <v>19</v>
      </c>
      <c r="V214" s="48" t="s">
        <v>299</v>
      </c>
      <c r="W214" s="16" t="s">
        <v>300</v>
      </c>
      <c r="X214" s="23">
        <v>5</v>
      </c>
      <c r="Y214" t="str">
        <f t="shared" si="65"/>
        <v>Y</v>
      </c>
      <c r="Z214" t="s">
        <v>507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19" t="s">
        <v>28</v>
      </c>
      <c r="V215" s="48" t="s">
        <v>299</v>
      </c>
      <c r="W215" s="16" t="s">
        <v>34</v>
      </c>
      <c r="X215" s="23">
        <v>5</v>
      </c>
      <c r="Y215" t="str">
        <f t="shared" si="65"/>
        <v>Y</v>
      </c>
      <c r="Z215" t="s">
        <v>507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19" t="s">
        <v>36</v>
      </c>
      <c r="V216" s="48" t="s">
        <v>299</v>
      </c>
      <c r="W216" s="16" t="s">
        <v>300</v>
      </c>
      <c r="X216" s="23">
        <v>5</v>
      </c>
      <c r="Y216" t="str">
        <f t="shared" si="65"/>
        <v>Y</v>
      </c>
      <c r="Z216" t="s">
        <v>509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19" t="s">
        <v>28</v>
      </c>
      <c r="V217" s="48" t="s">
        <v>299</v>
      </c>
      <c r="W217" s="16" t="s">
        <v>18</v>
      </c>
      <c r="X217" s="23">
        <v>1</v>
      </c>
      <c r="Y217" t="str">
        <f t="shared" si="65"/>
        <v>N</v>
      </c>
      <c r="Z217" t="s">
        <v>507</v>
      </c>
      <c r="AA217">
        <v>-5</v>
      </c>
      <c r="AB217">
        <v>1</v>
      </c>
    </row>
    <row r="218" spans="1:28" s="17" customFormat="1" x14ac:dyDescent="0.25">
      <c r="A218" s="37">
        <v>0.43226357989741071</v>
      </c>
      <c r="B218" s="37">
        <v>0.56717398875543801</v>
      </c>
      <c r="C218" s="31">
        <f t="shared" si="55"/>
        <v>2.3134033180341733</v>
      </c>
      <c r="D218" s="32">
        <f t="shared" si="56"/>
        <v>1.7631273997496277</v>
      </c>
      <c r="E218" s="33"/>
      <c r="F218" s="34">
        <f t="shared" si="54"/>
        <v>1</v>
      </c>
      <c r="G218" s="34">
        <f t="shared" si="57"/>
        <v>2.3134033180341733</v>
      </c>
      <c r="H218" s="34">
        <f t="shared" si="58"/>
        <v>1.7631273997496277</v>
      </c>
      <c r="K218" s="34">
        <f t="shared" si="59"/>
        <v>0</v>
      </c>
      <c r="L218" s="34">
        <f t="shared" si="60"/>
        <v>0</v>
      </c>
      <c r="M218" s="35" t="e">
        <f t="shared" si="61"/>
        <v>#DIV/0!</v>
      </c>
      <c r="N218" s="35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6" t="s">
        <v>367</v>
      </c>
      <c r="U218" s="40" t="s">
        <v>19</v>
      </c>
      <c r="V218" s="49" t="s">
        <v>299</v>
      </c>
      <c r="W218" s="16" t="s">
        <v>330</v>
      </c>
      <c r="X218" s="23">
        <v>5</v>
      </c>
      <c r="Y218" t="str">
        <f t="shared" si="65"/>
        <v>Y</v>
      </c>
      <c r="Z218" t="s">
        <v>505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19" t="s">
        <v>18</v>
      </c>
      <c r="V219" s="48" t="s">
        <v>372</v>
      </c>
      <c r="W219" s="16" t="s">
        <v>31</v>
      </c>
      <c r="X219" s="23">
        <v>2</v>
      </c>
      <c r="Y219" t="str">
        <f t="shared" si="65"/>
        <v>N</v>
      </c>
      <c r="Z219" t="s">
        <v>506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19" t="s">
        <v>28</v>
      </c>
      <c r="V220" s="48" t="s">
        <v>373</v>
      </c>
      <c r="W220" s="16" t="s">
        <v>334</v>
      </c>
      <c r="X220" s="23">
        <v>6</v>
      </c>
      <c r="Y220" t="str">
        <f t="shared" si="65"/>
        <v>Y</v>
      </c>
      <c r="Z220" t="s">
        <v>509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19" t="s">
        <v>35</v>
      </c>
      <c r="V221" s="48" t="s">
        <v>374</v>
      </c>
      <c r="W221" s="16" t="s">
        <v>35</v>
      </c>
      <c r="X221" s="23">
        <v>1</v>
      </c>
      <c r="Y221" t="str">
        <f t="shared" si="65"/>
        <v>N</v>
      </c>
      <c r="Z221" t="s">
        <v>508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19" t="s">
        <v>36</v>
      </c>
      <c r="V222" s="48" t="s">
        <v>375</v>
      </c>
      <c r="W222" s="16" t="s">
        <v>28</v>
      </c>
      <c r="X222" s="43" t="s">
        <v>360</v>
      </c>
      <c r="Y222" t="str">
        <f t="shared" si="65"/>
        <v>Y</v>
      </c>
      <c r="Z222" t="s">
        <v>505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19" t="s">
        <v>35</v>
      </c>
      <c r="V223" s="48" t="s">
        <v>376</v>
      </c>
      <c r="W223" s="39" t="s">
        <v>35</v>
      </c>
      <c r="X223" s="43" t="s">
        <v>361</v>
      </c>
      <c r="Y223" t="str">
        <f t="shared" si="65"/>
        <v>Y</v>
      </c>
      <c r="Z223" t="s">
        <v>506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19" t="s">
        <v>31</v>
      </c>
      <c r="V224" s="48" t="s">
        <v>376</v>
      </c>
      <c r="W224" s="16" t="s">
        <v>32</v>
      </c>
      <c r="X224" s="43" t="s">
        <v>359</v>
      </c>
      <c r="Y224" t="str">
        <f t="shared" si="65"/>
        <v>Y</v>
      </c>
      <c r="Z224" t="s">
        <v>503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19" t="s">
        <v>32</v>
      </c>
      <c r="V225" s="48" t="s">
        <v>376</v>
      </c>
      <c r="W225" s="16" t="s">
        <v>19</v>
      </c>
      <c r="X225" s="43" t="s">
        <v>360</v>
      </c>
      <c r="Y225" t="str">
        <f t="shared" si="65"/>
        <v>Y</v>
      </c>
      <c r="Z225" t="s">
        <v>509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19" t="s">
        <v>19</v>
      </c>
      <c r="V226" s="48" t="s">
        <v>376</v>
      </c>
      <c r="W226" s="16" t="s">
        <v>16</v>
      </c>
      <c r="X226" s="23">
        <v>3</v>
      </c>
      <c r="Y226" t="str">
        <f t="shared" si="65"/>
        <v>Y</v>
      </c>
      <c r="Z226" t="s">
        <v>506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19" t="s">
        <v>21</v>
      </c>
      <c r="V227" s="48" t="s">
        <v>376</v>
      </c>
      <c r="W227" s="16" t="s">
        <v>335</v>
      </c>
      <c r="X227" s="23">
        <v>4</v>
      </c>
      <c r="Y227" t="str">
        <f t="shared" si="65"/>
        <v>Y</v>
      </c>
      <c r="Z227" t="s">
        <v>506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19" t="s">
        <v>19</v>
      </c>
      <c r="V228" s="48" t="s">
        <v>376</v>
      </c>
      <c r="W228" s="16" t="s">
        <v>32</v>
      </c>
      <c r="X228" s="23">
        <v>0</v>
      </c>
      <c r="Y228" t="str">
        <f t="shared" si="65"/>
        <v>N</v>
      </c>
      <c r="Z228" t="s">
        <v>503</v>
      </c>
      <c r="AA228">
        <v>-1</v>
      </c>
      <c r="AB228">
        <v>3</v>
      </c>
    </row>
    <row r="229" spans="1:28" x14ac:dyDescent="0.25">
      <c r="A229" s="18" t="e">
        <v>#N/A</v>
      </c>
      <c r="B229" s="18" t="e">
        <v>#N/A</v>
      </c>
      <c r="C229" s="13" t="e">
        <f t="shared" si="66"/>
        <v>#N/A</v>
      </c>
      <c r="D229" s="14" t="e">
        <f t="shared" si="67"/>
        <v>#N/A</v>
      </c>
      <c r="E229" s="10"/>
      <c r="F229" s="7">
        <f t="shared" si="68"/>
        <v>1</v>
      </c>
      <c r="G229" s="7" t="e">
        <f t="shared" si="69"/>
        <v>#N/A</v>
      </c>
      <c r="H229" s="7" t="e">
        <f t="shared" si="70"/>
        <v>#N/A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 t="e">
        <f t="shared" si="75"/>
        <v>#N/A</v>
      </c>
      <c r="P229" s="12" t="e">
        <f t="shared" si="76"/>
        <v>#N/A</v>
      </c>
      <c r="Q229" t="s">
        <v>158</v>
      </c>
      <c r="R229" t="s">
        <v>160</v>
      </c>
      <c r="S229" t="s">
        <v>265</v>
      </c>
      <c r="T229" s="16"/>
      <c r="U229" s="19" t="e">
        <v>#N/A</v>
      </c>
      <c r="V229" s="48" t="s">
        <v>376</v>
      </c>
      <c r="W229" s="16" t="s">
        <v>300</v>
      </c>
      <c r="X229" s="23">
        <v>5</v>
      </c>
      <c r="Y229" t="str">
        <f t="shared" si="65"/>
        <v>Y</v>
      </c>
      <c r="Z229" t="s">
        <v>505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19" t="s">
        <v>28</v>
      </c>
      <c r="V230" s="48" t="s">
        <v>376</v>
      </c>
      <c r="W230" s="16" t="s">
        <v>300</v>
      </c>
      <c r="X230" s="23">
        <v>5</v>
      </c>
      <c r="Y230" t="str">
        <f t="shared" si="65"/>
        <v>Y</v>
      </c>
      <c r="Z230" t="s">
        <v>509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19" t="s">
        <v>16</v>
      </c>
      <c r="V231" s="48" t="s">
        <v>376</v>
      </c>
      <c r="W231" s="16" t="s">
        <v>29</v>
      </c>
      <c r="X231" s="23">
        <v>3</v>
      </c>
      <c r="Y231" t="str">
        <f t="shared" si="65"/>
        <v>Y</v>
      </c>
      <c r="Z231" t="s">
        <v>503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19" t="s">
        <v>16</v>
      </c>
      <c r="V232" s="48" t="s">
        <v>376</v>
      </c>
      <c r="W232" s="16" t="s">
        <v>330</v>
      </c>
      <c r="X232" s="23">
        <v>5</v>
      </c>
      <c r="Y232" t="str">
        <f t="shared" si="65"/>
        <v>Y</v>
      </c>
      <c r="Z232" t="s">
        <v>509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19" t="s">
        <v>19</v>
      </c>
      <c r="V233" s="48" t="s">
        <v>376</v>
      </c>
      <c r="W233" s="16" t="s">
        <v>18</v>
      </c>
      <c r="X233" s="23">
        <v>2</v>
      </c>
      <c r="Y233" t="str">
        <f t="shared" si="65"/>
        <v>N</v>
      </c>
      <c r="Z233" t="s">
        <v>510</v>
      </c>
      <c r="AA233">
        <v>-5</v>
      </c>
      <c r="AB233">
        <v>5</v>
      </c>
    </row>
    <row r="234" spans="1:28" x14ac:dyDescent="0.25">
      <c r="A234" s="18" t="e">
        <v>#N/A</v>
      </c>
      <c r="B234" s="18" t="e">
        <v>#N/A</v>
      </c>
      <c r="C234" s="13" t="e">
        <f t="shared" si="66"/>
        <v>#N/A</v>
      </c>
      <c r="D234" s="14" t="e">
        <f t="shared" si="67"/>
        <v>#N/A</v>
      </c>
      <c r="E234" s="10"/>
      <c r="F234" s="7">
        <f t="shared" si="68"/>
        <v>1</v>
      </c>
      <c r="G234" s="7" t="e">
        <f t="shared" si="69"/>
        <v>#N/A</v>
      </c>
      <c r="H234" s="7" t="e">
        <f t="shared" si="70"/>
        <v>#N/A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 t="e">
        <f t="shared" si="75"/>
        <v>#N/A</v>
      </c>
      <c r="P234" s="12" t="e">
        <f t="shared" si="76"/>
        <v>#N/A</v>
      </c>
      <c r="Q234" t="s">
        <v>95</v>
      </c>
      <c r="R234" t="s">
        <v>172</v>
      </c>
      <c r="S234" t="s">
        <v>260</v>
      </c>
      <c r="T234" s="16"/>
      <c r="U234" s="19" t="e">
        <v>#N/A</v>
      </c>
      <c r="V234" s="48" t="s">
        <v>376</v>
      </c>
      <c r="W234" s="16" t="s">
        <v>331</v>
      </c>
      <c r="X234" s="23">
        <v>4</v>
      </c>
      <c r="Y234" t="str">
        <f t="shared" si="65"/>
        <v>Y</v>
      </c>
      <c r="Z234" t="s">
        <v>503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19" t="s">
        <v>19</v>
      </c>
      <c r="V235" s="48" t="s">
        <v>376</v>
      </c>
      <c r="W235" s="16" t="s">
        <v>28</v>
      </c>
      <c r="X235" s="23">
        <v>2</v>
      </c>
      <c r="Y235" t="str">
        <f t="shared" si="65"/>
        <v>N</v>
      </c>
      <c r="Z235" t="s">
        <v>505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19" t="s">
        <v>19</v>
      </c>
      <c r="V236" s="48" t="s">
        <v>376</v>
      </c>
      <c r="W236" s="16" t="s">
        <v>17</v>
      </c>
      <c r="X236" s="23">
        <v>3</v>
      </c>
      <c r="Y236" t="str">
        <f t="shared" si="65"/>
        <v>Y</v>
      </c>
      <c r="Z236" t="s">
        <v>503</v>
      </c>
      <c r="AA236">
        <v>-1</v>
      </c>
      <c r="AB236">
        <v>1</v>
      </c>
    </row>
    <row r="237" spans="1:28" x14ac:dyDescent="0.25">
      <c r="A237" s="18">
        <v>0</v>
      </c>
      <c r="B237" s="18">
        <v>1</v>
      </c>
      <c r="C237" s="13" t="e">
        <f t="shared" si="66"/>
        <v>#DIV/0!</v>
      </c>
      <c r="D237" s="14">
        <f t="shared" si="67"/>
        <v>1</v>
      </c>
      <c r="E237" s="10"/>
      <c r="F237" s="7">
        <f t="shared" si="68"/>
        <v>1</v>
      </c>
      <c r="G237" s="7" t="e">
        <f t="shared" si="69"/>
        <v>#DIV/0!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 t="e">
        <f t="shared" si="75"/>
        <v>#DIV/0!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19" t="s">
        <v>32</v>
      </c>
      <c r="V237" s="48" t="s">
        <v>376</v>
      </c>
      <c r="W237" s="16" t="s">
        <v>18</v>
      </c>
      <c r="X237" s="23">
        <v>1</v>
      </c>
      <c r="Y237" t="str">
        <f t="shared" si="65"/>
        <v>N</v>
      </c>
      <c r="Z237" t="s">
        <v>503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19" t="s">
        <v>16</v>
      </c>
      <c r="V238" s="48" t="s">
        <v>376</v>
      </c>
      <c r="W238" s="16" t="s">
        <v>19</v>
      </c>
      <c r="X238" s="23">
        <v>2</v>
      </c>
      <c r="Y238" t="str">
        <f t="shared" si="65"/>
        <v>N</v>
      </c>
      <c r="Z238" t="s">
        <v>503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19" t="s">
        <v>19</v>
      </c>
      <c r="V239" s="48" t="s">
        <v>377</v>
      </c>
      <c r="W239" s="16" t="s">
        <v>35</v>
      </c>
      <c r="X239" s="23">
        <v>1</v>
      </c>
      <c r="Y239" t="str">
        <f t="shared" si="65"/>
        <v>N</v>
      </c>
      <c r="Z239" t="s">
        <v>507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19" t="s">
        <v>19</v>
      </c>
      <c r="V240" s="48" t="s">
        <v>377</v>
      </c>
      <c r="W240" s="16" t="s">
        <v>18</v>
      </c>
      <c r="X240" s="23">
        <v>1</v>
      </c>
      <c r="Y240" t="str">
        <f t="shared" si="65"/>
        <v>N</v>
      </c>
      <c r="Z240" t="s">
        <v>507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19" t="s">
        <v>19</v>
      </c>
      <c r="V241" s="48" t="s">
        <v>377</v>
      </c>
      <c r="W241" s="16" t="s">
        <v>33</v>
      </c>
      <c r="X241" s="23">
        <v>4</v>
      </c>
      <c r="Y241" t="str">
        <f t="shared" si="65"/>
        <v>Y</v>
      </c>
      <c r="Z241" t="s">
        <v>509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19" t="s">
        <v>19</v>
      </c>
      <c r="V242" s="48" t="s">
        <v>377</v>
      </c>
      <c r="W242" s="16" t="s">
        <v>18</v>
      </c>
      <c r="X242" s="23">
        <v>1</v>
      </c>
      <c r="Y242" t="str">
        <f t="shared" si="65"/>
        <v>N</v>
      </c>
      <c r="Z242" t="s">
        <v>509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19" t="s">
        <v>329</v>
      </c>
      <c r="V243" s="48" t="s">
        <v>377</v>
      </c>
      <c r="W243" s="16" t="s">
        <v>333</v>
      </c>
      <c r="X243" s="23">
        <v>7</v>
      </c>
      <c r="Y243" t="str">
        <f t="shared" si="65"/>
        <v>Y</v>
      </c>
      <c r="Z243" t="s">
        <v>505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19" t="s">
        <v>17</v>
      </c>
      <c r="V244" s="48" t="s">
        <v>377</v>
      </c>
      <c r="W244" s="39" t="s">
        <v>17</v>
      </c>
      <c r="X244" s="23">
        <v>3</v>
      </c>
      <c r="Y244" t="str">
        <f t="shared" si="65"/>
        <v>Y</v>
      </c>
      <c r="Z244" t="s">
        <v>509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19" t="s">
        <v>36</v>
      </c>
      <c r="V245" s="48" t="s">
        <v>377</v>
      </c>
      <c r="W245" s="39" t="s">
        <v>36</v>
      </c>
      <c r="X245" s="23">
        <v>4</v>
      </c>
      <c r="Y245" t="str">
        <f t="shared" si="65"/>
        <v>Y</v>
      </c>
      <c r="Z245" t="s">
        <v>504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19" t="s">
        <v>17</v>
      </c>
      <c r="V246" s="48" t="s">
        <v>377</v>
      </c>
      <c r="W246" s="16" t="s">
        <v>16</v>
      </c>
      <c r="X246" s="23">
        <v>3</v>
      </c>
      <c r="Y246" t="str">
        <f t="shared" si="65"/>
        <v>Y</v>
      </c>
      <c r="Z246" t="s">
        <v>503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19" t="s">
        <v>19</v>
      </c>
      <c r="V247" s="48" t="s">
        <v>377</v>
      </c>
      <c r="W247" s="16" t="s">
        <v>35</v>
      </c>
      <c r="X247" s="23">
        <v>1</v>
      </c>
      <c r="Y247" t="str">
        <f t="shared" si="65"/>
        <v>N</v>
      </c>
      <c r="Z247" t="s">
        <v>506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19" t="s">
        <v>31</v>
      </c>
      <c r="V248" s="48" t="s">
        <v>377</v>
      </c>
      <c r="W248" s="16" t="s">
        <v>18</v>
      </c>
      <c r="X248" s="45" t="s">
        <v>361</v>
      </c>
      <c r="Y248" t="str">
        <f t="shared" si="65"/>
        <v>Y</v>
      </c>
      <c r="Z248" t="s">
        <v>506</v>
      </c>
      <c r="AA248">
        <v>-8</v>
      </c>
      <c r="AB248">
        <v>1</v>
      </c>
    </row>
    <row r="249" spans="1:28" x14ac:dyDescent="0.25">
      <c r="A249" s="18" t="e">
        <v>#N/A</v>
      </c>
      <c r="B249" s="18" t="e">
        <v>#N/A</v>
      </c>
      <c r="C249" s="13" t="e">
        <f t="shared" si="66"/>
        <v>#N/A</v>
      </c>
      <c r="D249" s="14" t="e">
        <f t="shared" si="67"/>
        <v>#N/A</v>
      </c>
      <c r="E249" s="10"/>
      <c r="F249" s="7">
        <f t="shared" si="68"/>
        <v>1</v>
      </c>
      <c r="G249" s="7" t="e">
        <f t="shared" si="69"/>
        <v>#N/A</v>
      </c>
      <c r="H249" s="7" t="e">
        <f t="shared" si="70"/>
        <v>#N/A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 t="e">
        <f t="shared" si="75"/>
        <v>#N/A</v>
      </c>
      <c r="P249" s="12" t="e">
        <f t="shared" si="76"/>
        <v>#N/A</v>
      </c>
      <c r="Q249" t="s">
        <v>291</v>
      </c>
      <c r="R249" t="s">
        <v>305</v>
      </c>
      <c r="S249" t="s">
        <v>297</v>
      </c>
      <c r="T249" s="16"/>
      <c r="U249" s="19" t="e">
        <v>#N/A</v>
      </c>
      <c r="V249" s="48" t="s">
        <v>377</v>
      </c>
      <c r="W249" s="16" t="s">
        <v>35</v>
      </c>
      <c r="X249" s="23">
        <v>1</v>
      </c>
      <c r="Y249" t="str">
        <f t="shared" si="65"/>
        <v>N</v>
      </c>
      <c r="Z249" t="s">
        <v>489</v>
      </c>
      <c r="AA249" t="s">
        <v>489</v>
      </c>
      <c r="AB249" t="s">
        <v>489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19" t="s">
        <v>17</v>
      </c>
      <c r="V250" s="48" t="s">
        <v>377</v>
      </c>
      <c r="W250" s="16" t="s">
        <v>18</v>
      </c>
      <c r="X250" s="45" t="s">
        <v>361</v>
      </c>
      <c r="Y250" t="str">
        <f t="shared" si="65"/>
        <v>Y</v>
      </c>
      <c r="Z250" t="s">
        <v>505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19" t="s">
        <v>16</v>
      </c>
      <c r="V251" s="48" t="s">
        <v>377</v>
      </c>
      <c r="W251" s="16" t="s">
        <v>19</v>
      </c>
      <c r="X251" s="23">
        <v>2</v>
      </c>
      <c r="Y251" t="str">
        <f t="shared" si="65"/>
        <v>N</v>
      </c>
      <c r="Z251" t="s">
        <v>504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19" t="s">
        <v>19</v>
      </c>
      <c r="V252" s="48" t="s">
        <v>377</v>
      </c>
      <c r="W252" s="16" t="s">
        <v>16</v>
      </c>
      <c r="X252" s="45" t="s">
        <v>362</v>
      </c>
      <c r="Y252" t="str">
        <f t="shared" si="65"/>
        <v>Y</v>
      </c>
      <c r="Z252" t="s">
        <v>503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19" t="s">
        <v>17</v>
      </c>
      <c r="V253" s="48" t="s">
        <v>377</v>
      </c>
      <c r="W253" s="16" t="s">
        <v>31</v>
      </c>
      <c r="X253" s="23">
        <v>2</v>
      </c>
      <c r="Y253" t="str">
        <f t="shared" si="65"/>
        <v>N</v>
      </c>
      <c r="Z253" t="s">
        <v>509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19" t="s">
        <v>19</v>
      </c>
      <c r="V254" s="48" t="s">
        <v>377</v>
      </c>
      <c r="W254" s="16" t="s">
        <v>20</v>
      </c>
      <c r="X254" s="23">
        <v>4</v>
      </c>
      <c r="Y254" t="str">
        <f t="shared" si="65"/>
        <v>Y</v>
      </c>
      <c r="Z254" t="s">
        <v>504</v>
      </c>
      <c r="AA254">
        <v>1</v>
      </c>
      <c r="AB254">
        <v>-3</v>
      </c>
    </row>
    <row r="255" spans="1:28" x14ac:dyDescent="0.25">
      <c r="A255" s="18" t="e">
        <v>#N/A</v>
      </c>
      <c r="B255" s="18" t="e">
        <v>#N/A</v>
      </c>
      <c r="C255" s="13" t="e">
        <f t="shared" si="66"/>
        <v>#N/A</v>
      </c>
      <c r="D255" s="14" t="e">
        <f t="shared" si="67"/>
        <v>#N/A</v>
      </c>
      <c r="E255" s="10"/>
      <c r="F255" s="7">
        <f t="shared" si="68"/>
        <v>1</v>
      </c>
      <c r="G255" s="7" t="e">
        <f t="shared" si="69"/>
        <v>#N/A</v>
      </c>
      <c r="H255" s="7" t="e">
        <f t="shared" si="70"/>
        <v>#N/A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 t="e">
        <f t="shared" si="75"/>
        <v>#N/A</v>
      </c>
      <c r="P255" s="12" t="e">
        <f t="shared" si="76"/>
        <v>#N/A</v>
      </c>
      <c r="Q255" t="s">
        <v>97</v>
      </c>
      <c r="R255" t="s">
        <v>43</v>
      </c>
      <c r="S255" t="s">
        <v>260</v>
      </c>
      <c r="T255" s="16"/>
      <c r="U255" s="19" t="e">
        <v>#N/A</v>
      </c>
      <c r="V255" s="48" t="s">
        <v>377</v>
      </c>
      <c r="W255" s="16" t="s">
        <v>35</v>
      </c>
      <c r="X255" s="23">
        <v>1</v>
      </c>
      <c r="Y255" t="str">
        <f t="shared" si="65"/>
        <v>N</v>
      </c>
      <c r="Z255" t="s">
        <v>505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19" t="s">
        <v>17</v>
      </c>
      <c r="V256" s="48" t="s">
        <v>377</v>
      </c>
      <c r="W256" s="16" t="s">
        <v>35</v>
      </c>
      <c r="X256" s="23">
        <v>1</v>
      </c>
      <c r="Y256" t="str">
        <f t="shared" si="65"/>
        <v>N</v>
      </c>
      <c r="Z256" t="s">
        <v>503</v>
      </c>
      <c r="AA256">
        <v>-2</v>
      </c>
      <c r="AB256">
        <v>5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/>
      <c r="F257" s="7">
        <f t="shared" si="68"/>
        <v>1</v>
      </c>
      <c r="G257" s="7" t="e">
        <f t="shared" si="69"/>
        <v>#N/A</v>
      </c>
      <c r="H257" s="7" t="e">
        <f t="shared" si="70"/>
        <v>#N/A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 t="e">
        <f t="shared" si="75"/>
        <v>#N/A</v>
      </c>
      <c r="P257" s="12" t="e">
        <f t="shared" si="76"/>
        <v>#N/A</v>
      </c>
      <c r="Q257" t="s">
        <v>103</v>
      </c>
      <c r="R257" t="s">
        <v>233</v>
      </c>
      <c r="S257" t="s">
        <v>261</v>
      </c>
      <c r="T257" s="16"/>
      <c r="U257" s="19" t="e">
        <v>#N/A</v>
      </c>
      <c r="V257" s="48" t="s">
        <v>377</v>
      </c>
      <c r="W257" s="16" t="s">
        <v>16</v>
      </c>
      <c r="X257" s="23">
        <v>3</v>
      </c>
      <c r="Y257" t="str">
        <f t="shared" si="65"/>
        <v>Y</v>
      </c>
      <c r="Z257" t="s">
        <v>503</v>
      </c>
      <c r="AA257">
        <v>-10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/>
      <c r="F258" s="7">
        <f t="shared" si="68"/>
        <v>1</v>
      </c>
      <c r="G258" s="7" t="e">
        <f t="shared" si="69"/>
        <v>#N/A</v>
      </c>
      <c r="H258" s="7" t="e">
        <f t="shared" si="70"/>
        <v>#N/A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 t="e">
        <f t="shared" si="75"/>
        <v>#N/A</v>
      </c>
      <c r="P258" s="12" t="e">
        <f t="shared" si="76"/>
        <v>#N/A</v>
      </c>
      <c r="Q258" t="s">
        <v>47</v>
      </c>
      <c r="R258" t="s">
        <v>50</v>
      </c>
      <c r="S258" t="s">
        <v>261</v>
      </c>
      <c r="T258" s="16"/>
      <c r="U258" s="19" t="e">
        <v>#N/A</v>
      </c>
      <c r="V258" s="48" t="s">
        <v>377</v>
      </c>
      <c r="W258" s="16" t="s">
        <v>18</v>
      </c>
      <c r="X258" s="23">
        <v>1</v>
      </c>
      <c r="Y258" t="str">
        <f t="shared" si="65"/>
        <v>N</v>
      </c>
      <c r="Z258" t="s">
        <v>503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19" t="s">
        <v>36</v>
      </c>
      <c r="V259" s="48" t="s">
        <v>377</v>
      </c>
      <c r="W259" s="16" t="s">
        <v>34</v>
      </c>
      <c r="X259" s="23">
        <v>5</v>
      </c>
      <c r="Y259" t="str">
        <f t="shared" ref="Y259:Y322" si="77">IF(X259 &gt;=3,"Y","N")</f>
        <v>Y</v>
      </c>
      <c r="Z259" t="s">
        <v>508</v>
      </c>
      <c r="AA259">
        <v>8</v>
      </c>
      <c r="AB259">
        <v>4</v>
      </c>
    </row>
    <row r="260" spans="1:28" x14ac:dyDescent="0.25">
      <c r="A260" s="18" t="e">
        <v>#N/A</v>
      </c>
      <c r="B260" s="18" t="e">
        <v>#N/A</v>
      </c>
      <c r="C260" s="13" t="e">
        <f t="shared" si="66"/>
        <v>#N/A</v>
      </c>
      <c r="D260" s="14" t="e">
        <f t="shared" si="67"/>
        <v>#N/A</v>
      </c>
      <c r="E260" s="10"/>
      <c r="F260" s="7">
        <f t="shared" si="68"/>
        <v>1</v>
      </c>
      <c r="G260" s="7" t="e">
        <f t="shared" si="69"/>
        <v>#N/A</v>
      </c>
      <c r="H260" s="7" t="e">
        <f t="shared" si="70"/>
        <v>#N/A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 t="e">
        <f t="shared" si="75"/>
        <v>#N/A</v>
      </c>
      <c r="P260" s="12" t="e">
        <f t="shared" si="76"/>
        <v>#N/A</v>
      </c>
      <c r="Q260" t="s">
        <v>108</v>
      </c>
      <c r="R260" t="s">
        <v>181</v>
      </c>
      <c r="S260" t="s">
        <v>262</v>
      </c>
      <c r="T260" s="16"/>
      <c r="U260" s="19" t="e">
        <v>#N/A</v>
      </c>
      <c r="V260" s="48" t="s">
        <v>377</v>
      </c>
      <c r="W260" s="16" t="s">
        <v>17</v>
      </c>
      <c r="X260" s="23">
        <v>3</v>
      </c>
      <c r="Y260" t="str">
        <f t="shared" si="77"/>
        <v>Y</v>
      </c>
      <c r="Z260" t="s">
        <v>503</v>
      </c>
      <c r="AA260">
        <v>-6</v>
      </c>
      <c r="AB260">
        <v>4</v>
      </c>
    </row>
    <row r="261" spans="1:28" x14ac:dyDescent="0.25">
      <c r="A261" s="18" t="e">
        <v>#N/A</v>
      </c>
      <c r="B261" s="18" t="e">
        <v>#N/A</v>
      </c>
      <c r="C261" s="13" t="e">
        <f t="shared" si="66"/>
        <v>#N/A</v>
      </c>
      <c r="D261" s="14" t="e">
        <f t="shared" si="67"/>
        <v>#N/A</v>
      </c>
      <c r="E261" s="10"/>
      <c r="F261" s="7">
        <f t="shared" si="68"/>
        <v>1</v>
      </c>
      <c r="G261" s="7" t="e">
        <f t="shared" si="69"/>
        <v>#N/A</v>
      </c>
      <c r="H261" s="7" t="e">
        <f t="shared" si="70"/>
        <v>#N/A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 t="e">
        <f t="shared" si="75"/>
        <v>#N/A</v>
      </c>
      <c r="P261" s="12" t="e">
        <f t="shared" si="76"/>
        <v>#N/A</v>
      </c>
      <c r="Q261" t="s">
        <v>110</v>
      </c>
      <c r="R261" t="s">
        <v>235</v>
      </c>
      <c r="S261" t="s">
        <v>262</v>
      </c>
      <c r="T261" s="16"/>
      <c r="U261" s="19" t="e">
        <v>#N/A</v>
      </c>
      <c r="V261" s="48" t="s">
        <v>377</v>
      </c>
      <c r="W261" s="16" t="s">
        <v>16</v>
      </c>
      <c r="X261" s="23">
        <v>3</v>
      </c>
      <c r="Y261" t="str">
        <f t="shared" si="77"/>
        <v>Y</v>
      </c>
      <c r="Z261" t="s">
        <v>505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19" t="s">
        <v>19</v>
      </c>
      <c r="V262" s="48" t="s">
        <v>377</v>
      </c>
      <c r="W262" s="16" t="s">
        <v>32</v>
      </c>
      <c r="X262" s="23">
        <v>0</v>
      </c>
      <c r="Y262" t="str">
        <f t="shared" si="77"/>
        <v>N</v>
      </c>
      <c r="Z262" t="s">
        <v>507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19" t="s">
        <v>19</v>
      </c>
      <c r="V263" s="48" t="s">
        <v>377</v>
      </c>
      <c r="W263" s="16" t="s">
        <v>20</v>
      </c>
      <c r="X263" s="23">
        <v>4</v>
      </c>
      <c r="Y263" t="str">
        <f t="shared" si="77"/>
        <v>Y</v>
      </c>
      <c r="Z263" t="s">
        <v>506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42" t="s">
        <v>19</v>
      </c>
      <c r="V264" s="48" t="s">
        <v>377</v>
      </c>
      <c r="X264" s="23">
        <v>0</v>
      </c>
      <c r="Y264" t="str">
        <f t="shared" si="77"/>
        <v>N</v>
      </c>
      <c r="Z264" t="s">
        <v>506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42" t="s">
        <v>17</v>
      </c>
      <c r="V265" s="48" t="s">
        <v>377</v>
      </c>
      <c r="X265" s="23">
        <v>0</v>
      </c>
      <c r="Y265" t="str">
        <f t="shared" si="77"/>
        <v>N</v>
      </c>
      <c r="Z265" t="s">
        <v>509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19" t="s">
        <v>302</v>
      </c>
      <c r="V266" s="48" t="s">
        <v>378</v>
      </c>
      <c r="W266" s="16" t="s">
        <v>17</v>
      </c>
      <c r="X266" s="23">
        <v>3</v>
      </c>
      <c r="Y266" t="str">
        <f t="shared" si="77"/>
        <v>Y</v>
      </c>
      <c r="Z266" t="s">
        <v>503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19" t="s">
        <v>20</v>
      </c>
      <c r="V267" s="48" t="s">
        <v>378</v>
      </c>
      <c r="W267" s="16" t="s">
        <v>35</v>
      </c>
      <c r="X267" s="23">
        <v>1</v>
      </c>
      <c r="Y267" t="str">
        <f t="shared" si="77"/>
        <v>N</v>
      </c>
      <c r="Z267" t="s">
        <v>505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19" t="s">
        <v>16</v>
      </c>
      <c r="V268" s="48" t="s">
        <v>378</v>
      </c>
      <c r="W268" s="16" t="s">
        <v>18</v>
      </c>
      <c r="X268" s="23">
        <v>1</v>
      </c>
      <c r="Y268" t="str">
        <f t="shared" si="77"/>
        <v>N</v>
      </c>
      <c r="Z268" t="s">
        <v>509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19" t="s">
        <v>19</v>
      </c>
      <c r="V269" s="48" t="s">
        <v>378</v>
      </c>
      <c r="W269" s="39" t="s">
        <v>19</v>
      </c>
      <c r="X269" s="23">
        <v>2</v>
      </c>
      <c r="Y269" t="str">
        <f t="shared" si="77"/>
        <v>N</v>
      </c>
      <c r="Z269" t="s">
        <v>508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19" t="s">
        <v>17</v>
      </c>
      <c r="V270" s="48" t="s">
        <v>378</v>
      </c>
      <c r="W270" s="16" t="s">
        <v>29</v>
      </c>
      <c r="X270" s="23">
        <v>3</v>
      </c>
      <c r="Y270" t="str">
        <f t="shared" si="77"/>
        <v>Y</v>
      </c>
      <c r="Z270" t="s">
        <v>506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19" t="s">
        <v>17</v>
      </c>
      <c r="V271" s="48" t="s">
        <v>378</v>
      </c>
      <c r="W271" s="16" t="s">
        <v>35</v>
      </c>
      <c r="X271" s="23">
        <v>1</v>
      </c>
      <c r="Y271" t="str">
        <f t="shared" si="77"/>
        <v>N</v>
      </c>
      <c r="Z271" t="s">
        <v>505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19" t="s">
        <v>16</v>
      </c>
      <c r="V272" s="48" t="s">
        <v>378</v>
      </c>
      <c r="W272" s="16" t="s">
        <v>19</v>
      </c>
      <c r="X272" s="23">
        <v>2</v>
      </c>
      <c r="Y272" t="str">
        <f t="shared" si="77"/>
        <v>N</v>
      </c>
      <c r="Z272" t="s">
        <v>509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19" t="s">
        <v>330</v>
      </c>
      <c r="V273" s="48" t="s">
        <v>378</v>
      </c>
      <c r="W273" s="16" t="s">
        <v>19</v>
      </c>
      <c r="X273" s="23">
        <v>2</v>
      </c>
      <c r="Y273" t="str">
        <f t="shared" si="77"/>
        <v>N</v>
      </c>
      <c r="Z273" t="s">
        <v>503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19" t="s">
        <v>17</v>
      </c>
      <c r="V274" s="48" t="s">
        <v>378</v>
      </c>
      <c r="W274" s="16" t="s">
        <v>330</v>
      </c>
      <c r="X274" s="23">
        <v>5</v>
      </c>
      <c r="Y274" t="str">
        <f t="shared" si="77"/>
        <v>Y</v>
      </c>
      <c r="Z274" t="s">
        <v>509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19" t="s">
        <v>18</v>
      </c>
      <c r="V275" s="48" t="s">
        <v>378</v>
      </c>
      <c r="W275" s="16" t="s">
        <v>35</v>
      </c>
      <c r="X275" s="43" t="s">
        <v>361</v>
      </c>
      <c r="Y275" t="str">
        <f t="shared" si="77"/>
        <v>Y</v>
      </c>
      <c r="Z275" t="s">
        <v>503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19" t="s">
        <v>18</v>
      </c>
      <c r="V276" s="48" t="s">
        <v>378</v>
      </c>
      <c r="W276" s="16" t="s">
        <v>16</v>
      </c>
      <c r="X276" s="43" t="s">
        <v>362</v>
      </c>
      <c r="Y276" t="str">
        <f t="shared" si="77"/>
        <v>Y</v>
      </c>
      <c r="Z276" t="s">
        <v>506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19" t="s">
        <v>35</v>
      </c>
      <c r="V277" s="48" t="s">
        <v>378</v>
      </c>
      <c r="W277" s="16" t="s">
        <v>32</v>
      </c>
      <c r="X277" s="45" t="s">
        <v>359</v>
      </c>
      <c r="Y277" t="str">
        <f t="shared" si="77"/>
        <v>Y</v>
      </c>
      <c r="Z277" t="s">
        <v>503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19" t="s">
        <v>17</v>
      </c>
      <c r="V278" s="48" t="s">
        <v>378</v>
      </c>
      <c r="W278" s="16" t="s">
        <v>32</v>
      </c>
      <c r="X278" s="23">
        <v>0</v>
      </c>
      <c r="Y278" t="str">
        <f t="shared" si="77"/>
        <v>N</v>
      </c>
      <c r="Z278" t="s">
        <v>504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19" t="s">
        <v>17</v>
      </c>
      <c r="V279" s="48" t="s">
        <v>378</v>
      </c>
      <c r="W279" s="16" t="s">
        <v>331</v>
      </c>
      <c r="X279" s="23">
        <v>4</v>
      </c>
      <c r="Y279" t="str">
        <f t="shared" si="77"/>
        <v>Y</v>
      </c>
      <c r="Z279" t="s">
        <v>505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19" t="s">
        <v>20</v>
      </c>
      <c r="V280" s="48" t="s">
        <v>378</v>
      </c>
      <c r="W280" s="16" t="s">
        <v>35</v>
      </c>
      <c r="X280" s="23">
        <v>1</v>
      </c>
      <c r="Y280" t="str">
        <f t="shared" si="77"/>
        <v>N</v>
      </c>
      <c r="Z280" t="s">
        <v>504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19" t="s">
        <v>20</v>
      </c>
      <c r="V281" s="48" t="s">
        <v>378</v>
      </c>
      <c r="W281" s="16" t="s">
        <v>334</v>
      </c>
      <c r="X281" s="45" t="s">
        <v>365</v>
      </c>
      <c r="Y281" t="str">
        <f t="shared" si="77"/>
        <v>Y</v>
      </c>
      <c r="Z281" t="s">
        <v>506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19" t="s">
        <v>19</v>
      </c>
      <c r="V282" s="48" t="s">
        <v>378</v>
      </c>
      <c r="W282" s="16" t="s">
        <v>28</v>
      </c>
      <c r="X282" s="23">
        <v>4</v>
      </c>
      <c r="Y282" t="str">
        <f t="shared" si="77"/>
        <v>Y</v>
      </c>
      <c r="Z282" t="s">
        <v>503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19" t="s">
        <v>16</v>
      </c>
      <c r="V283" s="48" t="s">
        <v>378</v>
      </c>
      <c r="W283" s="16" t="s">
        <v>35</v>
      </c>
      <c r="X283" s="23">
        <v>1</v>
      </c>
      <c r="Y283" t="str">
        <f t="shared" si="77"/>
        <v>N</v>
      </c>
      <c r="Z283" t="s">
        <v>505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19" t="s">
        <v>19</v>
      </c>
      <c r="V284" s="48" t="s">
        <v>378</v>
      </c>
      <c r="W284" s="16" t="s">
        <v>300</v>
      </c>
      <c r="X284" s="46">
        <v>5</v>
      </c>
      <c r="Y284" t="str">
        <f t="shared" si="77"/>
        <v>Y</v>
      </c>
      <c r="Z284" t="s">
        <v>504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19" t="s">
        <v>19</v>
      </c>
      <c r="V285" s="48" t="s">
        <v>378</v>
      </c>
      <c r="W285" s="16" t="s">
        <v>20</v>
      </c>
      <c r="X285" s="23">
        <v>4</v>
      </c>
      <c r="Y285" t="str">
        <f t="shared" si="77"/>
        <v>Y</v>
      </c>
      <c r="Z285" t="s">
        <v>509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19" t="s">
        <v>16</v>
      </c>
      <c r="V286" s="48" t="s">
        <v>378</v>
      </c>
      <c r="W286" s="16" t="s">
        <v>302</v>
      </c>
      <c r="X286" s="46">
        <v>5</v>
      </c>
      <c r="Y286" t="str">
        <f t="shared" si="77"/>
        <v>Y</v>
      </c>
      <c r="Z286" t="s">
        <v>505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19" t="s">
        <v>17</v>
      </c>
      <c r="V287" s="48" t="s">
        <v>378</v>
      </c>
      <c r="W287" s="16" t="s">
        <v>35</v>
      </c>
      <c r="X287" s="24">
        <v>1</v>
      </c>
      <c r="Y287" t="str">
        <f t="shared" si="77"/>
        <v>N</v>
      </c>
      <c r="Z287" t="s">
        <v>504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19" t="s">
        <v>17</v>
      </c>
      <c r="V288" s="48" t="s">
        <v>378</v>
      </c>
      <c r="W288" s="16" t="s">
        <v>28</v>
      </c>
      <c r="X288" s="24">
        <v>2</v>
      </c>
      <c r="Y288" t="str">
        <f t="shared" si="77"/>
        <v>N</v>
      </c>
      <c r="Z288" t="s">
        <v>504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19" t="s">
        <v>19</v>
      </c>
      <c r="V289" s="48" t="s">
        <v>378</v>
      </c>
      <c r="W289" s="16" t="s">
        <v>19</v>
      </c>
      <c r="X289" s="24">
        <v>2</v>
      </c>
      <c r="Y289" t="str">
        <f t="shared" si="77"/>
        <v>N</v>
      </c>
      <c r="Z289" t="s">
        <v>504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19" t="s">
        <v>17</v>
      </c>
      <c r="V290" s="48" t="s">
        <v>378</v>
      </c>
      <c r="W290" s="16" t="s">
        <v>21</v>
      </c>
      <c r="X290" s="24">
        <v>4</v>
      </c>
      <c r="Y290" t="str">
        <f t="shared" si="77"/>
        <v>Y</v>
      </c>
      <c r="Z290" t="s">
        <v>504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19" t="s">
        <v>19</v>
      </c>
      <c r="V291" s="48" t="s">
        <v>378</v>
      </c>
      <c r="W291" s="16" t="s">
        <v>330</v>
      </c>
      <c r="X291" s="23">
        <v>5</v>
      </c>
      <c r="Y291" t="str">
        <f t="shared" si="77"/>
        <v>Y</v>
      </c>
      <c r="Z291" t="s">
        <v>503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19" t="s">
        <v>28</v>
      </c>
      <c r="V292" s="48" t="s">
        <v>378</v>
      </c>
      <c r="W292" s="16" t="s">
        <v>339</v>
      </c>
      <c r="X292" s="23">
        <v>9</v>
      </c>
      <c r="Y292" t="str">
        <f t="shared" si="77"/>
        <v>Y</v>
      </c>
      <c r="Z292" t="s">
        <v>509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19" t="s">
        <v>19</v>
      </c>
      <c r="V293" s="48" t="s">
        <v>378</v>
      </c>
      <c r="W293" s="16" t="s">
        <v>19</v>
      </c>
      <c r="X293" s="23">
        <v>2</v>
      </c>
      <c r="Y293" t="str">
        <f t="shared" si="77"/>
        <v>N</v>
      </c>
      <c r="Z293" t="s">
        <v>506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19" t="s">
        <v>17</v>
      </c>
      <c r="V294" s="48" t="s">
        <v>378</v>
      </c>
      <c r="W294" s="16" t="s">
        <v>34</v>
      </c>
      <c r="X294" s="23">
        <v>5</v>
      </c>
      <c r="Y294" t="str">
        <f t="shared" si="77"/>
        <v>Y</v>
      </c>
      <c r="Z294" t="s">
        <v>505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19" t="s">
        <v>16</v>
      </c>
      <c r="V295" s="48" t="s">
        <v>378</v>
      </c>
      <c r="W295" s="16" t="s">
        <v>36</v>
      </c>
      <c r="X295" s="23">
        <v>4</v>
      </c>
      <c r="Y295" t="str">
        <f t="shared" si="77"/>
        <v>Y</v>
      </c>
      <c r="Z295" t="s">
        <v>510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19" t="s">
        <v>19</v>
      </c>
      <c r="V296" s="48" t="s">
        <v>378</v>
      </c>
      <c r="W296" s="16" t="s">
        <v>35</v>
      </c>
      <c r="X296" s="23">
        <v>1</v>
      </c>
      <c r="Y296" t="str">
        <f t="shared" si="77"/>
        <v>N</v>
      </c>
      <c r="Z296" t="s">
        <v>505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19" t="s">
        <v>21</v>
      </c>
      <c r="V297" s="48" t="s">
        <v>378</v>
      </c>
      <c r="W297" s="16" t="s">
        <v>16</v>
      </c>
      <c r="X297" s="23">
        <v>3</v>
      </c>
      <c r="Y297" t="str">
        <f t="shared" si="77"/>
        <v>Y</v>
      </c>
      <c r="Z297" t="s">
        <v>503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19" t="s">
        <v>19</v>
      </c>
      <c r="V298" s="48" t="s">
        <v>378</v>
      </c>
      <c r="W298" s="39" t="s">
        <v>19</v>
      </c>
      <c r="X298" s="23">
        <v>2</v>
      </c>
      <c r="Y298" t="str">
        <f t="shared" si="77"/>
        <v>N</v>
      </c>
      <c r="Z298" t="s">
        <v>506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19" t="s">
        <v>19</v>
      </c>
      <c r="V299" s="48" t="s">
        <v>378</v>
      </c>
      <c r="W299" s="16" t="s">
        <v>35</v>
      </c>
      <c r="X299" s="23">
        <v>1</v>
      </c>
      <c r="Y299" t="str">
        <f t="shared" si="77"/>
        <v>N</v>
      </c>
      <c r="Z299" t="s">
        <v>504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19" t="s">
        <v>17</v>
      </c>
      <c r="V300" s="48" t="s">
        <v>378</v>
      </c>
      <c r="W300" s="39" t="s">
        <v>17</v>
      </c>
      <c r="X300" s="23">
        <v>3</v>
      </c>
      <c r="Y300" t="str">
        <f t="shared" si="77"/>
        <v>Y</v>
      </c>
      <c r="Z300" t="s">
        <v>505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19" t="s">
        <v>19</v>
      </c>
      <c r="V301" s="48" t="s">
        <v>378</v>
      </c>
      <c r="W301" s="39" t="s">
        <v>19</v>
      </c>
      <c r="X301" s="23">
        <v>2</v>
      </c>
      <c r="Y301" t="str">
        <f t="shared" si="77"/>
        <v>N</v>
      </c>
      <c r="Z301" t="s">
        <v>510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19" t="s">
        <v>19</v>
      </c>
      <c r="V302" s="48" t="s">
        <v>378</v>
      </c>
      <c r="W302" s="16" t="s">
        <v>17</v>
      </c>
      <c r="X302" s="23">
        <v>3</v>
      </c>
      <c r="Y302" t="str">
        <f t="shared" si="77"/>
        <v>Y</v>
      </c>
      <c r="Z302" t="s">
        <v>505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19" t="s">
        <v>19</v>
      </c>
      <c r="V303" s="48" t="s">
        <v>378</v>
      </c>
      <c r="W303" s="16" t="s">
        <v>17</v>
      </c>
      <c r="X303" s="23">
        <v>3</v>
      </c>
      <c r="Y303" t="str">
        <f t="shared" si="77"/>
        <v>Y</v>
      </c>
      <c r="Z303" t="s">
        <v>503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19" t="s">
        <v>28</v>
      </c>
      <c r="V304" s="48" t="s">
        <v>378</v>
      </c>
      <c r="W304" s="16" t="s">
        <v>302</v>
      </c>
      <c r="X304" s="23">
        <v>5</v>
      </c>
      <c r="Y304" t="str">
        <f t="shared" si="77"/>
        <v>Y</v>
      </c>
      <c r="Z304" t="s">
        <v>504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19" t="s">
        <v>35</v>
      </c>
      <c r="V305" s="48" t="s">
        <v>378</v>
      </c>
      <c r="W305" s="16" t="s">
        <v>329</v>
      </c>
      <c r="X305" s="23">
        <v>5</v>
      </c>
      <c r="Y305" t="str">
        <f t="shared" si="77"/>
        <v>Y</v>
      </c>
      <c r="Z305" t="s">
        <v>508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19" t="s">
        <v>19</v>
      </c>
      <c r="V306" s="48" t="s">
        <v>378</v>
      </c>
      <c r="W306" s="16" t="s">
        <v>29</v>
      </c>
      <c r="X306" s="23">
        <v>3</v>
      </c>
      <c r="Y306" t="str">
        <f t="shared" si="77"/>
        <v>Y</v>
      </c>
      <c r="Z306" t="s">
        <v>508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19" t="s">
        <v>20</v>
      </c>
      <c r="V307" s="48" t="s">
        <v>378</v>
      </c>
      <c r="W307" s="16" t="s">
        <v>32</v>
      </c>
      <c r="X307" s="23">
        <v>0</v>
      </c>
      <c r="Y307" t="str">
        <f t="shared" si="77"/>
        <v>N</v>
      </c>
      <c r="Z307" t="s">
        <v>505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19" t="s">
        <v>18</v>
      </c>
      <c r="V308" s="48" t="s">
        <v>378</v>
      </c>
      <c r="X308" s="23">
        <v>0</v>
      </c>
      <c r="Y308" t="str">
        <f t="shared" si="77"/>
        <v>N</v>
      </c>
      <c r="Z308" t="s">
        <v>505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42" t="s">
        <v>332</v>
      </c>
      <c r="V309" s="48" t="s">
        <v>378</v>
      </c>
      <c r="X309" s="23">
        <v>0</v>
      </c>
      <c r="Y309" t="str">
        <f t="shared" si="77"/>
        <v>N</v>
      </c>
      <c r="Z309" t="s">
        <v>509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19" t="s">
        <v>331</v>
      </c>
      <c r="V310" s="48" t="s">
        <v>378</v>
      </c>
      <c r="X310" s="23">
        <v>0</v>
      </c>
      <c r="Y310" t="str">
        <f t="shared" si="77"/>
        <v>N</v>
      </c>
      <c r="Z310" t="s">
        <v>507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19" t="s">
        <v>19</v>
      </c>
      <c r="V311" s="48" t="s">
        <v>378</v>
      </c>
      <c r="W311" s="16" t="s">
        <v>330</v>
      </c>
      <c r="X311" s="23">
        <v>5</v>
      </c>
      <c r="Y311" t="str">
        <f t="shared" si="77"/>
        <v>Y</v>
      </c>
      <c r="Z311" t="s">
        <v>505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19" t="s">
        <v>16</v>
      </c>
      <c r="V312" s="48" t="s">
        <v>378</v>
      </c>
      <c r="W312" s="16" t="s">
        <v>19</v>
      </c>
      <c r="X312" s="23">
        <v>2</v>
      </c>
      <c r="Y312" t="str">
        <f t="shared" si="77"/>
        <v>N</v>
      </c>
      <c r="Z312" t="s">
        <v>507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19" t="s">
        <v>19</v>
      </c>
      <c r="V313" s="48" t="s">
        <v>378</v>
      </c>
      <c r="W313" s="16" t="s">
        <v>28</v>
      </c>
      <c r="X313" s="23">
        <v>2</v>
      </c>
      <c r="Y313" t="str">
        <f t="shared" si="77"/>
        <v>N</v>
      </c>
      <c r="Z313" t="s">
        <v>508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19" t="s">
        <v>16</v>
      </c>
      <c r="V314" s="48" t="s">
        <v>378</v>
      </c>
      <c r="W314" s="16" t="s">
        <v>20</v>
      </c>
      <c r="X314" s="43" t="s">
        <v>363</v>
      </c>
      <c r="Y314" t="str">
        <f t="shared" si="77"/>
        <v>Y</v>
      </c>
      <c r="Z314" t="s">
        <v>507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19" t="s">
        <v>19</v>
      </c>
      <c r="V315" s="48" t="s">
        <v>378</v>
      </c>
      <c r="W315" s="16" t="s">
        <v>28</v>
      </c>
      <c r="X315" s="43">
        <v>2</v>
      </c>
      <c r="Y315" t="str">
        <f t="shared" si="77"/>
        <v>N</v>
      </c>
      <c r="Z315" t="s">
        <v>508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19" t="s">
        <v>17</v>
      </c>
      <c r="V316" s="48" t="s">
        <v>378</v>
      </c>
      <c r="W316" s="16" t="s">
        <v>32</v>
      </c>
      <c r="X316" s="23">
        <v>0</v>
      </c>
      <c r="Y316" t="str">
        <f t="shared" si="77"/>
        <v>N</v>
      </c>
      <c r="Z316" t="s">
        <v>505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19" t="s">
        <v>16</v>
      </c>
      <c r="V317" s="48" t="s">
        <v>378</v>
      </c>
      <c r="W317" s="16" t="s">
        <v>34</v>
      </c>
      <c r="X317" s="23">
        <v>5</v>
      </c>
      <c r="Y317" t="str">
        <f t="shared" si="77"/>
        <v>Y</v>
      </c>
      <c r="Z317" t="s">
        <v>509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19" t="s">
        <v>17</v>
      </c>
      <c r="V318" s="48" t="s">
        <v>378</v>
      </c>
      <c r="W318" s="39" t="s">
        <v>17</v>
      </c>
      <c r="X318" s="23">
        <v>3</v>
      </c>
      <c r="Y318" t="str">
        <f t="shared" si="77"/>
        <v>Y</v>
      </c>
      <c r="Z318" t="s">
        <v>507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19" t="s">
        <v>18</v>
      </c>
      <c r="V319" s="48" t="s">
        <v>378</v>
      </c>
      <c r="W319" s="16" t="s">
        <v>17</v>
      </c>
      <c r="X319" s="23">
        <v>3</v>
      </c>
      <c r="Y319" t="str">
        <f t="shared" si="77"/>
        <v>Y</v>
      </c>
      <c r="Z319" t="s">
        <v>505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19" t="s">
        <v>19</v>
      </c>
      <c r="V320" s="48" t="s">
        <v>378</v>
      </c>
      <c r="W320" s="16" t="s">
        <v>17</v>
      </c>
      <c r="X320" s="45" t="s">
        <v>362</v>
      </c>
      <c r="Y320" t="str">
        <f t="shared" si="77"/>
        <v>Y</v>
      </c>
      <c r="Z320" t="s">
        <v>509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21" t="s">
        <v>35</v>
      </c>
      <c r="V321" s="48" t="s">
        <v>379</v>
      </c>
      <c r="W321" s="16" t="s">
        <v>35</v>
      </c>
      <c r="X321" s="23">
        <v>1</v>
      </c>
      <c r="Y321" t="str">
        <f t="shared" si="77"/>
        <v>N</v>
      </c>
      <c r="Z321" t="s">
        <v>505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21" t="s">
        <v>17</v>
      </c>
      <c r="V322" s="48" t="s">
        <v>379</v>
      </c>
      <c r="W322" s="16" t="s">
        <v>35</v>
      </c>
      <c r="X322" s="45" t="s">
        <v>361</v>
      </c>
      <c r="Y322" t="str">
        <f t="shared" si="77"/>
        <v>Y</v>
      </c>
      <c r="Z322" t="s">
        <v>510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21" t="s">
        <v>19</v>
      </c>
      <c r="V323" s="48" t="s">
        <v>379</v>
      </c>
      <c r="W323" s="16" t="s">
        <v>20</v>
      </c>
      <c r="X323" s="23">
        <v>4</v>
      </c>
      <c r="Y323" t="str">
        <f t="shared" ref="Y323:Y386" si="89">IF(X323 &gt;=3,"Y","N")</f>
        <v>Y</v>
      </c>
      <c r="Z323" t="s">
        <v>508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21" t="s">
        <v>17</v>
      </c>
      <c r="V324" s="48" t="s">
        <v>379</v>
      </c>
      <c r="W324" s="16" t="s">
        <v>36</v>
      </c>
      <c r="X324" s="23">
        <v>4</v>
      </c>
      <c r="Y324" t="str">
        <f t="shared" si="89"/>
        <v>Y</v>
      </c>
      <c r="Z324" t="s">
        <v>506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21" t="s">
        <v>17</v>
      </c>
      <c r="V325" s="48" t="s">
        <v>379</v>
      </c>
      <c r="W325" s="39" t="s">
        <v>17</v>
      </c>
      <c r="X325" s="46">
        <v>3</v>
      </c>
      <c r="Y325" t="str">
        <f t="shared" si="89"/>
        <v>Y</v>
      </c>
      <c r="Z325" t="s">
        <v>507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21" t="s">
        <v>21</v>
      </c>
      <c r="V326" s="48" t="s">
        <v>379</v>
      </c>
      <c r="W326" s="16" t="s">
        <v>20</v>
      </c>
      <c r="X326" s="23">
        <v>4</v>
      </c>
      <c r="Y326" t="str">
        <f t="shared" si="89"/>
        <v>Y</v>
      </c>
      <c r="Z326" t="s">
        <v>510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21" t="s">
        <v>35</v>
      </c>
      <c r="V327" s="48" t="s">
        <v>379</v>
      </c>
      <c r="W327" s="16" t="s">
        <v>16</v>
      </c>
      <c r="X327" s="24">
        <v>3</v>
      </c>
      <c r="Y327" t="str">
        <f t="shared" si="89"/>
        <v>Y</v>
      </c>
      <c r="Z327" t="s">
        <v>505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21" t="s">
        <v>31</v>
      </c>
      <c r="V328" s="48" t="s">
        <v>379</v>
      </c>
      <c r="W328" s="16" t="s">
        <v>28</v>
      </c>
      <c r="X328" s="24">
        <v>2</v>
      </c>
      <c r="Y328" t="str">
        <f t="shared" si="89"/>
        <v>N</v>
      </c>
      <c r="Z328" t="s">
        <v>505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21" t="s">
        <v>19</v>
      </c>
      <c r="V329" s="48" t="s">
        <v>379</v>
      </c>
      <c r="W329" s="16" t="s">
        <v>19</v>
      </c>
      <c r="X329" s="24">
        <v>2</v>
      </c>
      <c r="Y329" t="str">
        <f t="shared" si="89"/>
        <v>N</v>
      </c>
      <c r="Z329" t="s">
        <v>504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21" t="s">
        <v>17</v>
      </c>
      <c r="V330" s="48" t="s">
        <v>379</v>
      </c>
      <c r="W330" s="16" t="s">
        <v>32</v>
      </c>
      <c r="X330" s="24">
        <v>0</v>
      </c>
      <c r="Y330" t="str">
        <f t="shared" si="89"/>
        <v>N</v>
      </c>
      <c r="Z330" t="s">
        <v>505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21" t="s">
        <v>331</v>
      </c>
      <c r="V331" s="48" t="s">
        <v>379</v>
      </c>
      <c r="W331" s="16" t="s">
        <v>31</v>
      </c>
      <c r="X331" s="23">
        <v>2</v>
      </c>
      <c r="Y331" t="str">
        <f t="shared" si="89"/>
        <v>N</v>
      </c>
      <c r="Z331" t="s">
        <v>507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21" t="s">
        <v>28</v>
      </c>
      <c r="V332" s="48" t="s">
        <v>379</v>
      </c>
      <c r="W332" s="16" t="s">
        <v>35</v>
      </c>
      <c r="X332" s="23">
        <v>1</v>
      </c>
      <c r="Y332" t="str">
        <f t="shared" si="89"/>
        <v>N</v>
      </c>
      <c r="Z332" t="s">
        <v>508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21" t="s">
        <v>35</v>
      </c>
      <c r="V333" s="48" t="s">
        <v>379</v>
      </c>
      <c r="W333" s="16" t="s">
        <v>16</v>
      </c>
      <c r="X333" s="23">
        <v>3</v>
      </c>
      <c r="Y333" t="str">
        <f t="shared" si="89"/>
        <v>Y</v>
      </c>
      <c r="Z333" t="s">
        <v>506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21" t="s">
        <v>35</v>
      </c>
      <c r="V334" s="48" t="s">
        <v>379</v>
      </c>
      <c r="W334" s="16" t="s">
        <v>17</v>
      </c>
      <c r="X334" s="23">
        <v>3</v>
      </c>
      <c r="Y334" t="str">
        <f t="shared" si="89"/>
        <v>Y</v>
      </c>
      <c r="Z334" t="s">
        <v>507</v>
      </c>
      <c r="AA334">
        <v>0</v>
      </c>
      <c r="AB334">
        <v>0</v>
      </c>
    </row>
    <row r="335" spans="1:28" x14ac:dyDescent="0.25">
      <c r="A335" s="11" t="e">
        <v>#N/A</v>
      </c>
      <c r="B335" s="11" t="e">
        <v>#N/A</v>
      </c>
      <c r="C335" s="13" t="e">
        <f t="shared" si="78"/>
        <v>#N/A</v>
      </c>
      <c r="D335" s="14" t="e">
        <f t="shared" si="79"/>
        <v>#N/A</v>
      </c>
      <c r="E335" s="10"/>
      <c r="F335" s="7">
        <f t="shared" si="80"/>
        <v>1</v>
      </c>
      <c r="G335" s="7" t="e">
        <f t="shared" si="81"/>
        <v>#N/A</v>
      </c>
      <c r="H335" s="7" t="e">
        <f t="shared" si="82"/>
        <v>#N/A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 t="e">
        <f t="shared" si="87"/>
        <v>#N/A</v>
      </c>
      <c r="P335" s="12" t="e">
        <f t="shared" si="88"/>
        <v>#N/A</v>
      </c>
      <c r="Q335" t="s">
        <v>100</v>
      </c>
      <c r="R335" t="s">
        <v>46</v>
      </c>
      <c r="S335" t="s">
        <v>260</v>
      </c>
      <c r="T335" s="16"/>
      <c r="U335" s="21" t="e">
        <v>#N/A</v>
      </c>
      <c r="V335" s="48" t="s">
        <v>379</v>
      </c>
      <c r="W335" s="16" t="s">
        <v>35</v>
      </c>
      <c r="X335" s="23">
        <v>1</v>
      </c>
      <c r="Y335" t="str">
        <f t="shared" si="89"/>
        <v>N</v>
      </c>
      <c r="Z335" t="s">
        <v>507</v>
      </c>
      <c r="AA335">
        <v>-4</v>
      </c>
      <c r="AB335">
        <v>4</v>
      </c>
    </row>
    <row r="336" spans="1:28" x14ac:dyDescent="0.25">
      <c r="A336" s="11" t="e">
        <v>#N/A</v>
      </c>
      <c r="B336" s="11" t="e">
        <v>#N/A</v>
      </c>
      <c r="C336" s="13" t="e">
        <f t="shared" si="78"/>
        <v>#N/A</v>
      </c>
      <c r="D336" s="14" t="e">
        <f t="shared" si="79"/>
        <v>#N/A</v>
      </c>
      <c r="E336" s="10"/>
      <c r="F336" s="7">
        <f t="shared" si="80"/>
        <v>1</v>
      </c>
      <c r="G336" s="7" t="e">
        <f t="shared" si="81"/>
        <v>#N/A</v>
      </c>
      <c r="H336" s="7" t="e">
        <f t="shared" si="82"/>
        <v>#N/A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 t="e">
        <f t="shared" si="87"/>
        <v>#N/A</v>
      </c>
      <c r="P336" s="12" t="e">
        <f t="shared" si="88"/>
        <v>#N/A</v>
      </c>
      <c r="Q336" t="s">
        <v>175</v>
      </c>
      <c r="R336" t="s">
        <v>232</v>
      </c>
      <c r="S336" t="s">
        <v>261</v>
      </c>
      <c r="T336" s="16"/>
      <c r="U336" s="21" t="e">
        <v>#N/A</v>
      </c>
      <c r="V336" s="48" t="s">
        <v>379</v>
      </c>
      <c r="W336" s="16" t="s">
        <v>35</v>
      </c>
      <c r="X336" s="23">
        <v>1</v>
      </c>
      <c r="Y336" t="str">
        <f t="shared" si="89"/>
        <v>N</v>
      </c>
      <c r="Z336" t="s">
        <v>505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21" t="s">
        <v>19</v>
      </c>
      <c r="V337" s="48" t="s">
        <v>379</v>
      </c>
      <c r="W337" s="16" t="s">
        <v>29</v>
      </c>
      <c r="X337" s="23">
        <v>3</v>
      </c>
      <c r="Y337" t="str">
        <f t="shared" si="89"/>
        <v>Y</v>
      </c>
      <c r="Z337" t="s">
        <v>504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21" t="s">
        <v>17</v>
      </c>
      <c r="V338" s="48" t="s">
        <v>379</v>
      </c>
      <c r="W338" s="16" t="s">
        <v>28</v>
      </c>
      <c r="X338" s="23">
        <v>2</v>
      </c>
      <c r="Y338" t="str">
        <f t="shared" si="89"/>
        <v>N</v>
      </c>
      <c r="Z338" t="s">
        <v>504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21" t="s">
        <v>17</v>
      </c>
      <c r="V339" s="48" t="s">
        <v>379</v>
      </c>
      <c r="W339" s="16" t="s">
        <v>16</v>
      </c>
      <c r="X339" s="23">
        <v>3</v>
      </c>
      <c r="Y339" t="str">
        <f t="shared" si="89"/>
        <v>Y</v>
      </c>
      <c r="Z339" t="s">
        <v>510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21" t="s">
        <v>330</v>
      </c>
      <c r="V340" s="48" t="s">
        <v>379</v>
      </c>
      <c r="W340" s="16" t="s">
        <v>32</v>
      </c>
      <c r="X340" s="23">
        <v>0</v>
      </c>
      <c r="Y340" t="str">
        <f t="shared" si="89"/>
        <v>N</v>
      </c>
      <c r="Z340" t="s">
        <v>509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21" t="s">
        <v>16</v>
      </c>
      <c r="V341" s="48" t="s">
        <v>379</v>
      </c>
      <c r="W341" s="16" t="s">
        <v>17</v>
      </c>
      <c r="X341" s="24">
        <v>3</v>
      </c>
      <c r="Y341" t="str">
        <f t="shared" si="89"/>
        <v>Y</v>
      </c>
      <c r="Z341" t="s">
        <v>506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21" t="s">
        <v>19</v>
      </c>
      <c r="V342" s="48" t="s">
        <v>379</v>
      </c>
      <c r="W342" s="16" t="s">
        <v>17</v>
      </c>
      <c r="X342" s="24">
        <v>3</v>
      </c>
      <c r="Y342" t="str">
        <f t="shared" si="89"/>
        <v>Y</v>
      </c>
      <c r="Z342" t="s">
        <v>505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21" t="s">
        <v>17</v>
      </c>
      <c r="V343" s="48" t="s">
        <v>379</v>
      </c>
      <c r="W343" s="16" t="s">
        <v>19</v>
      </c>
      <c r="X343" s="23">
        <v>2</v>
      </c>
      <c r="Y343" t="str">
        <f t="shared" si="89"/>
        <v>N</v>
      </c>
      <c r="Z343" t="s">
        <v>506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21" t="s">
        <v>30</v>
      </c>
      <c r="V344" s="48" t="s">
        <v>380</v>
      </c>
      <c r="W344" s="16" t="s">
        <v>16</v>
      </c>
      <c r="X344" s="23">
        <v>3</v>
      </c>
      <c r="Y344" t="str">
        <f t="shared" si="89"/>
        <v>Y</v>
      </c>
      <c r="Z344" t="s">
        <v>509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21" t="s">
        <v>19</v>
      </c>
      <c r="V345" s="48" t="s">
        <v>380</v>
      </c>
      <c r="W345" s="16" t="s">
        <v>17</v>
      </c>
      <c r="X345" s="45" t="s">
        <v>362</v>
      </c>
      <c r="Y345" t="str">
        <f t="shared" si="89"/>
        <v>Y</v>
      </c>
      <c r="Z345" t="s">
        <v>504</v>
      </c>
      <c r="AA345">
        <v>-6</v>
      </c>
      <c r="AB345">
        <v>-5</v>
      </c>
    </row>
    <row r="346" spans="1:28" s="17" customFormat="1" x14ac:dyDescent="0.25">
      <c r="A346" s="30">
        <v>0.26565763070746851</v>
      </c>
      <c r="B346" s="30">
        <v>0.73425672648327478</v>
      </c>
      <c r="C346" s="31">
        <f t="shared" si="78"/>
        <v>3.7642434638030773</v>
      </c>
      <c r="D346" s="32">
        <f t="shared" si="79"/>
        <v>1.361921469605738</v>
      </c>
      <c r="E346" s="33"/>
      <c r="F346" s="34">
        <f t="shared" si="80"/>
        <v>1</v>
      </c>
      <c r="G346" s="34">
        <f t="shared" si="81"/>
        <v>3.7642434638030773</v>
      </c>
      <c r="H346" s="34">
        <f t="shared" si="82"/>
        <v>1.361921469605738</v>
      </c>
      <c r="K346" s="34">
        <f t="shared" si="83"/>
        <v>0</v>
      </c>
      <c r="L346" s="34">
        <f t="shared" si="84"/>
        <v>0</v>
      </c>
      <c r="M346" s="35" t="e">
        <f t="shared" si="85"/>
        <v>#DIV/0!</v>
      </c>
      <c r="N346" s="35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6" t="s">
        <v>367</v>
      </c>
      <c r="U346" s="41" t="s">
        <v>19</v>
      </c>
      <c r="V346" s="48" t="s">
        <v>380</v>
      </c>
      <c r="W346" s="36" t="s">
        <v>18</v>
      </c>
      <c r="X346" s="23">
        <v>1</v>
      </c>
      <c r="Y346" t="str">
        <f t="shared" si="89"/>
        <v>N</v>
      </c>
      <c r="Z346" t="s">
        <v>504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21" t="s">
        <v>28</v>
      </c>
      <c r="V347" s="48" t="s">
        <v>381</v>
      </c>
      <c r="W347" s="16" t="s">
        <v>17</v>
      </c>
      <c r="X347" s="23">
        <v>3</v>
      </c>
      <c r="Y347" t="str">
        <f t="shared" si="89"/>
        <v>Y</v>
      </c>
      <c r="Z347" t="s">
        <v>509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21" t="s">
        <v>28</v>
      </c>
      <c r="V348" s="48" t="s">
        <v>382</v>
      </c>
      <c r="W348" s="16" t="s">
        <v>17</v>
      </c>
      <c r="X348" s="43" t="s">
        <v>362</v>
      </c>
      <c r="Y348" t="str">
        <f t="shared" si="89"/>
        <v>Y</v>
      </c>
      <c r="Z348" t="s">
        <v>509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21" t="s">
        <v>16</v>
      </c>
      <c r="V349" s="48" t="s">
        <v>383</v>
      </c>
      <c r="W349" s="16" t="s">
        <v>19</v>
      </c>
      <c r="X349" s="23">
        <v>2</v>
      </c>
      <c r="Y349" t="str">
        <f t="shared" si="89"/>
        <v>N</v>
      </c>
      <c r="Z349" t="s">
        <v>505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21" t="s">
        <v>28</v>
      </c>
      <c r="V350" s="48" t="s">
        <v>384</v>
      </c>
      <c r="W350" s="16" t="s">
        <v>329</v>
      </c>
      <c r="X350" s="23">
        <v>5</v>
      </c>
      <c r="Y350" t="str">
        <f t="shared" si="89"/>
        <v>Y</v>
      </c>
      <c r="Z350" t="s">
        <v>508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21" t="s">
        <v>19</v>
      </c>
      <c r="V351" s="48" t="s">
        <v>385</v>
      </c>
      <c r="W351" s="16" t="s">
        <v>28</v>
      </c>
      <c r="X351" s="23">
        <v>2</v>
      </c>
      <c r="Y351" t="str">
        <f t="shared" si="89"/>
        <v>N</v>
      </c>
      <c r="Z351" t="s">
        <v>505</v>
      </c>
      <c r="AA351">
        <v>8</v>
      </c>
      <c r="AB351">
        <v>2</v>
      </c>
    </row>
    <row r="352" spans="1:28" s="17" customFormat="1" x14ac:dyDescent="0.25">
      <c r="A352" s="30">
        <v>0.48708203913337289</v>
      </c>
      <c r="B352" s="30">
        <v>0.51197440073069889</v>
      </c>
      <c r="C352" s="31">
        <f t="shared" si="90"/>
        <v>2.0530422385913103</v>
      </c>
      <c r="D352" s="32">
        <f t="shared" si="91"/>
        <v>1.9532226583453829</v>
      </c>
      <c r="E352" s="33"/>
      <c r="F352" s="34">
        <f t="shared" si="92"/>
        <v>1</v>
      </c>
      <c r="G352" s="34">
        <f t="shared" si="93"/>
        <v>2.0530422385913103</v>
      </c>
      <c r="H352" s="34">
        <f t="shared" si="94"/>
        <v>1.9532226583453829</v>
      </c>
      <c r="K352" s="34">
        <f t="shared" si="95"/>
        <v>0</v>
      </c>
      <c r="L352" s="34">
        <f t="shared" si="96"/>
        <v>0</v>
      </c>
      <c r="M352" s="35" t="e">
        <f t="shared" si="97"/>
        <v>#DIV/0!</v>
      </c>
      <c r="N352" s="35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6" t="s">
        <v>367</v>
      </c>
      <c r="U352" s="41" t="s">
        <v>19</v>
      </c>
      <c r="V352" s="49" t="s">
        <v>340</v>
      </c>
      <c r="W352" s="36" t="s">
        <v>31</v>
      </c>
      <c r="X352" s="23">
        <v>3</v>
      </c>
      <c r="Y352" t="str">
        <f t="shared" si="89"/>
        <v>Y</v>
      </c>
      <c r="Z352" t="s">
        <v>503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21" t="s">
        <v>17</v>
      </c>
      <c r="V353" s="48" t="s">
        <v>340</v>
      </c>
      <c r="W353" s="16" t="s">
        <v>35</v>
      </c>
      <c r="X353" s="23">
        <v>1</v>
      </c>
      <c r="Y353" t="str">
        <f t="shared" si="89"/>
        <v>N</v>
      </c>
      <c r="Z353" t="s">
        <v>505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21" t="s">
        <v>16</v>
      </c>
      <c r="V354" s="48" t="s">
        <v>340</v>
      </c>
      <c r="W354" s="16" t="s">
        <v>31</v>
      </c>
      <c r="X354" s="23">
        <v>2</v>
      </c>
      <c r="Y354" t="str">
        <f t="shared" si="89"/>
        <v>N</v>
      </c>
      <c r="Z354" t="s">
        <v>510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21" t="s">
        <v>31</v>
      </c>
      <c r="V355" s="48" t="s">
        <v>340</v>
      </c>
      <c r="W355" s="16" t="s">
        <v>16</v>
      </c>
      <c r="X355" s="23">
        <v>3</v>
      </c>
      <c r="Y355" t="str">
        <f t="shared" si="89"/>
        <v>Y</v>
      </c>
      <c r="Z355" t="s">
        <v>507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21" t="s">
        <v>19</v>
      </c>
      <c r="V356" s="48" t="s">
        <v>340</v>
      </c>
      <c r="W356" s="16" t="s">
        <v>18</v>
      </c>
      <c r="X356" s="23">
        <v>1</v>
      </c>
      <c r="Y356" t="str">
        <f t="shared" si="89"/>
        <v>N</v>
      </c>
      <c r="Z356" t="s">
        <v>509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21" t="s">
        <v>17</v>
      </c>
      <c r="V357" s="48" t="s">
        <v>340</v>
      </c>
      <c r="W357" s="16" t="s">
        <v>31</v>
      </c>
      <c r="X357" s="23">
        <v>2</v>
      </c>
      <c r="Y357" t="str">
        <f t="shared" si="89"/>
        <v>N</v>
      </c>
      <c r="Z357" t="s">
        <v>507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21" t="s">
        <v>29</v>
      </c>
      <c r="V358" s="48" t="s">
        <v>340</v>
      </c>
      <c r="W358" s="16" t="s">
        <v>17</v>
      </c>
      <c r="X358" s="23">
        <v>3</v>
      </c>
      <c r="Y358" t="str">
        <f t="shared" si="89"/>
        <v>Y</v>
      </c>
      <c r="Z358" t="s">
        <v>509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21" t="s">
        <v>19</v>
      </c>
      <c r="V359" s="48" t="s">
        <v>340</v>
      </c>
      <c r="W359" s="16" t="s">
        <v>18</v>
      </c>
      <c r="X359" s="23">
        <v>1</v>
      </c>
      <c r="Y359" t="str">
        <f t="shared" si="89"/>
        <v>N</v>
      </c>
      <c r="Z359" t="s">
        <v>503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21" t="s">
        <v>18</v>
      </c>
      <c r="V360" s="48" t="s">
        <v>340</v>
      </c>
      <c r="W360" s="16" t="s">
        <v>21</v>
      </c>
      <c r="X360" s="23">
        <v>4</v>
      </c>
      <c r="Y360" t="str">
        <f t="shared" si="89"/>
        <v>Y</v>
      </c>
      <c r="Z360" t="s">
        <v>507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21" t="s">
        <v>331</v>
      </c>
      <c r="V361" s="48" t="s">
        <v>340</v>
      </c>
      <c r="W361" s="16" t="s">
        <v>17</v>
      </c>
      <c r="X361" s="23">
        <v>3</v>
      </c>
      <c r="Y361" t="str">
        <f t="shared" si="89"/>
        <v>Y</v>
      </c>
      <c r="Z361" t="s">
        <v>504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21" t="s">
        <v>17</v>
      </c>
      <c r="V362" s="48" t="s">
        <v>340</v>
      </c>
      <c r="W362" s="16" t="s">
        <v>35</v>
      </c>
      <c r="X362" s="23">
        <v>1</v>
      </c>
      <c r="Y362" t="str">
        <f t="shared" si="89"/>
        <v>N</v>
      </c>
      <c r="Z362" t="s">
        <v>504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21" t="s">
        <v>31</v>
      </c>
      <c r="V363" s="48" t="s">
        <v>340</v>
      </c>
      <c r="X363" s="23">
        <v>0</v>
      </c>
      <c r="Y363" t="str">
        <f t="shared" si="89"/>
        <v>N</v>
      </c>
      <c r="Z363" t="s">
        <v>505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21" t="s">
        <v>19</v>
      </c>
      <c r="V364" s="48" t="s">
        <v>351</v>
      </c>
      <c r="W364" s="16" t="s">
        <v>32</v>
      </c>
      <c r="X364" s="23">
        <v>4</v>
      </c>
      <c r="Y364" t="str">
        <f t="shared" si="89"/>
        <v>Y</v>
      </c>
      <c r="Z364" t="s">
        <v>509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21" t="s">
        <v>36</v>
      </c>
      <c r="V365" s="48" t="s">
        <v>351</v>
      </c>
      <c r="W365" s="16" t="s">
        <v>20</v>
      </c>
      <c r="X365" s="23">
        <v>4</v>
      </c>
      <c r="Y365" t="str">
        <f t="shared" si="89"/>
        <v>Y</v>
      </c>
      <c r="Z365" t="s">
        <v>503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21" t="s">
        <v>19</v>
      </c>
      <c r="V366" s="48" t="s">
        <v>351</v>
      </c>
      <c r="W366" s="16" t="s">
        <v>28</v>
      </c>
      <c r="X366" s="23">
        <v>2</v>
      </c>
      <c r="Y366" t="str">
        <f t="shared" si="89"/>
        <v>N</v>
      </c>
      <c r="Z366" t="s">
        <v>503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21" t="s">
        <v>17</v>
      </c>
      <c r="V367" s="48" t="s">
        <v>351</v>
      </c>
      <c r="W367" s="16" t="s">
        <v>28</v>
      </c>
      <c r="X367" s="23">
        <v>2</v>
      </c>
      <c r="Y367" t="str">
        <f t="shared" si="89"/>
        <v>N</v>
      </c>
      <c r="Z367" t="s">
        <v>509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21" t="s">
        <v>302</v>
      </c>
      <c r="V368" s="48" t="s">
        <v>351</v>
      </c>
      <c r="W368" s="16" t="s">
        <v>18</v>
      </c>
      <c r="X368" s="45" t="s">
        <v>361</v>
      </c>
      <c r="Y368" t="str">
        <f t="shared" si="89"/>
        <v>Y</v>
      </c>
      <c r="Z368" t="s">
        <v>506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21" t="s">
        <v>19</v>
      </c>
      <c r="V369" s="48" t="s">
        <v>351</v>
      </c>
      <c r="W369" s="16" t="s">
        <v>19</v>
      </c>
      <c r="X369" s="23">
        <v>2</v>
      </c>
      <c r="Y369" t="str">
        <f t="shared" si="89"/>
        <v>N</v>
      </c>
      <c r="Z369" t="s">
        <v>509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21" t="s">
        <v>21</v>
      </c>
      <c r="V370" s="48" t="s">
        <v>351</v>
      </c>
      <c r="W370" s="16" t="s">
        <v>20</v>
      </c>
      <c r="X370" s="23">
        <v>4</v>
      </c>
      <c r="Y370" t="str">
        <f t="shared" si="89"/>
        <v>Y</v>
      </c>
      <c r="Z370" t="s">
        <v>509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21" t="s">
        <v>17</v>
      </c>
      <c r="V371" s="48" t="s">
        <v>351</v>
      </c>
      <c r="W371" s="16" t="s">
        <v>16</v>
      </c>
      <c r="X371" s="23">
        <v>3</v>
      </c>
      <c r="Y371" t="str">
        <f t="shared" si="89"/>
        <v>Y</v>
      </c>
      <c r="Z371" t="s">
        <v>505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21" t="s">
        <v>17</v>
      </c>
      <c r="V372" s="48" t="s">
        <v>351</v>
      </c>
      <c r="W372" s="16" t="s">
        <v>28</v>
      </c>
      <c r="X372" s="23">
        <v>2</v>
      </c>
      <c r="Y372" t="str">
        <f t="shared" si="89"/>
        <v>N</v>
      </c>
      <c r="Z372" t="s">
        <v>506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21" t="s">
        <v>31</v>
      </c>
      <c r="V373" s="48" t="s">
        <v>351</v>
      </c>
      <c r="W373" s="16" t="s">
        <v>28</v>
      </c>
      <c r="X373" s="23">
        <v>2</v>
      </c>
      <c r="Y373" t="str">
        <f t="shared" si="89"/>
        <v>N</v>
      </c>
      <c r="Z373" t="s">
        <v>506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21" t="s">
        <v>19</v>
      </c>
      <c r="V374" s="48" t="s">
        <v>351</v>
      </c>
      <c r="W374" s="16" t="s">
        <v>338</v>
      </c>
      <c r="X374" s="24">
        <v>0</v>
      </c>
      <c r="Y374" t="str">
        <f t="shared" si="89"/>
        <v>N</v>
      </c>
      <c r="Z374" t="s">
        <v>504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21" t="s">
        <v>19</v>
      </c>
      <c r="V375" s="48" t="s">
        <v>351</v>
      </c>
      <c r="W375" s="16" t="s">
        <v>30</v>
      </c>
      <c r="X375" s="23">
        <v>3</v>
      </c>
      <c r="Y375" t="str">
        <f t="shared" si="89"/>
        <v>Y</v>
      </c>
      <c r="Z375" t="s">
        <v>503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21" t="s">
        <v>34</v>
      </c>
      <c r="V376" s="48" t="s">
        <v>351</v>
      </c>
      <c r="W376" s="16" t="s">
        <v>34</v>
      </c>
      <c r="X376" s="23">
        <v>5</v>
      </c>
      <c r="Y376" t="str">
        <f t="shared" si="89"/>
        <v>Y</v>
      </c>
      <c r="Z376" t="s">
        <v>509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21" t="s">
        <v>21</v>
      </c>
      <c r="V377" s="48" t="s">
        <v>351</v>
      </c>
      <c r="W377" s="16" t="s">
        <v>32</v>
      </c>
      <c r="X377" s="23">
        <v>0</v>
      </c>
      <c r="Y377" t="str">
        <f t="shared" si="89"/>
        <v>N</v>
      </c>
      <c r="Z377" t="s">
        <v>507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21" t="s">
        <v>19</v>
      </c>
      <c r="V378" s="48" t="s">
        <v>351</v>
      </c>
      <c r="W378" s="16" t="s">
        <v>338</v>
      </c>
      <c r="X378" s="23">
        <v>0</v>
      </c>
      <c r="Y378" t="str">
        <f t="shared" si="89"/>
        <v>N</v>
      </c>
      <c r="Z378" t="s">
        <v>503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21" t="s">
        <v>16</v>
      </c>
      <c r="V379" s="48" t="s">
        <v>351</v>
      </c>
      <c r="W379" s="16" t="s">
        <v>17</v>
      </c>
      <c r="X379" s="23">
        <v>3</v>
      </c>
      <c r="Y379" t="str">
        <f t="shared" si="89"/>
        <v>Y</v>
      </c>
      <c r="Z379" t="s">
        <v>504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21" t="s">
        <v>19</v>
      </c>
      <c r="V380" s="48" t="s">
        <v>351</v>
      </c>
      <c r="W380" s="16" t="s">
        <v>32</v>
      </c>
      <c r="X380" s="23">
        <v>0</v>
      </c>
      <c r="Y380" t="str">
        <f t="shared" si="89"/>
        <v>N</v>
      </c>
      <c r="Z380" t="s">
        <v>507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21" t="s">
        <v>17</v>
      </c>
      <c r="V381" s="48" t="s">
        <v>351</v>
      </c>
      <c r="W381" s="16" t="s">
        <v>19</v>
      </c>
      <c r="X381" s="23">
        <v>2</v>
      </c>
      <c r="Y381" t="str">
        <f t="shared" si="89"/>
        <v>N</v>
      </c>
      <c r="Z381" t="s">
        <v>504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21" t="s">
        <v>19</v>
      </c>
      <c r="V382" s="48" t="s">
        <v>351</v>
      </c>
      <c r="W382" s="16" t="s">
        <v>19</v>
      </c>
      <c r="X382" s="23">
        <v>2</v>
      </c>
      <c r="Y382" t="str">
        <f t="shared" si="89"/>
        <v>N</v>
      </c>
      <c r="Z382" t="s">
        <v>503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21" t="s">
        <v>19</v>
      </c>
      <c r="V383" s="48" t="s">
        <v>351</v>
      </c>
      <c r="W383" s="16" t="s">
        <v>32</v>
      </c>
      <c r="X383" s="43" t="s">
        <v>359</v>
      </c>
      <c r="Y383" t="str">
        <f t="shared" si="89"/>
        <v>Y</v>
      </c>
      <c r="Z383" t="s">
        <v>504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21" t="s">
        <v>17</v>
      </c>
      <c r="V384" s="48" t="s">
        <v>351</v>
      </c>
      <c r="W384" s="16" t="s">
        <v>332</v>
      </c>
      <c r="X384" s="43" t="s">
        <v>365</v>
      </c>
      <c r="Y384" t="str">
        <f t="shared" si="89"/>
        <v>Y</v>
      </c>
      <c r="Z384" t="s">
        <v>508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21" t="s">
        <v>31</v>
      </c>
      <c r="V385" s="48" t="s">
        <v>351</v>
      </c>
      <c r="W385" s="16" t="s">
        <v>35</v>
      </c>
      <c r="X385" s="23">
        <v>1</v>
      </c>
      <c r="Y385" t="str">
        <f t="shared" si="89"/>
        <v>N</v>
      </c>
      <c r="Z385" t="s">
        <v>508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21" t="s">
        <v>30</v>
      </c>
      <c r="V386" s="48" t="s">
        <v>351</v>
      </c>
      <c r="W386" s="16" t="s">
        <v>333</v>
      </c>
      <c r="X386" s="24">
        <v>7</v>
      </c>
      <c r="Y386" t="str">
        <f t="shared" si="89"/>
        <v>Y</v>
      </c>
      <c r="Z386" t="s">
        <v>505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21" t="s">
        <v>28</v>
      </c>
      <c r="V387" s="48" t="s">
        <v>351</v>
      </c>
      <c r="W387" s="16" t="s">
        <v>29</v>
      </c>
      <c r="X387" s="23">
        <v>3</v>
      </c>
      <c r="Y387" t="str">
        <f t="shared" ref="Y387:Y450" si="112">IF(X387 &gt;=3,"Y","N")</f>
        <v>Y</v>
      </c>
      <c r="Z387" t="s">
        <v>505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21" t="s">
        <v>18</v>
      </c>
      <c r="V388" s="48" t="s">
        <v>351</v>
      </c>
      <c r="W388" s="16" t="s">
        <v>31</v>
      </c>
      <c r="X388" s="23">
        <v>2</v>
      </c>
      <c r="Y388" t="str">
        <f t="shared" si="112"/>
        <v>N</v>
      </c>
      <c r="Z388" t="s">
        <v>504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21" t="s">
        <v>35</v>
      </c>
      <c r="V389" s="48" t="s">
        <v>351</v>
      </c>
      <c r="X389" s="23">
        <v>0</v>
      </c>
      <c r="Y389" t="str">
        <f t="shared" si="112"/>
        <v>N</v>
      </c>
      <c r="Z389" t="s">
        <v>504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21" t="s">
        <v>18</v>
      </c>
      <c r="V390" s="48" t="s">
        <v>351</v>
      </c>
      <c r="W390" s="16" t="s">
        <v>35</v>
      </c>
      <c r="X390" s="23">
        <v>1</v>
      </c>
      <c r="Y390" t="str">
        <f t="shared" si="112"/>
        <v>N</v>
      </c>
      <c r="Z390" t="s">
        <v>503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21" t="s">
        <v>35</v>
      </c>
      <c r="V391" s="48" t="s">
        <v>351</v>
      </c>
      <c r="W391" s="16" t="s">
        <v>16</v>
      </c>
      <c r="X391" s="23">
        <v>3</v>
      </c>
      <c r="Y391" t="str">
        <f t="shared" si="112"/>
        <v>Y</v>
      </c>
      <c r="Z391" t="s">
        <v>503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21" t="s">
        <v>19</v>
      </c>
      <c r="V392" s="48" t="s">
        <v>351</v>
      </c>
      <c r="W392" s="16" t="s">
        <v>35</v>
      </c>
      <c r="X392" s="23">
        <v>1</v>
      </c>
      <c r="Y392" t="str">
        <f t="shared" si="112"/>
        <v>N</v>
      </c>
      <c r="Z392" t="s">
        <v>504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21" t="s">
        <v>21</v>
      </c>
      <c r="V393" s="48" t="s">
        <v>351</v>
      </c>
      <c r="W393" s="16" t="s">
        <v>17</v>
      </c>
      <c r="X393" s="23">
        <v>3</v>
      </c>
      <c r="Y393" t="str">
        <f t="shared" si="112"/>
        <v>Y</v>
      </c>
      <c r="Z393" t="s">
        <v>503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21" t="s">
        <v>16</v>
      </c>
      <c r="V394" s="48" t="s">
        <v>351</v>
      </c>
      <c r="W394" s="16" t="s">
        <v>21</v>
      </c>
      <c r="X394" s="23">
        <v>4</v>
      </c>
      <c r="Y394" t="str">
        <f t="shared" si="112"/>
        <v>Y</v>
      </c>
      <c r="Z394" t="s">
        <v>509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21" t="s">
        <v>34</v>
      </c>
      <c r="V395" s="48" t="s">
        <v>351</v>
      </c>
      <c r="W395" s="16" t="s">
        <v>330</v>
      </c>
      <c r="X395" s="23">
        <v>5</v>
      </c>
      <c r="Y395" t="str">
        <f t="shared" si="112"/>
        <v>Y</v>
      </c>
      <c r="Z395" t="s">
        <v>505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8" t="s">
        <v>351</v>
      </c>
      <c r="W396" s="16" t="s">
        <v>19</v>
      </c>
      <c r="X396" s="23">
        <v>2</v>
      </c>
      <c r="Y396" t="str">
        <f t="shared" si="112"/>
        <v>N</v>
      </c>
      <c r="Z396" t="s">
        <v>509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8" t="s">
        <v>351</v>
      </c>
      <c r="W397" s="16" t="s">
        <v>32</v>
      </c>
      <c r="X397" s="23">
        <v>0</v>
      </c>
      <c r="Y397" t="str">
        <f t="shared" si="112"/>
        <v>N</v>
      </c>
      <c r="Z397" t="s">
        <v>507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8" t="s">
        <v>351</v>
      </c>
      <c r="W398" s="16" t="s">
        <v>18</v>
      </c>
      <c r="X398" s="23">
        <v>1</v>
      </c>
      <c r="Y398" t="str">
        <f t="shared" si="112"/>
        <v>N</v>
      </c>
      <c r="Z398" t="s">
        <v>509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8" t="s">
        <v>352</v>
      </c>
      <c r="W399" s="16" t="s">
        <v>16</v>
      </c>
      <c r="X399" s="23">
        <v>3</v>
      </c>
      <c r="Y399" t="str">
        <f t="shared" si="112"/>
        <v>Y</v>
      </c>
      <c r="Z399" t="s">
        <v>505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8" t="s">
        <v>352</v>
      </c>
      <c r="W400" s="16" t="s">
        <v>35</v>
      </c>
      <c r="X400" s="23">
        <v>1</v>
      </c>
      <c r="Y400" t="str">
        <f t="shared" si="112"/>
        <v>N</v>
      </c>
      <c r="Z400" t="s">
        <v>506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8" t="s">
        <v>352</v>
      </c>
      <c r="X401" s="23">
        <v>0</v>
      </c>
      <c r="Y401" t="str">
        <f t="shared" si="112"/>
        <v>N</v>
      </c>
      <c r="Z401" t="s">
        <v>504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8" t="s">
        <v>352</v>
      </c>
      <c r="W402" s="16" t="s">
        <v>35</v>
      </c>
      <c r="X402" s="23">
        <v>1</v>
      </c>
      <c r="Y402" t="str">
        <f t="shared" si="112"/>
        <v>N</v>
      </c>
      <c r="Z402" t="s">
        <v>506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8" t="s">
        <v>352</v>
      </c>
      <c r="W403" s="16" t="s">
        <v>17</v>
      </c>
      <c r="X403" s="23">
        <v>3</v>
      </c>
      <c r="Y403" t="str">
        <f t="shared" si="112"/>
        <v>Y</v>
      </c>
      <c r="Z403" t="s">
        <v>503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8" t="s">
        <v>352</v>
      </c>
      <c r="W404" s="16" t="s">
        <v>19</v>
      </c>
      <c r="X404" s="23">
        <v>2</v>
      </c>
      <c r="Y404" t="str">
        <f t="shared" si="112"/>
        <v>N</v>
      </c>
      <c r="Z404" t="s">
        <v>507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8" t="s">
        <v>352</v>
      </c>
      <c r="W405" s="16" t="s">
        <v>21</v>
      </c>
      <c r="X405" s="43" t="s">
        <v>363</v>
      </c>
      <c r="Y405" t="str">
        <f t="shared" si="112"/>
        <v>Y</v>
      </c>
      <c r="Z405" t="s">
        <v>506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8" t="s">
        <v>352</v>
      </c>
      <c r="W406" s="16" t="s">
        <v>17</v>
      </c>
      <c r="X406" s="23">
        <v>3</v>
      </c>
      <c r="Y406" t="str">
        <f t="shared" si="112"/>
        <v>Y</v>
      </c>
      <c r="Z406" t="s">
        <v>504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8" t="s">
        <v>352</v>
      </c>
      <c r="W407" s="16" t="s">
        <v>36</v>
      </c>
      <c r="X407" s="43" t="s">
        <v>363</v>
      </c>
      <c r="Y407" t="str">
        <f t="shared" si="112"/>
        <v>Y</v>
      </c>
      <c r="Z407" t="s">
        <v>505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8" t="s">
        <v>352</v>
      </c>
      <c r="W408" s="16" t="s">
        <v>28</v>
      </c>
      <c r="X408" s="23">
        <v>2</v>
      </c>
      <c r="Y408" t="str">
        <f t="shared" si="112"/>
        <v>N</v>
      </c>
      <c r="Z408" t="s">
        <v>504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8" t="s">
        <v>352</v>
      </c>
      <c r="W409" s="16" t="s">
        <v>16</v>
      </c>
      <c r="X409" s="43" t="s">
        <v>362</v>
      </c>
      <c r="Y409" t="str">
        <f t="shared" si="112"/>
        <v>Y</v>
      </c>
      <c r="Z409" t="s">
        <v>504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8" t="s">
        <v>352</v>
      </c>
      <c r="W410" s="16" t="s">
        <v>35</v>
      </c>
      <c r="X410" s="23">
        <v>1</v>
      </c>
      <c r="Y410" t="str">
        <f t="shared" si="112"/>
        <v>N</v>
      </c>
      <c r="Z410" t="s">
        <v>504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8" t="s">
        <v>352</v>
      </c>
      <c r="W411" s="16" t="s">
        <v>19</v>
      </c>
      <c r="X411" s="43" t="s">
        <v>363</v>
      </c>
      <c r="Y411" t="str">
        <f t="shared" si="112"/>
        <v>Y</v>
      </c>
      <c r="Z411" t="s">
        <v>504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8" t="s">
        <v>352</v>
      </c>
      <c r="W412" s="16" t="s">
        <v>36</v>
      </c>
      <c r="X412" s="23">
        <v>4</v>
      </c>
      <c r="Y412" t="str">
        <f t="shared" si="112"/>
        <v>Y</v>
      </c>
      <c r="Z412" t="s">
        <v>509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8" t="s">
        <v>352</v>
      </c>
      <c r="W413" s="16" t="s">
        <v>19</v>
      </c>
      <c r="X413" s="43" t="s">
        <v>360</v>
      </c>
      <c r="Y413" t="str">
        <f t="shared" si="112"/>
        <v>Y</v>
      </c>
      <c r="Z413" t="s">
        <v>503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8" t="s">
        <v>352</v>
      </c>
      <c r="W414" s="16" t="s">
        <v>329</v>
      </c>
      <c r="X414" s="23">
        <v>3</v>
      </c>
      <c r="Y414" t="str">
        <f t="shared" si="112"/>
        <v>Y</v>
      </c>
      <c r="Z414" t="s">
        <v>509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8" t="s">
        <v>352</v>
      </c>
      <c r="W415" s="16" t="s">
        <v>19</v>
      </c>
      <c r="X415" s="23">
        <v>2</v>
      </c>
      <c r="Y415" t="str">
        <f t="shared" si="112"/>
        <v>N</v>
      </c>
      <c r="Z415" t="s">
        <v>507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8" t="s">
        <v>352</v>
      </c>
      <c r="W416" s="16" t="s">
        <v>21</v>
      </c>
      <c r="X416" s="23">
        <v>4</v>
      </c>
      <c r="Y416" t="str">
        <f t="shared" si="112"/>
        <v>Y</v>
      </c>
      <c r="Z416" t="s">
        <v>504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8" t="s">
        <v>352</v>
      </c>
      <c r="W417" s="16" t="s">
        <v>35</v>
      </c>
      <c r="X417" s="23">
        <v>1</v>
      </c>
      <c r="Y417" t="str">
        <f t="shared" si="112"/>
        <v>N</v>
      </c>
      <c r="Z417" t="s">
        <v>509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8" t="s">
        <v>352</v>
      </c>
      <c r="W418" s="16" t="s">
        <v>33</v>
      </c>
      <c r="X418" s="23">
        <v>4</v>
      </c>
      <c r="Y418" t="str">
        <f t="shared" si="112"/>
        <v>Y</v>
      </c>
      <c r="Z418" t="s">
        <v>509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8" t="s">
        <v>352</v>
      </c>
      <c r="W419" s="16" t="s">
        <v>35</v>
      </c>
      <c r="X419" s="23">
        <v>1</v>
      </c>
      <c r="Y419" t="str">
        <f t="shared" si="112"/>
        <v>N</v>
      </c>
      <c r="Z419" t="s">
        <v>507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8" t="s">
        <v>352</v>
      </c>
      <c r="W420" s="16" t="s">
        <v>35</v>
      </c>
      <c r="X420" s="23">
        <v>1</v>
      </c>
      <c r="Y420" t="str">
        <f t="shared" si="112"/>
        <v>N</v>
      </c>
      <c r="Z420" t="s">
        <v>507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8" t="s">
        <v>352</v>
      </c>
      <c r="W421" s="16" t="s">
        <v>18</v>
      </c>
      <c r="X421" s="23">
        <v>1</v>
      </c>
      <c r="Y421" t="str">
        <f t="shared" si="112"/>
        <v>N</v>
      </c>
      <c r="Z421" t="s">
        <v>503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8" t="s">
        <v>352</v>
      </c>
      <c r="W422" s="16" t="s">
        <v>35</v>
      </c>
      <c r="X422" s="23">
        <v>1</v>
      </c>
      <c r="Y422" t="str">
        <f t="shared" si="112"/>
        <v>N</v>
      </c>
      <c r="Z422" t="s">
        <v>505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8" t="s">
        <v>352</v>
      </c>
      <c r="W423" s="16" t="s">
        <v>332</v>
      </c>
      <c r="X423" s="23">
        <v>6</v>
      </c>
      <c r="Y423" t="str">
        <f t="shared" si="112"/>
        <v>Y</v>
      </c>
      <c r="Z423" t="s">
        <v>505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8" t="s">
        <v>352</v>
      </c>
      <c r="W424" s="16" t="s">
        <v>29</v>
      </c>
      <c r="X424" s="23">
        <v>3</v>
      </c>
      <c r="Y424" t="str">
        <f t="shared" si="112"/>
        <v>Y</v>
      </c>
      <c r="Z424" t="s">
        <v>509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8" t="s">
        <v>352</v>
      </c>
      <c r="W425" s="16" t="s">
        <v>17</v>
      </c>
      <c r="X425" s="23">
        <v>3</v>
      </c>
      <c r="Y425" t="str">
        <f t="shared" si="112"/>
        <v>Y</v>
      </c>
      <c r="Z425" t="s">
        <v>507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8" t="s">
        <v>352</v>
      </c>
      <c r="W426" s="16" t="s">
        <v>29</v>
      </c>
      <c r="X426" s="23">
        <v>3</v>
      </c>
      <c r="Y426" t="str">
        <f t="shared" si="112"/>
        <v>Y</v>
      </c>
      <c r="Z426" t="s">
        <v>508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8" t="s">
        <v>352</v>
      </c>
      <c r="W427" s="16" t="s">
        <v>33</v>
      </c>
      <c r="X427" s="23">
        <v>4</v>
      </c>
      <c r="Y427" t="str">
        <f t="shared" si="112"/>
        <v>Y</v>
      </c>
      <c r="Z427" t="s">
        <v>509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8" t="s">
        <v>352</v>
      </c>
      <c r="W428" s="16" t="s">
        <v>36</v>
      </c>
      <c r="X428" s="23">
        <v>4</v>
      </c>
      <c r="Y428" t="str">
        <f t="shared" si="112"/>
        <v>Y</v>
      </c>
      <c r="Z428" t="s">
        <v>506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8" t="s">
        <v>352</v>
      </c>
      <c r="W429" s="16" t="s">
        <v>18</v>
      </c>
      <c r="X429" s="23">
        <v>2</v>
      </c>
      <c r="Y429" t="str">
        <f t="shared" si="112"/>
        <v>N</v>
      </c>
      <c r="Z429" t="s">
        <v>504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8" t="s">
        <v>352</v>
      </c>
      <c r="W430" s="16" t="s">
        <v>18</v>
      </c>
      <c r="X430" s="23">
        <v>1</v>
      </c>
      <c r="Y430" t="str">
        <f t="shared" si="112"/>
        <v>N</v>
      </c>
      <c r="Z430" t="s">
        <v>506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8" t="s">
        <v>352</v>
      </c>
      <c r="W431" s="16" t="s">
        <v>16</v>
      </c>
      <c r="X431" s="23">
        <v>3</v>
      </c>
      <c r="Y431" t="str">
        <f t="shared" si="112"/>
        <v>Y</v>
      </c>
      <c r="Z431" t="s">
        <v>510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8" t="s">
        <v>352</v>
      </c>
      <c r="W432" s="16" t="s">
        <v>334</v>
      </c>
      <c r="X432" s="23">
        <v>6</v>
      </c>
      <c r="Y432" t="str">
        <f t="shared" si="112"/>
        <v>Y</v>
      </c>
      <c r="Z432" t="s">
        <v>506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8" t="s">
        <v>352</v>
      </c>
      <c r="W433" s="16" t="s">
        <v>19</v>
      </c>
      <c r="X433" s="23">
        <v>2</v>
      </c>
      <c r="Y433" t="str">
        <f t="shared" si="112"/>
        <v>N</v>
      </c>
      <c r="Z433" t="s">
        <v>505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8" t="s">
        <v>352</v>
      </c>
      <c r="W434" s="16" t="s">
        <v>34</v>
      </c>
      <c r="X434" s="23">
        <v>5</v>
      </c>
      <c r="Y434" t="str">
        <f t="shared" si="112"/>
        <v>Y</v>
      </c>
      <c r="Z434" t="s">
        <v>509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8" t="s">
        <v>352</v>
      </c>
      <c r="W435" s="16" t="s">
        <v>34</v>
      </c>
      <c r="X435" s="23">
        <v>5</v>
      </c>
      <c r="Y435" t="str">
        <f t="shared" si="112"/>
        <v>Y</v>
      </c>
      <c r="Z435" t="s">
        <v>505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8" t="s">
        <v>352</v>
      </c>
      <c r="W436" s="16" t="s">
        <v>32</v>
      </c>
      <c r="X436" s="23">
        <v>0</v>
      </c>
      <c r="Y436" t="str">
        <f t="shared" si="112"/>
        <v>N</v>
      </c>
      <c r="Z436" t="s">
        <v>509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8" t="s">
        <v>352</v>
      </c>
      <c r="W437" s="16" t="s">
        <v>28</v>
      </c>
      <c r="X437" s="45" t="s">
        <v>360</v>
      </c>
      <c r="Y437" t="str">
        <f t="shared" si="112"/>
        <v>Y</v>
      </c>
      <c r="Z437" t="s">
        <v>507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8" t="s">
        <v>352</v>
      </c>
      <c r="W438" s="16" t="s">
        <v>31</v>
      </c>
      <c r="X438" s="23">
        <v>2</v>
      </c>
      <c r="Y438" t="str">
        <f t="shared" si="112"/>
        <v>N</v>
      </c>
      <c r="Z438" t="s">
        <v>503</v>
      </c>
      <c r="AA438">
        <v>0</v>
      </c>
      <c r="AB438">
        <v>1</v>
      </c>
    </row>
    <row r="439" spans="1:28" x14ac:dyDescent="0.25">
      <c r="A439" s="18">
        <v>0</v>
      </c>
      <c r="B439" s="18">
        <v>1</v>
      </c>
      <c r="C439" s="13" t="e">
        <f t="shared" si="113"/>
        <v>#DIV/0!</v>
      </c>
      <c r="D439" s="14">
        <f t="shared" si="114"/>
        <v>1</v>
      </c>
      <c r="E439" s="10"/>
      <c r="F439" s="7">
        <f t="shared" si="115"/>
        <v>1</v>
      </c>
      <c r="G439" s="7" t="e">
        <f t="shared" si="116"/>
        <v>#DIV/0!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 t="e">
        <f t="shared" si="122"/>
        <v>#DIV/0!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8" t="s">
        <v>352</v>
      </c>
      <c r="X439" s="23">
        <v>0</v>
      </c>
      <c r="Y439" t="str">
        <f t="shared" si="112"/>
        <v>N</v>
      </c>
      <c r="Z439" t="s">
        <v>489</v>
      </c>
      <c r="AA439" t="s">
        <v>489</v>
      </c>
      <c r="AB439" t="s">
        <v>489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8" t="s">
        <v>352</v>
      </c>
      <c r="W440" s="16" t="s">
        <v>19</v>
      </c>
      <c r="X440" s="23">
        <v>2</v>
      </c>
      <c r="Y440" t="str">
        <f t="shared" si="112"/>
        <v>N</v>
      </c>
      <c r="Z440" t="s">
        <v>506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8" t="s">
        <v>352</v>
      </c>
      <c r="W441" s="16" t="s">
        <v>34</v>
      </c>
      <c r="X441" s="23">
        <v>5</v>
      </c>
      <c r="Y441" t="str">
        <f t="shared" si="112"/>
        <v>Y</v>
      </c>
      <c r="Z441" t="s">
        <v>504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8" t="s">
        <v>352</v>
      </c>
      <c r="W442" s="16" t="s">
        <v>19</v>
      </c>
      <c r="X442" s="23">
        <v>2</v>
      </c>
      <c r="Y442" t="str">
        <f t="shared" si="112"/>
        <v>N</v>
      </c>
      <c r="Z442" t="s">
        <v>507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8" t="s">
        <v>352</v>
      </c>
      <c r="W443" s="16" t="s">
        <v>29</v>
      </c>
      <c r="X443" s="23">
        <v>3</v>
      </c>
      <c r="Y443" t="str">
        <f t="shared" si="112"/>
        <v>Y</v>
      </c>
      <c r="Z443" t="s">
        <v>510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8" t="s">
        <v>352</v>
      </c>
      <c r="W444" s="16" t="s">
        <v>18</v>
      </c>
      <c r="X444" s="23">
        <v>1</v>
      </c>
      <c r="Y444" t="str">
        <f t="shared" si="112"/>
        <v>N</v>
      </c>
      <c r="Z444" t="s">
        <v>508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8" t="s">
        <v>352</v>
      </c>
      <c r="W445" s="16" t="s">
        <v>31</v>
      </c>
      <c r="X445" s="23">
        <v>2</v>
      </c>
      <c r="Y445" t="str">
        <f t="shared" si="112"/>
        <v>N</v>
      </c>
      <c r="Z445" t="s">
        <v>506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8" t="s">
        <v>352</v>
      </c>
      <c r="W446" s="16" t="s">
        <v>16</v>
      </c>
      <c r="X446" s="23">
        <v>3</v>
      </c>
      <c r="Y446" t="str">
        <f t="shared" si="112"/>
        <v>Y</v>
      </c>
      <c r="Z446" t="s">
        <v>510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8" t="s">
        <v>352</v>
      </c>
      <c r="W447" s="16" t="s">
        <v>17</v>
      </c>
      <c r="X447" s="23">
        <v>3</v>
      </c>
      <c r="Y447" t="str">
        <f t="shared" si="112"/>
        <v>Y</v>
      </c>
      <c r="Z447" t="s">
        <v>507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8" t="s">
        <v>352</v>
      </c>
      <c r="W448" s="16" t="s">
        <v>28</v>
      </c>
      <c r="X448" s="23">
        <v>2</v>
      </c>
      <c r="Y448" t="str">
        <f t="shared" si="112"/>
        <v>N</v>
      </c>
      <c r="Z448" t="s">
        <v>509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8" t="s">
        <v>352</v>
      </c>
      <c r="W449" s="16" t="s">
        <v>16</v>
      </c>
      <c r="X449" s="23">
        <v>3</v>
      </c>
      <c r="Y449" t="str">
        <f t="shared" si="112"/>
        <v>Y</v>
      </c>
      <c r="Z449" t="s">
        <v>506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8" t="s">
        <v>352</v>
      </c>
      <c r="W450" s="16" t="s">
        <v>31</v>
      </c>
      <c r="X450" s="23">
        <v>2</v>
      </c>
      <c r="Y450" t="str">
        <f t="shared" si="112"/>
        <v>N</v>
      </c>
      <c r="Z450" t="s">
        <v>509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8" t="s">
        <v>352</v>
      </c>
      <c r="W451" s="16" t="s">
        <v>21</v>
      </c>
      <c r="X451" s="23">
        <v>4</v>
      </c>
      <c r="Y451" t="str">
        <f t="shared" ref="Y451:Y514" si="124">IF(X451 &gt;=3,"Y","N")</f>
        <v>Y</v>
      </c>
      <c r="Z451" t="s">
        <v>503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8" t="s">
        <v>352</v>
      </c>
      <c r="W452" s="16" t="s">
        <v>35</v>
      </c>
      <c r="X452" s="23">
        <v>1</v>
      </c>
      <c r="Y452" t="str">
        <f t="shared" si="124"/>
        <v>N</v>
      </c>
      <c r="Z452" t="s">
        <v>508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8" t="s">
        <v>352</v>
      </c>
      <c r="W453" s="16" t="s">
        <v>35</v>
      </c>
      <c r="X453" s="23">
        <v>1</v>
      </c>
      <c r="Y453" t="str">
        <f t="shared" si="124"/>
        <v>N</v>
      </c>
      <c r="Z453" t="s">
        <v>505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8" t="s">
        <v>352</v>
      </c>
      <c r="W454" s="16" t="s">
        <v>35</v>
      </c>
      <c r="X454" s="23">
        <v>1</v>
      </c>
      <c r="Y454" t="str">
        <f t="shared" si="124"/>
        <v>N</v>
      </c>
      <c r="Z454" t="s">
        <v>506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8" t="s">
        <v>353</v>
      </c>
      <c r="W455" s="16" t="s">
        <v>28</v>
      </c>
      <c r="X455" s="23">
        <v>2</v>
      </c>
      <c r="Y455" t="str">
        <f t="shared" si="124"/>
        <v>N</v>
      </c>
      <c r="Z455" t="s">
        <v>505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8" t="s">
        <v>353</v>
      </c>
      <c r="X456" s="23">
        <v>0</v>
      </c>
      <c r="Y456" t="str">
        <f t="shared" si="124"/>
        <v>N</v>
      </c>
      <c r="Z456" t="s">
        <v>505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8" t="s">
        <v>353</v>
      </c>
      <c r="W457" s="16" t="s">
        <v>334</v>
      </c>
      <c r="X457" s="23">
        <v>6</v>
      </c>
      <c r="Y457" t="str">
        <f t="shared" si="124"/>
        <v>Y</v>
      </c>
      <c r="Z457" t="s">
        <v>503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8" t="s">
        <v>353</v>
      </c>
      <c r="W458" s="16" t="s">
        <v>18</v>
      </c>
      <c r="X458" s="23">
        <v>1</v>
      </c>
      <c r="Y458" t="str">
        <f t="shared" si="124"/>
        <v>N</v>
      </c>
      <c r="Z458" t="s">
        <v>506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8" t="s">
        <v>353</v>
      </c>
      <c r="X459" s="23">
        <v>0</v>
      </c>
      <c r="Y459" t="str">
        <f t="shared" si="124"/>
        <v>N</v>
      </c>
      <c r="Z459" t="s">
        <v>507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8" t="s">
        <v>353</v>
      </c>
      <c r="W460" s="16" t="s">
        <v>21</v>
      </c>
      <c r="X460" s="24">
        <v>4</v>
      </c>
      <c r="Y460" t="str">
        <f t="shared" si="124"/>
        <v>Y</v>
      </c>
      <c r="Z460" t="s">
        <v>504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8" t="s">
        <v>353</v>
      </c>
      <c r="W461" s="16" t="s">
        <v>18</v>
      </c>
      <c r="X461" s="24">
        <v>1</v>
      </c>
      <c r="Y461" t="str">
        <f t="shared" si="124"/>
        <v>N</v>
      </c>
      <c r="Z461" t="s">
        <v>505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8" t="s">
        <v>353</v>
      </c>
      <c r="W462" s="16" t="s">
        <v>18</v>
      </c>
      <c r="X462" s="24">
        <v>1</v>
      </c>
      <c r="Y462" t="str">
        <f t="shared" si="124"/>
        <v>N</v>
      </c>
      <c r="Z462" t="s">
        <v>510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8" t="s">
        <v>353</v>
      </c>
      <c r="W463" s="16" t="s">
        <v>29</v>
      </c>
      <c r="X463" s="24">
        <v>3</v>
      </c>
      <c r="Y463" t="str">
        <f t="shared" si="124"/>
        <v>Y</v>
      </c>
      <c r="Z463" t="s">
        <v>508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8" t="s">
        <v>353</v>
      </c>
      <c r="W464" s="16" t="s">
        <v>18</v>
      </c>
      <c r="X464" s="24">
        <v>1</v>
      </c>
      <c r="Y464" t="str">
        <f t="shared" si="124"/>
        <v>N</v>
      </c>
      <c r="Z464" t="s">
        <v>503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8" t="s">
        <v>353</v>
      </c>
      <c r="W465" s="16" t="s">
        <v>35</v>
      </c>
      <c r="X465" s="43" t="s">
        <v>361</v>
      </c>
      <c r="Y465" t="str">
        <f t="shared" si="124"/>
        <v>Y</v>
      </c>
      <c r="Z465" t="s">
        <v>505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8" t="s">
        <v>353</v>
      </c>
      <c r="W466" s="16" t="s">
        <v>356</v>
      </c>
      <c r="X466" s="23">
        <v>7</v>
      </c>
      <c r="Y466" t="str">
        <f t="shared" si="124"/>
        <v>Y</v>
      </c>
      <c r="Z466" t="s">
        <v>505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8" t="s">
        <v>353</v>
      </c>
      <c r="W467" s="16" t="s">
        <v>355</v>
      </c>
      <c r="X467" s="43" t="s">
        <v>366</v>
      </c>
      <c r="Y467" t="str">
        <f t="shared" si="124"/>
        <v>Y</v>
      </c>
      <c r="Z467" t="s">
        <v>509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8" t="s">
        <v>354</v>
      </c>
      <c r="W468" s="16" t="s">
        <v>334</v>
      </c>
      <c r="X468" s="23">
        <v>6</v>
      </c>
      <c r="Y468" t="str">
        <f t="shared" si="124"/>
        <v>Y</v>
      </c>
      <c r="Z468" t="s">
        <v>509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8" t="s">
        <v>354</v>
      </c>
      <c r="W469" s="16" t="s">
        <v>36</v>
      </c>
      <c r="X469" s="23">
        <v>4</v>
      </c>
      <c r="Y469" t="str">
        <f t="shared" si="124"/>
        <v>Y</v>
      </c>
      <c r="Z469" t="s">
        <v>504</v>
      </c>
      <c r="AA469">
        <v>1</v>
      </c>
      <c r="AB469">
        <v>-3</v>
      </c>
    </row>
    <row r="470" spans="1:28" s="17" customFormat="1" x14ac:dyDescent="0.25">
      <c r="A470" s="37">
        <v>0.13458484449253985</v>
      </c>
      <c r="B470" s="37">
        <v>0.86532601064138315</v>
      </c>
      <c r="C470" s="31">
        <f t="shared" si="113"/>
        <v>7.4302571271717808</v>
      </c>
      <c r="D470" s="32">
        <f t="shared" si="114"/>
        <v>1.1556338162755513</v>
      </c>
      <c r="E470" s="33"/>
      <c r="F470" s="34">
        <f t="shared" si="115"/>
        <v>1</v>
      </c>
      <c r="G470" s="34">
        <f t="shared" si="116"/>
        <v>7.4302571271717808</v>
      </c>
      <c r="H470" s="34">
        <f t="shared" si="117"/>
        <v>1.1556338162755513</v>
      </c>
      <c r="K470" s="34">
        <f t="shared" si="118"/>
        <v>0</v>
      </c>
      <c r="L470" s="34">
        <f t="shared" si="119"/>
        <v>0</v>
      </c>
      <c r="M470" s="35" t="e">
        <f t="shared" si="120"/>
        <v>#DIV/0!</v>
      </c>
      <c r="N470" s="35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6" t="s">
        <v>360</v>
      </c>
      <c r="U470" s="36" t="s">
        <v>18</v>
      </c>
      <c r="V470" s="49" t="s">
        <v>354</v>
      </c>
      <c r="W470" s="36" t="s">
        <v>19</v>
      </c>
      <c r="X470" s="23">
        <v>2</v>
      </c>
      <c r="Y470" t="str">
        <f t="shared" si="124"/>
        <v>N</v>
      </c>
      <c r="Z470" t="s">
        <v>503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8" t="s">
        <v>354</v>
      </c>
      <c r="W471" s="16" t="s">
        <v>20</v>
      </c>
      <c r="X471" s="23">
        <v>4</v>
      </c>
      <c r="Y471" t="str">
        <f t="shared" si="124"/>
        <v>Y</v>
      </c>
      <c r="Z471" t="s">
        <v>508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8" t="s">
        <v>386</v>
      </c>
      <c r="W472" s="16" t="s">
        <v>18</v>
      </c>
      <c r="X472" s="23">
        <v>1</v>
      </c>
      <c r="Y472" t="str">
        <f t="shared" si="124"/>
        <v>N</v>
      </c>
      <c r="Z472" t="s">
        <v>504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8" t="s">
        <v>386</v>
      </c>
      <c r="W473" s="16" t="s">
        <v>29</v>
      </c>
      <c r="X473" s="23">
        <v>3</v>
      </c>
      <c r="Y473" t="str">
        <f t="shared" si="124"/>
        <v>Y</v>
      </c>
      <c r="Z473" t="s">
        <v>504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8" t="s">
        <v>386</v>
      </c>
      <c r="W474" s="16" t="s">
        <v>29</v>
      </c>
      <c r="X474" s="23">
        <v>3</v>
      </c>
      <c r="Y474" t="str">
        <f t="shared" si="124"/>
        <v>Y</v>
      </c>
      <c r="Z474" t="s">
        <v>503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8" t="s">
        <v>386</v>
      </c>
      <c r="W475" s="16" t="s">
        <v>19</v>
      </c>
      <c r="X475" s="23">
        <v>2</v>
      </c>
      <c r="Y475" t="str">
        <f t="shared" si="124"/>
        <v>N</v>
      </c>
      <c r="Z475" t="s">
        <v>503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8" t="s">
        <v>386</v>
      </c>
      <c r="W476" s="16" t="s">
        <v>16</v>
      </c>
      <c r="X476" s="23">
        <v>3</v>
      </c>
      <c r="Y476" t="str">
        <f t="shared" si="124"/>
        <v>Y</v>
      </c>
      <c r="Z476" t="s">
        <v>507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8" t="s">
        <v>386</v>
      </c>
      <c r="W477" s="16" t="s">
        <v>19</v>
      </c>
      <c r="X477" s="24">
        <v>2</v>
      </c>
      <c r="Y477" t="str">
        <f t="shared" si="124"/>
        <v>N</v>
      </c>
      <c r="Z477" t="s">
        <v>506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8" t="s">
        <v>387</v>
      </c>
      <c r="W478" s="16" t="s">
        <v>19</v>
      </c>
      <c r="X478" s="24">
        <v>2</v>
      </c>
      <c r="Y478" t="str">
        <f t="shared" si="124"/>
        <v>N</v>
      </c>
      <c r="Z478" t="s">
        <v>505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8" t="s">
        <v>387</v>
      </c>
      <c r="W479" s="16" t="s">
        <v>19</v>
      </c>
      <c r="X479" s="24">
        <v>2</v>
      </c>
      <c r="Y479" t="str">
        <f t="shared" si="124"/>
        <v>N</v>
      </c>
      <c r="Z479" t="s">
        <v>503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8" t="s">
        <v>387</v>
      </c>
      <c r="W480" s="16" t="s">
        <v>30</v>
      </c>
      <c r="X480" s="24">
        <v>3</v>
      </c>
      <c r="Y480" t="str">
        <f t="shared" si="124"/>
        <v>Y</v>
      </c>
      <c r="Z480" t="s">
        <v>506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8" t="s">
        <v>387</v>
      </c>
      <c r="W481" s="16" t="s">
        <v>16</v>
      </c>
      <c r="X481" s="23">
        <v>3</v>
      </c>
      <c r="Y481" t="str">
        <f t="shared" si="124"/>
        <v>Y</v>
      </c>
      <c r="Z481" t="s">
        <v>503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8" t="s">
        <v>387</v>
      </c>
      <c r="W482" s="16" t="s">
        <v>35</v>
      </c>
      <c r="X482" s="23">
        <v>1</v>
      </c>
      <c r="Y482" t="str">
        <f t="shared" si="124"/>
        <v>N</v>
      </c>
      <c r="Z482" t="s">
        <v>505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8" t="s">
        <v>387</v>
      </c>
      <c r="W483" s="16" t="s">
        <v>34</v>
      </c>
      <c r="X483" s="23">
        <v>5</v>
      </c>
      <c r="Y483" t="str">
        <f t="shared" si="124"/>
        <v>Y</v>
      </c>
      <c r="Z483" t="s">
        <v>509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8" t="s">
        <v>387</v>
      </c>
      <c r="W484" s="16" t="s">
        <v>32</v>
      </c>
      <c r="X484" s="23">
        <v>0</v>
      </c>
      <c r="Y484" t="str">
        <f t="shared" si="124"/>
        <v>N</v>
      </c>
      <c r="Z484" t="s">
        <v>507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8" t="s">
        <v>387</v>
      </c>
      <c r="W485" s="16" t="s">
        <v>34</v>
      </c>
      <c r="X485" s="23">
        <v>5</v>
      </c>
      <c r="Y485" t="str">
        <f t="shared" si="124"/>
        <v>Y</v>
      </c>
      <c r="Z485" t="s">
        <v>509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8" t="s">
        <v>387</v>
      </c>
      <c r="W486" s="16" t="s">
        <v>35</v>
      </c>
      <c r="X486" s="23">
        <v>1</v>
      </c>
      <c r="Y486" t="str">
        <f t="shared" si="124"/>
        <v>N</v>
      </c>
      <c r="Z486" t="s">
        <v>507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8" t="s">
        <v>387</v>
      </c>
      <c r="W487" s="16" t="s">
        <v>35</v>
      </c>
      <c r="X487" s="23">
        <v>1</v>
      </c>
      <c r="Y487" t="str">
        <f t="shared" si="124"/>
        <v>N</v>
      </c>
      <c r="Z487" t="s">
        <v>507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8" t="s">
        <v>387</v>
      </c>
      <c r="W488" s="16" t="s">
        <v>18</v>
      </c>
      <c r="X488" s="23">
        <v>1</v>
      </c>
      <c r="Y488" t="str">
        <f t="shared" si="124"/>
        <v>N</v>
      </c>
      <c r="Z488" t="s">
        <v>509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8" t="s">
        <v>387</v>
      </c>
      <c r="W489" s="16" t="s">
        <v>19</v>
      </c>
      <c r="X489" s="23">
        <v>2</v>
      </c>
      <c r="Y489" t="str">
        <f t="shared" si="124"/>
        <v>N</v>
      </c>
      <c r="Z489" t="s">
        <v>507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8" t="s">
        <v>387</v>
      </c>
      <c r="W490" s="16" t="s">
        <v>19</v>
      </c>
      <c r="X490" s="23">
        <v>2</v>
      </c>
      <c r="Y490" t="str">
        <f t="shared" si="124"/>
        <v>N</v>
      </c>
      <c r="Z490" t="s">
        <v>506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8" t="s">
        <v>387</v>
      </c>
      <c r="W491" s="16" t="s">
        <v>16</v>
      </c>
      <c r="X491" s="23">
        <v>3</v>
      </c>
      <c r="Y491" t="str">
        <f t="shared" si="124"/>
        <v>Y</v>
      </c>
      <c r="Z491" t="s">
        <v>510</v>
      </c>
      <c r="AA491">
        <v>-6</v>
      </c>
      <c r="AB491">
        <v>3</v>
      </c>
    </row>
    <row r="492" spans="1:28" s="17" customFormat="1" x14ac:dyDescent="0.25">
      <c r="A492" s="37">
        <v>0.43394432002286776</v>
      </c>
      <c r="B492" s="37">
        <v>0.56553074042599649</v>
      </c>
      <c r="C492" s="31">
        <f t="shared" si="125"/>
        <v>2.3044431136863426</v>
      </c>
      <c r="D492" s="32">
        <f t="shared" si="126"/>
        <v>1.7682504743185694</v>
      </c>
      <c r="E492" s="33"/>
      <c r="F492" s="34">
        <f t="shared" si="127"/>
        <v>1</v>
      </c>
      <c r="G492" s="34">
        <f t="shared" si="128"/>
        <v>2.3044431136863426</v>
      </c>
      <c r="H492" s="34">
        <f t="shared" si="129"/>
        <v>1.7682504743185694</v>
      </c>
      <c r="K492" s="34">
        <f t="shared" si="130"/>
        <v>0</v>
      </c>
      <c r="L492" s="34">
        <f t="shared" si="131"/>
        <v>0</v>
      </c>
      <c r="M492" s="35" t="e">
        <f t="shared" si="132"/>
        <v>#DIV/0!</v>
      </c>
      <c r="N492" s="35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6" t="s">
        <v>367</v>
      </c>
      <c r="U492" s="36" t="s">
        <v>19</v>
      </c>
      <c r="V492" s="48" t="s">
        <v>387</v>
      </c>
      <c r="W492" s="36" t="s">
        <v>17</v>
      </c>
      <c r="X492" s="38">
        <v>3</v>
      </c>
      <c r="Y492" t="str">
        <f t="shared" si="124"/>
        <v>Y</v>
      </c>
      <c r="Z492" t="s">
        <v>508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8" t="s">
        <v>388</v>
      </c>
      <c r="W493" s="16" t="s">
        <v>29</v>
      </c>
      <c r="X493" s="24">
        <v>3</v>
      </c>
      <c r="Y493" t="str">
        <f t="shared" si="124"/>
        <v>Y</v>
      </c>
      <c r="Z493" t="s">
        <v>510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8" t="s">
        <v>388</v>
      </c>
      <c r="W494" s="16" t="s">
        <v>19</v>
      </c>
      <c r="X494" s="27" t="s">
        <v>360</v>
      </c>
      <c r="Y494" t="str">
        <f t="shared" si="124"/>
        <v>Y</v>
      </c>
      <c r="Z494" t="s">
        <v>505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8" t="s">
        <v>388</v>
      </c>
      <c r="W495" s="16" t="s">
        <v>29</v>
      </c>
      <c r="X495" s="24">
        <v>3</v>
      </c>
      <c r="Y495" t="str">
        <f t="shared" si="124"/>
        <v>Y</v>
      </c>
      <c r="Z495" t="s">
        <v>509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8" t="s">
        <v>388</v>
      </c>
      <c r="W496" s="16" t="s">
        <v>29</v>
      </c>
      <c r="X496" s="27" t="s">
        <v>362</v>
      </c>
      <c r="Y496" t="str">
        <f t="shared" si="124"/>
        <v>Y</v>
      </c>
      <c r="Z496" t="s">
        <v>509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8" t="s">
        <v>388</v>
      </c>
      <c r="W497" s="16" t="s">
        <v>18</v>
      </c>
      <c r="X497" s="24">
        <v>1</v>
      </c>
      <c r="Y497" t="str">
        <f t="shared" si="124"/>
        <v>N</v>
      </c>
      <c r="Z497" t="s">
        <v>505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8" t="s">
        <v>388</v>
      </c>
      <c r="W498" s="16" t="s">
        <v>16</v>
      </c>
      <c r="X498" s="24">
        <v>3</v>
      </c>
      <c r="Y498" t="str">
        <f t="shared" si="124"/>
        <v>Y</v>
      </c>
      <c r="Z498" t="s">
        <v>504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8" t="s">
        <v>388</v>
      </c>
      <c r="W499" s="16" t="s">
        <v>300</v>
      </c>
      <c r="X499" s="24">
        <v>5</v>
      </c>
      <c r="Y499" t="str">
        <f t="shared" si="124"/>
        <v>Y</v>
      </c>
      <c r="Z499" t="s">
        <v>504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8" t="s">
        <v>388</v>
      </c>
      <c r="W500" s="16" t="s">
        <v>36</v>
      </c>
      <c r="X500" s="24">
        <v>4</v>
      </c>
      <c r="Y500" t="str">
        <f t="shared" si="124"/>
        <v>Y</v>
      </c>
      <c r="Z500" t="s">
        <v>506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8" t="s">
        <v>388</v>
      </c>
      <c r="W501" s="16" t="s">
        <v>33</v>
      </c>
      <c r="X501" s="24">
        <v>4</v>
      </c>
      <c r="Y501" t="str">
        <f t="shared" si="124"/>
        <v>Y</v>
      </c>
      <c r="Z501" t="s">
        <v>505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8" t="s">
        <v>388</v>
      </c>
      <c r="W502" s="16" t="s">
        <v>35</v>
      </c>
      <c r="X502" s="24">
        <v>1</v>
      </c>
      <c r="Y502" t="str">
        <f t="shared" si="124"/>
        <v>N</v>
      </c>
      <c r="Z502" t="s">
        <v>504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8" t="s">
        <v>388</v>
      </c>
      <c r="W503" s="16" t="s">
        <v>20</v>
      </c>
      <c r="X503" s="24">
        <v>4</v>
      </c>
      <c r="Y503" t="str">
        <f t="shared" si="124"/>
        <v>Y</v>
      </c>
      <c r="Z503" t="s">
        <v>504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8" t="s">
        <v>388</v>
      </c>
      <c r="W504" s="16" t="s">
        <v>29</v>
      </c>
      <c r="X504" s="24">
        <v>3</v>
      </c>
      <c r="Y504" t="str">
        <f t="shared" si="124"/>
        <v>Y</v>
      </c>
      <c r="Z504" t="s">
        <v>509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8" t="s">
        <v>389</v>
      </c>
      <c r="W505" s="16" t="s">
        <v>32</v>
      </c>
      <c r="X505" s="24">
        <v>0</v>
      </c>
      <c r="Y505" t="str">
        <f t="shared" si="124"/>
        <v>N</v>
      </c>
      <c r="Z505" t="s">
        <v>507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8" t="s">
        <v>389</v>
      </c>
      <c r="W506" s="16" t="s">
        <v>20</v>
      </c>
      <c r="X506" s="24">
        <v>4</v>
      </c>
      <c r="Y506" t="str">
        <f t="shared" si="124"/>
        <v>Y</v>
      </c>
      <c r="Z506" t="s">
        <v>506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8" t="s">
        <v>389</v>
      </c>
      <c r="W507" s="16" t="s">
        <v>19</v>
      </c>
      <c r="X507" s="24">
        <v>2</v>
      </c>
      <c r="Y507" t="str">
        <f t="shared" si="124"/>
        <v>N</v>
      </c>
      <c r="Z507" t="s">
        <v>503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8" t="s">
        <v>389</v>
      </c>
      <c r="W508" s="16" t="s">
        <v>332</v>
      </c>
      <c r="X508" s="24">
        <v>6</v>
      </c>
      <c r="Y508" t="str">
        <f t="shared" si="124"/>
        <v>Y</v>
      </c>
      <c r="Z508" t="s">
        <v>509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8" t="s">
        <v>389</v>
      </c>
      <c r="W509" s="16" t="s">
        <v>30</v>
      </c>
      <c r="X509" s="24">
        <v>3</v>
      </c>
      <c r="Y509" t="str">
        <f t="shared" si="124"/>
        <v>Y</v>
      </c>
      <c r="Z509" t="s">
        <v>503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8" t="s">
        <v>389</v>
      </c>
      <c r="W510" s="16" t="s">
        <v>36</v>
      </c>
      <c r="X510" s="24">
        <v>4</v>
      </c>
      <c r="Y510" t="str">
        <f t="shared" si="124"/>
        <v>Y</v>
      </c>
      <c r="Z510" t="s">
        <v>505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8" t="s">
        <v>389</v>
      </c>
      <c r="W511" s="16" t="s">
        <v>32</v>
      </c>
      <c r="X511" s="24">
        <v>0</v>
      </c>
      <c r="Y511" t="str">
        <f t="shared" si="124"/>
        <v>N</v>
      </c>
      <c r="Z511" t="s">
        <v>504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8" t="s">
        <v>389</v>
      </c>
      <c r="W512" s="16" t="s">
        <v>29</v>
      </c>
      <c r="X512" s="24">
        <v>3</v>
      </c>
      <c r="Y512" t="str">
        <f t="shared" si="124"/>
        <v>Y</v>
      </c>
      <c r="Z512" t="s">
        <v>509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8" t="s">
        <v>389</v>
      </c>
      <c r="W513" s="16" t="s">
        <v>19</v>
      </c>
      <c r="X513" s="24">
        <v>2</v>
      </c>
      <c r="Y513" t="str">
        <f t="shared" si="124"/>
        <v>N</v>
      </c>
      <c r="Z513" t="s">
        <v>504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8" t="s">
        <v>389</v>
      </c>
      <c r="W514" s="16" t="s">
        <v>18</v>
      </c>
      <c r="X514" s="24">
        <v>1</v>
      </c>
      <c r="Y514" t="str">
        <f t="shared" si="124"/>
        <v>N</v>
      </c>
      <c r="Z514" t="s">
        <v>503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8" t="s">
        <v>389</v>
      </c>
      <c r="W515" s="16" t="s">
        <v>20</v>
      </c>
      <c r="X515" s="24">
        <v>4</v>
      </c>
      <c r="Y515" t="str">
        <f t="shared" ref="Y515:Y578" si="147">IF(X515 &gt;=3,"Y","N")</f>
        <v>Y</v>
      </c>
      <c r="Z515" t="s">
        <v>506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8" t="s">
        <v>389</v>
      </c>
      <c r="W516" s="16" t="s">
        <v>28</v>
      </c>
      <c r="X516" s="24">
        <v>2</v>
      </c>
      <c r="Y516" t="str">
        <f t="shared" si="147"/>
        <v>N</v>
      </c>
      <c r="Z516" t="s">
        <v>509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8" t="s">
        <v>389</v>
      </c>
      <c r="W517" s="16" t="s">
        <v>16</v>
      </c>
      <c r="X517" s="24">
        <v>3</v>
      </c>
      <c r="Y517" t="str">
        <f t="shared" si="147"/>
        <v>Y</v>
      </c>
      <c r="Z517" t="s">
        <v>505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8" t="s">
        <v>389</v>
      </c>
      <c r="W518" s="16" t="s">
        <v>35</v>
      </c>
      <c r="X518" s="24">
        <v>1</v>
      </c>
      <c r="Y518" t="str">
        <f t="shared" si="147"/>
        <v>N</v>
      </c>
      <c r="Z518" t="s">
        <v>509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8" t="s">
        <v>389</v>
      </c>
      <c r="W519" s="16" t="s">
        <v>329</v>
      </c>
      <c r="X519" s="24">
        <v>5</v>
      </c>
      <c r="Y519" t="str">
        <f t="shared" si="147"/>
        <v>Y</v>
      </c>
      <c r="Z519" t="s">
        <v>505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8" t="s">
        <v>389</v>
      </c>
      <c r="W520" s="16" t="s">
        <v>36</v>
      </c>
      <c r="X520" s="24">
        <v>4</v>
      </c>
      <c r="Y520" t="str">
        <f t="shared" si="147"/>
        <v>Y</v>
      </c>
      <c r="Z520" t="s">
        <v>505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8" t="s">
        <v>389</v>
      </c>
      <c r="W521" s="16" t="s">
        <v>32</v>
      </c>
      <c r="X521" s="24">
        <v>0</v>
      </c>
      <c r="Y521" t="str">
        <f t="shared" si="147"/>
        <v>N</v>
      </c>
      <c r="Z521" t="s">
        <v>509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8" t="s">
        <v>389</v>
      </c>
      <c r="W522" s="16" t="s">
        <v>21</v>
      </c>
      <c r="X522" s="24">
        <v>4</v>
      </c>
      <c r="Y522" t="str">
        <f t="shared" si="147"/>
        <v>Y</v>
      </c>
      <c r="Z522" t="s">
        <v>504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8" t="s">
        <v>389</v>
      </c>
      <c r="W523" s="16" t="s">
        <v>19</v>
      </c>
      <c r="X523" s="24">
        <v>2</v>
      </c>
      <c r="Y523" t="str">
        <f t="shared" si="147"/>
        <v>N</v>
      </c>
      <c r="Z523" t="s">
        <v>505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8" t="s">
        <v>389</v>
      </c>
      <c r="W524" s="16" t="s">
        <v>19</v>
      </c>
      <c r="X524" s="24">
        <v>2</v>
      </c>
      <c r="Y524" t="str">
        <f t="shared" si="147"/>
        <v>N</v>
      </c>
      <c r="Z524" t="s">
        <v>503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8" t="s">
        <v>389</v>
      </c>
      <c r="W525" s="16" t="s">
        <v>19</v>
      </c>
      <c r="X525" s="24">
        <v>2</v>
      </c>
      <c r="Y525" t="str">
        <f t="shared" si="147"/>
        <v>N</v>
      </c>
      <c r="Z525" t="s">
        <v>504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8" t="s">
        <v>389</v>
      </c>
      <c r="W526" s="16" t="s">
        <v>18</v>
      </c>
      <c r="X526" s="24">
        <v>1</v>
      </c>
      <c r="Y526" t="str">
        <f t="shared" si="147"/>
        <v>N</v>
      </c>
      <c r="Z526" t="s">
        <v>507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8" t="s">
        <v>389</v>
      </c>
      <c r="W527" s="16" t="s">
        <v>30</v>
      </c>
      <c r="X527" s="24">
        <v>3</v>
      </c>
      <c r="Y527" t="str">
        <f t="shared" si="147"/>
        <v>Y</v>
      </c>
      <c r="Z527" t="s">
        <v>503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8" t="s">
        <v>389</v>
      </c>
      <c r="W528" s="16" t="s">
        <v>32</v>
      </c>
      <c r="X528" s="24">
        <v>0</v>
      </c>
      <c r="Y528" t="str">
        <f t="shared" si="147"/>
        <v>N</v>
      </c>
      <c r="Z528" t="s">
        <v>504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8" t="s">
        <v>389</v>
      </c>
      <c r="W529" s="16" t="s">
        <v>19</v>
      </c>
      <c r="X529" s="24">
        <v>2</v>
      </c>
      <c r="Y529" t="str">
        <f t="shared" si="147"/>
        <v>N</v>
      </c>
      <c r="Z529" t="s">
        <v>510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8" t="s">
        <v>389</v>
      </c>
      <c r="W530" s="16" t="s">
        <v>36</v>
      </c>
      <c r="X530" s="24">
        <v>4</v>
      </c>
      <c r="Y530" t="str">
        <f t="shared" si="147"/>
        <v>Y</v>
      </c>
      <c r="Z530" t="s">
        <v>504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8" t="s">
        <v>389</v>
      </c>
      <c r="W531" s="16" t="s">
        <v>300</v>
      </c>
      <c r="X531" s="24">
        <v>5</v>
      </c>
      <c r="Y531" t="str">
        <f t="shared" si="147"/>
        <v>Y</v>
      </c>
      <c r="Z531" t="s">
        <v>505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8" t="s">
        <v>389</v>
      </c>
      <c r="W532" s="16" t="s">
        <v>17</v>
      </c>
      <c r="X532" s="24">
        <v>3</v>
      </c>
      <c r="Y532" t="str">
        <f t="shared" si="147"/>
        <v>Y</v>
      </c>
      <c r="Z532" t="s">
        <v>507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8" t="s">
        <v>389</v>
      </c>
      <c r="W533" s="16" t="s">
        <v>21</v>
      </c>
      <c r="X533" s="24">
        <v>4</v>
      </c>
      <c r="Y533" t="str">
        <f t="shared" si="147"/>
        <v>Y</v>
      </c>
      <c r="Z533" t="s">
        <v>503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8" t="s">
        <v>389</v>
      </c>
      <c r="W534" s="16" t="s">
        <v>35</v>
      </c>
      <c r="X534" s="24">
        <v>1</v>
      </c>
      <c r="Y534" t="str">
        <f t="shared" si="147"/>
        <v>N</v>
      </c>
      <c r="Z534" t="s">
        <v>505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8" t="s">
        <v>389</v>
      </c>
      <c r="W535" s="16" t="s">
        <v>35</v>
      </c>
      <c r="X535" s="24">
        <v>1</v>
      </c>
      <c r="Y535" t="str">
        <f t="shared" si="147"/>
        <v>N</v>
      </c>
      <c r="Z535" t="s">
        <v>503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8" t="s">
        <v>389</v>
      </c>
      <c r="W536" s="16" t="s">
        <v>19</v>
      </c>
      <c r="X536" s="24">
        <v>2</v>
      </c>
      <c r="Y536" t="str">
        <f t="shared" si="147"/>
        <v>N</v>
      </c>
      <c r="Z536" t="s">
        <v>503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8" t="s">
        <v>389</v>
      </c>
      <c r="W537" s="16" t="s">
        <v>28</v>
      </c>
      <c r="X537" s="24">
        <v>2</v>
      </c>
      <c r="Y537" t="str">
        <f t="shared" si="147"/>
        <v>N</v>
      </c>
      <c r="Z537" t="s">
        <v>504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8" t="s">
        <v>389</v>
      </c>
      <c r="W538" s="16" t="s">
        <v>19</v>
      </c>
      <c r="X538" s="24">
        <v>2</v>
      </c>
      <c r="Y538" t="str">
        <f t="shared" si="147"/>
        <v>N</v>
      </c>
      <c r="Z538" t="s">
        <v>503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8" t="s">
        <v>389</v>
      </c>
      <c r="W539" s="16" t="s">
        <v>18</v>
      </c>
      <c r="X539" s="24">
        <v>1</v>
      </c>
      <c r="Y539" t="str">
        <f t="shared" si="147"/>
        <v>N</v>
      </c>
      <c r="Z539" t="s">
        <v>503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8" t="s">
        <v>389</v>
      </c>
      <c r="W540" s="16" t="s">
        <v>35</v>
      </c>
      <c r="X540" s="24">
        <v>1</v>
      </c>
      <c r="Y540" t="str">
        <f t="shared" si="147"/>
        <v>N</v>
      </c>
      <c r="Z540" t="s">
        <v>509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8" t="s">
        <v>389</v>
      </c>
      <c r="W541" s="16" t="s">
        <v>29</v>
      </c>
      <c r="X541" s="24">
        <v>3</v>
      </c>
      <c r="Y541" t="str">
        <f t="shared" si="147"/>
        <v>Y</v>
      </c>
      <c r="Z541" t="s">
        <v>504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8" t="s">
        <v>389</v>
      </c>
      <c r="W542" s="16" t="s">
        <v>17</v>
      </c>
      <c r="X542" s="24">
        <v>3</v>
      </c>
      <c r="Y542" t="str">
        <f t="shared" si="147"/>
        <v>Y</v>
      </c>
      <c r="Z542" t="s">
        <v>509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8" t="s">
        <v>389</v>
      </c>
      <c r="W543" s="16" t="s">
        <v>19</v>
      </c>
      <c r="X543" s="24">
        <v>2</v>
      </c>
      <c r="Y543" t="str">
        <f t="shared" si="147"/>
        <v>N</v>
      </c>
      <c r="Z543" t="s">
        <v>509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8" t="s">
        <v>389</v>
      </c>
      <c r="W544" s="16" t="s">
        <v>16</v>
      </c>
      <c r="X544" s="24">
        <v>3</v>
      </c>
      <c r="Y544" t="str">
        <f t="shared" si="147"/>
        <v>Y</v>
      </c>
      <c r="Z544" t="s">
        <v>509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8" t="s">
        <v>389</v>
      </c>
      <c r="W545" s="16" t="s">
        <v>32</v>
      </c>
      <c r="X545" s="24">
        <v>0</v>
      </c>
      <c r="Y545" t="str">
        <f t="shared" si="147"/>
        <v>N</v>
      </c>
      <c r="Z545" t="s">
        <v>509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8" t="s">
        <v>389</v>
      </c>
      <c r="W546" s="16" t="s">
        <v>16</v>
      </c>
      <c r="X546" s="24">
        <v>3</v>
      </c>
      <c r="Y546" t="str">
        <f t="shared" si="147"/>
        <v>Y</v>
      </c>
      <c r="Z546" t="s">
        <v>509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8" t="s">
        <v>390</v>
      </c>
      <c r="W547" s="16" t="s">
        <v>35</v>
      </c>
      <c r="X547" s="24">
        <v>1</v>
      </c>
      <c r="Y547" t="str">
        <f t="shared" si="147"/>
        <v>N</v>
      </c>
      <c r="Z547" t="s">
        <v>509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8" t="s">
        <v>390</v>
      </c>
      <c r="W548" s="16" t="s">
        <v>16</v>
      </c>
      <c r="X548" s="24">
        <v>3</v>
      </c>
      <c r="Y548" t="str">
        <f t="shared" si="147"/>
        <v>Y</v>
      </c>
      <c r="Z548" t="s">
        <v>507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8" t="s">
        <v>390</v>
      </c>
      <c r="W549" s="16" t="s">
        <v>19</v>
      </c>
      <c r="X549" s="24">
        <v>2</v>
      </c>
      <c r="Y549" t="str">
        <f t="shared" si="147"/>
        <v>N</v>
      </c>
      <c r="Z549" t="s">
        <v>506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8" t="s">
        <v>390</v>
      </c>
      <c r="W550" s="16" t="s">
        <v>18</v>
      </c>
      <c r="X550" s="24">
        <v>1</v>
      </c>
      <c r="Y550" t="str">
        <f t="shared" si="147"/>
        <v>N</v>
      </c>
      <c r="Z550" t="s">
        <v>510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8" t="s">
        <v>390</v>
      </c>
      <c r="W551" s="16" t="s">
        <v>19</v>
      </c>
      <c r="X551" s="24">
        <v>2</v>
      </c>
      <c r="Y551" t="str">
        <f t="shared" si="147"/>
        <v>N</v>
      </c>
      <c r="Z551" t="s">
        <v>506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8" t="s">
        <v>390</v>
      </c>
      <c r="W552" s="16" t="s">
        <v>29</v>
      </c>
      <c r="X552" s="24">
        <v>3</v>
      </c>
      <c r="Y552" t="str">
        <f t="shared" si="147"/>
        <v>Y</v>
      </c>
      <c r="Z552" t="s">
        <v>509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8" t="s">
        <v>390</v>
      </c>
      <c r="W553" s="16" t="s">
        <v>20</v>
      </c>
      <c r="X553" s="24">
        <v>4</v>
      </c>
      <c r="Y553" t="str">
        <f t="shared" si="147"/>
        <v>Y</v>
      </c>
      <c r="Z553" t="s">
        <v>509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8" t="s">
        <v>390</v>
      </c>
      <c r="W554" s="16" t="s">
        <v>19</v>
      </c>
      <c r="X554" s="24">
        <v>2</v>
      </c>
      <c r="Y554" t="str">
        <f t="shared" si="147"/>
        <v>N</v>
      </c>
      <c r="Z554" t="s">
        <v>506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8" t="s">
        <v>390</v>
      </c>
      <c r="W555" s="16" t="s">
        <v>31</v>
      </c>
      <c r="X555" s="24">
        <v>2</v>
      </c>
      <c r="Y555" t="str">
        <f t="shared" si="147"/>
        <v>N</v>
      </c>
      <c r="Z555" t="s">
        <v>504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8" t="s">
        <v>390</v>
      </c>
      <c r="W556" s="16" t="s">
        <v>18</v>
      </c>
      <c r="X556" s="24">
        <v>1</v>
      </c>
      <c r="Y556" t="str">
        <f t="shared" si="147"/>
        <v>N</v>
      </c>
      <c r="Z556" t="s">
        <v>503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8" t="s">
        <v>390</v>
      </c>
      <c r="W557" s="16" t="s">
        <v>19</v>
      </c>
      <c r="X557" s="24">
        <v>2</v>
      </c>
      <c r="Y557" t="str">
        <f t="shared" si="147"/>
        <v>N</v>
      </c>
      <c r="Z557" t="s">
        <v>505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8" t="s">
        <v>390</v>
      </c>
      <c r="W558" s="16" t="s">
        <v>20</v>
      </c>
      <c r="X558" s="24">
        <v>4</v>
      </c>
      <c r="Y558" t="str">
        <f t="shared" si="147"/>
        <v>Y</v>
      </c>
      <c r="Z558" t="s">
        <v>503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8" t="s">
        <v>390</v>
      </c>
      <c r="W559" s="16" t="s">
        <v>19</v>
      </c>
      <c r="X559" s="24">
        <v>2</v>
      </c>
      <c r="Y559" t="str">
        <f t="shared" si="147"/>
        <v>N</v>
      </c>
      <c r="Z559" t="s">
        <v>505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8" t="s">
        <v>390</v>
      </c>
      <c r="W560" s="16" t="s">
        <v>28</v>
      </c>
      <c r="X560" s="24">
        <v>2</v>
      </c>
      <c r="Y560" t="str">
        <f t="shared" si="147"/>
        <v>N</v>
      </c>
      <c r="Z560" t="s">
        <v>508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8" t="s">
        <v>390</v>
      </c>
      <c r="W561" s="16" t="s">
        <v>28</v>
      </c>
      <c r="X561" s="24">
        <v>2</v>
      </c>
      <c r="Y561" t="str">
        <f t="shared" si="147"/>
        <v>N</v>
      </c>
      <c r="Z561" t="s">
        <v>503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8" t="s">
        <v>390</v>
      </c>
      <c r="W562" s="16" t="s">
        <v>358</v>
      </c>
      <c r="X562" s="24">
        <v>6</v>
      </c>
      <c r="Y562" t="str">
        <f t="shared" si="147"/>
        <v>Y</v>
      </c>
      <c r="Z562" t="s">
        <v>503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8" t="s">
        <v>390</v>
      </c>
      <c r="W563" s="16" t="s">
        <v>21</v>
      </c>
      <c r="X563" s="24">
        <v>4</v>
      </c>
      <c r="Y563" t="str">
        <f t="shared" si="147"/>
        <v>Y</v>
      </c>
      <c r="Z563" t="s">
        <v>504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8" t="s">
        <v>390</v>
      </c>
      <c r="W564" s="16" t="s">
        <v>35</v>
      </c>
      <c r="X564" s="24">
        <v>1</v>
      </c>
      <c r="Y564" t="str">
        <f t="shared" si="147"/>
        <v>N</v>
      </c>
      <c r="Z564" t="s">
        <v>505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8" t="s">
        <v>390</v>
      </c>
      <c r="W565" s="16" t="s">
        <v>19</v>
      </c>
      <c r="X565" s="24">
        <v>2</v>
      </c>
      <c r="Y565" t="str">
        <f t="shared" si="147"/>
        <v>N</v>
      </c>
      <c r="Z565" t="s">
        <v>509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8" t="s">
        <v>390</v>
      </c>
      <c r="W566" s="16" t="s">
        <v>32</v>
      </c>
      <c r="X566" s="24">
        <v>0</v>
      </c>
      <c r="Y566" t="str">
        <f t="shared" si="147"/>
        <v>N</v>
      </c>
      <c r="Z566" t="s">
        <v>507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8" t="s">
        <v>390</v>
      </c>
      <c r="W567" s="16" t="s">
        <v>32</v>
      </c>
      <c r="X567" s="24">
        <v>0</v>
      </c>
      <c r="Y567" t="str">
        <f t="shared" si="147"/>
        <v>N</v>
      </c>
      <c r="Z567" t="s">
        <v>507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8" t="s">
        <v>390</v>
      </c>
      <c r="W568" s="16" t="s">
        <v>28</v>
      </c>
      <c r="X568" s="24">
        <v>2</v>
      </c>
      <c r="Y568" t="str">
        <f t="shared" si="147"/>
        <v>N</v>
      </c>
      <c r="Z568" t="s">
        <v>504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8" t="s">
        <v>390</v>
      </c>
      <c r="W569" s="16" t="s">
        <v>28</v>
      </c>
      <c r="X569" s="24">
        <v>2</v>
      </c>
      <c r="Y569" t="str">
        <f t="shared" si="147"/>
        <v>N</v>
      </c>
      <c r="Z569" t="s">
        <v>505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8" t="s">
        <v>390</v>
      </c>
      <c r="W570" s="16" t="s">
        <v>29</v>
      </c>
      <c r="X570" s="24">
        <v>3</v>
      </c>
      <c r="Y570" t="str">
        <f t="shared" si="147"/>
        <v>Y</v>
      </c>
      <c r="Z570" t="s">
        <v>505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8" t="s">
        <v>390</v>
      </c>
      <c r="W571" s="16" t="s">
        <v>30</v>
      </c>
      <c r="X571" s="24">
        <v>3</v>
      </c>
      <c r="Y571" t="str">
        <f t="shared" si="147"/>
        <v>Y</v>
      </c>
      <c r="Z571" t="s">
        <v>506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8" t="s">
        <v>390</v>
      </c>
      <c r="W572" s="16" t="s">
        <v>19</v>
      </c>
      <c r="X572" s="24">
        <v>2</v>
      </c>
      <c r="Y572" t="str">
        <f t="shared" si="147"/>
        <v>N</v>
      </c>
      <c r="Z572" t="s">
        <v>507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8" t="s">
        <v>390</v>
      </c>
      <c r="W573" s="16" t="s">
        <v>19</v>
      </c>
      <c r="X573" s="24">
        <v>2</v>
      </c>
      <c r="Y573" t="str">
        <f t="shared" si="147"/>
        <v>N</v>
      </c>
      <c r="Z573" t="s">
        <v>506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8" t="s">
        <v>390</v>
      </c>
      <c r="W574" s="16" t="s">
        <v>329</v>
      </c>
      <c r="X574" s="24">
        <v>5</v>
      </c>
      <c r="Y574" t="str">
        <f t="shared" si="147"/>
        <v>Y</v>
      </c>
      <c r="Z574" t="s">
        <v>509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8" t="s">
        <v>390</v>
      </c>
      <c r="W575" s="16" t="s">
        <v>19</v>
      </c>
      <c r="X575" s="24">
        <v>2</v>
      </c>
      <c r="Y575" t="str">
        <f t="shared" si="147"/>
        <v>N</v>
      </c>
      <c r="Z575" t="s">
        <v>509</v>
      </c>
      <c r="AA575">
        <v>1</v>
      </c>
      <c r="AB575">
        <v>1</v>
      </c>
    </row>
    <row r="576" spans="1:28" x14ac:dyDescent="0.25">
      <c r="A576" s="18">
        <v>0</v>
      </c>
      <c r="B576" s="18">
        <v>1</v>
      </c>
      <c r="C576" s="13" t="e">
        <f t="shared" si="148"/>
        <v>#DIV/0!</v>
      </c>
      <c r="D576" s="14">
        <f t="shared" si="149"/>
        <v>1</v>
      </c>
      <c r="E576" s="10"/>
      <c r="F576" s="7">
        <f t="shared" si="150"/>
        <v>1</v>
      </c>
      <c r="G576" s="7" t="e">
        <f t="shared" si="151"/>
        <v>#DIV/0!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 t="e">
        <f t="shared" si="157"/>
        <v>#DIV/0!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8" t="s">
        <v>390</v>
      </c>
      <c r="W576" s="16" t="s">
        <v>28</v>
      </c>
      <c r="X576" s="24">
        <v>2</v>
      </c>
      <c r="Y576" t="str">
        <f t="shared" si="147"/>
        <v>N</v>
      </c>
      <c r="Z576" t="s">
        <v>507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8" t="s">
        <v>390</v>
      </c>
      <c r="W577" s="16" t="s">
        <v>28</v>
      </c>
      <c r="X577" s="24">
        <v>2</v>
      </c>
      <c r="Y577" t="str">
        <f t="shared" si="147"/>
        <v>N</v>
      </c>
      <c r="Z577" t="s">
        <v>503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8" t="s">
        <v>390</v>
      </c>
      <c r="W578" s="16" t="s">
        <v>31</v>
      </c>
      <c r="X578" s="24">
        <v>2</v>
      </c>
      <c r="Y578" t="str">
        <f t="shared" si="147"/>
        <v>N</v>
      </c>
      <c r="Z578" t="s">
        <v>507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8" t="s">
        <v>390</v>
      </c>
      <c r="W579" s="16" t="s">
        <v>17</v>
      </c>
      <c r="X579" s="24">
        <v>3</v>
      </c>
      <c r="Y579" t="str">
        <f t="shared" ref="Y579:Y645" si="159">IF(X579 &gt;=3,"Y","N")</f>
        <v>Y</v>
      </c>
      <c r="Z579" t="s">
        <v>504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8" t="s">
        <v>390</v>
      </c>
      <c r="W580" s="16" t="s">
        <v>16</v>
      </c>
      <c r="X580" s="24">
        <v>3</v>
      </c>
      <c r="Y580" t="str">
        <f t="shared" si="159"/>
        <v>Y</v>
      </c>
      <c r="Z580" t="s">
        <v>506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8" t="s">
        <v>390</v>
      </c>
      <c r="W581" s="16" t="s">
        <v>19</v>
      </c>
      <c r="X581" s="24">
        <v>2</v>
      </c>
      <c r="Y581" t="str">
        <f t="shared" si="159"/>
        <v>N</v>
      </c>
      <c r="Z581" t="s">
        <v>504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8" t="s">
        <v>390</v>
      </c>
      <c r="W582" s="16" t="s">
        <v>20</v>
      </c>
      <c r="X582" s="24">
        <v>4</v>
      </c>
      <c r="Y582" t="str">
        <f t="shared" si="159"/>
        <v>Y</v>
      </c>
      <c r="Z582" t="s">
        <v>509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8" t="s">
        <v>390</v>
      </c>
      <c r="W583" s="16" t="s">
        <v>17</v>
      </c>
      <c r="X583" s="24">
        <v>3</v>
      </c>
      <c r="Y583" t="str">
        <f t="shared" si="159"/>
        <v>Y</v>
      </c>
      <c r="Z583" t="s">
        <v>504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8" t="s">
        <v>390</v>
      </c>
      <c r="W584" s="16" t="s">
        <v>17</v>
      </c>
      <c r="X584" s="24">
        <v>3</v>
      </c>
      <c r="Y584" t="str">
        <f t="shared" si="159"/>
        <v>Y</v>
      </c>
      <c r="Z584" t="s">
        <v>503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8" t="s">
        <v>390</v>
      </c>
      <c r="W585" s="16" t="s">
        <v>19</v>
      </c>
      <c r="X585" s="24">
        <v>2</v>
      </c>
      <c r="Y585" t="str">
        <f t="shared" si="159"/>
        <v>N</v>
      </c>
      <c r="Z585" t="s">
        <v>506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8" t="s">
        <v>390</v>
      </c>
      <c r="W586" s="16" t="s">
        <v>20</v>
      </c>
      <c r="X586" s="24">
        <v>4</v>
      </c>
      <c r="Y586" t="str">
        <f t="shared" si="159"/>
        <v>Y</v>
      </c>
      <c r="Z586" t="s">
        <v>507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8" t="s">
        <v>390</v>
      </c>
      <c r="W587" s="16" t="s">
        <v>300</v>
      </c>
      <c r="X587" s="24">
        <v>5</v>
      </c>
      <c r="Y587" t="str">
        <f t="shared" si="159"/>
        <v>Y</v>
      </c>
      <c r="Z587" t="s">
        <v>507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8" t="s">
        <v>390</v>
      </c>
      <c r="W588" s="16" t="s">
        <v>16</v>
      </c>
      <c r="X588" s="24">
        <v>2</v>
      </c>
      <c r="Y588" t="str">
        <f t="shared" si="159"/>
        <v>N</v>
      </c>
      <c r="Z588" t="s">
        <v>507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8" t="s">
        <v>390</v>
      </c>
      <c r="W589" s="16" t="s">
        <v>36</v>
      </c>
      <c r="X589" s="24">
        <v>4</v>
      </c>
      <c r="Y589" t="str">
        <f t="shared" si="159"/>
        <v>Y</v>
      </c>
      <c r="Z589" t="s">
        <v>509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8" t="s">
        <v>390</v>
      </c>
      <c r="W590" s="16" t="s">
        <v>300</v>
      </c>
      <c r="X590" s="24">
        <v>3</v>
      </c>
      <c r="Y590" t="str">
        <f t="shared" si="159"/>
        <v>Y</v>
      </c>
      <c r="Z590" t="s">
        <v>509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8" t="s">
        <v>390</v>
      </c>
      <c r="X591" s="24">
        <v>0</v>
      </c>
      <c r="Y591" t="str">
        <f t="shared" si="159"/>
        <v>N</v>
      </c>
      <c r="Z591" t="s">
        <v>505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8" t="s">
        <v>390</v>
      </c>
      <c r="W592" s="16" t="s">
        <v>35</v>
      </c>
      <c r="X592" s="24">
        <v>1</v>
      </c>
      <c r="Y592" t="str">
        <f t="shared" si="159"/>
        <v>N</v>
      </c>
      <c r="Z592" t="s">
        <v>505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8" t="s">
        <v>390</v>
      </c>
      <c r="W593" s="16" t="s">
        <v>19</v>
      </c>
      <c r="X593" s="24">
        <v>2</v>
      </c>
      <c r="Y593" t="str">
        <f t="shared" si="159"/>
        <v>N</v>
      </c>
      <c r="Z593" t="s">
        <v>505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8" t="s">
        <v>390</v>
      </c>
      <c r="W594" s="16" t="s">
        <v>20</v>
      </c>
      <c r="X594" s="24">
        <v>4</v>
      </c>
      <c r="Y594" t="str">
        <f t="shared" si="159"/>
        <v>Y</v>
      </c>
      <c r="Z594" t="s">
        <v>510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8" t="s">
        <v>390</v>
      </c>
      <c r="W595" s="16" t="s">
        <v>36</v>
      </c>
      <c r="X595" s="24">
        <v>4</v>
      </c>
      <c r="Y595" t="str">
        <f t="shared" si="159"/>
        <v>Y</v>
      </c>
      <c r="Z595" t="s">
        <v>510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8" t="s">
        <v>390</v>
      </c>
      <c r="W596" s="16" t="s">
        <v>17</v>
      </c>
      <c r="X596" s="24">
        <v>3</v>
      </c>
      <c r="Y596" t="str">
        <f t="shared" si="159"/>
        <v>Y</v>
      </c>
      <c r="Z596" t="s">
        <v>505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8" t="s">
        <v>390</v>
      </c>
      <c r="W597" s="16" t="s">
        <v>17</v>
      </c>
      <c r="X597" s="24">
        <v>3</v>
      </c>
      <c r="Y597" t="str">
        <f t="shared" si="159"/>
        <v>Y</v>
      </c>
      <c r="Z597" t="s">
        <v>509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8" t="s">
        <v>391</v>
      </c>
      <c r="W598" s="16" t="s">
        <v>19</v>
      </c>
      <c r="X598" s="24">
        <v>2</v>
      </c>
      <c r="Y598" t="str">
        <f t="shared" si="159"/>
        <v>N</v>
      </c>
      <c r="Z598" t="s">
        <v>507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8" t="s">
        <v>391</v>
      </c>
      <c r="W599" s="16" t="s">
        <v>18</v>
      </c>
      <c r="X599" s="24">
        <v>1</v>
      </c>
      <c r="Y599" t="str">
        <f t="shared" si="159"/>
        <v>N</v>
      </c>
      <c r="Z599" t="s">
        <v>503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8" t="s">
        <v>391</v>
      </c>
      <c r="W600" s="16" t="s">
        <v>36</v>
      </c>
      <c r="X600" s="24">
        <v>4</v>
      </c>
      <c r="Y600" t="str">
        <f t="shared" si="159"/>
        <v>Y</v>
      </c>
      <c r="Z600" t="s">
        <v>506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8" t="s">
        <v>391</v>
      </c>
      <c r="W601" s="16" t="s">
        <v>18</v>
      </c>
      <c r="X601" s="24">
        <v>1</v>
      </c>
      <c r="Y601" t="str">
        <f t="shared" si="159"/>
        <v>N</v>
      </c>
      <c r="Z601" t="s">
        <v>506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8" t="s">
        <v>391</v>
      </c>
      <c r="W602" s="16" t="s">
        <v>35</v>
      </c>
      <c r="X602" s="24">
        <v>2</v>
      </c>
      <c r="Y602" t="str">
        <f t="shared" si="159"/>
        <v>N</v>
      </c>
      <c r="Z602" t="s">
        <v>503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8" t="s">
        <v>391</v>
      </c>
      <c r="W603" s="16" t="s">
        <v>31</v>
      </c>
      <c r="X603" s="24">
        <v>1</v>
      </c>
      <c r="Y603" t="str">
        <f t="shared" si="159"/>
        <v>N</v>
      </c>
      <c r="Z603" t="s">
        <v>503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8" t="s">
        <v>391</v>
      </c>
      <c r="W604" s="16" t="s">
        <v>35</v>
      </c>
      <c r="X604" s="24">
        <v>2</v>
      </c>
      <c r="Y604" t="str">
        <f t="shared" si="159"/>
        <v>N</v>
      </c>
      <c r="Z604" t="s">
        <v>503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8" t="s">
        <v>391</v>
      </c>
      <c r="W605" s="16" t="s">
        <v>19</v>
      </c>
      <c r="X605" s="24">
        <v>2</v>
      </c>
      <c r="Y605" t="str">
        <f t="shared" si="159"/>
        <v>N</v>
      </c>
      <c r="Z605" t="s">
        <v>505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8" t="s">
        <v>391</v>
      </c>
      <c r="W606" s="16" t="s">
        <v>32</v>
      </c>
      <c r="X606" s="24">
        <v>0</v>
      </c>
      <c r="Y606" t="str">
        <f t="shared" si="159"/>
        <v>N</v>
      </c>
      <c r="Z606" t="s">
        <v>510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8" t="s">
        <v>391</v>
      </c>
      <c r="W607" s="16" t="s">
        <v>35</v>
      </c>
      <c r="X607" s="24">
        <v>1</v>
      </c>
      <c r="Y607" t="str">
        <f t="shared" si="159"/>
        <v>N</v>
      </c>
      <c r="Z607" t="s">
        <v>505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8" t="s">
        <v>391</v>
      </c>
      <c r="W608" s="16" t="s">
        <v>18</v>
      </c>
      <c r="X608" s="24">
        <v>1</v>
      </c>
      <c r="Y608" t="str">
        <f t="shared" si="159"/>
        <v>N</v>
      </c>
      <c r="Z608" t="s">
        <v>510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8" t="s">
        <v>392</v>
      </c>
      <c r="W609" s="16" t="s">
        <v>31</v>
      </c>
      <c r="X609" s="24">
        <v>2</v>
      </c>
      <c r="Y609" t="str">
        <f t="shared" si="159"/>
        <v>N</v>
      </c>
      <c r="Z609" t="s">
        <v>505</v>
      </c>
      <c r="AA609">
        <v>0</v>
      </c>
      <c r="AB609">
        <v>1</v>
      </c>
    </row>
    <row r="610" spans="1:28" s="17" customFormat="1" x14ac:dyDescent="0.25">
      <c r="A610" s="37">
        <v>0.39553271881204755</v>
      </c>
      <c r="B610" s="37">
        <v>0.60114044299428659</v>
      </c>
      <c r="C610" s="31">
        <f t="shared" si="148"/>
        <v>2.5282358511412761</v>
      </c>
      <c r="D610" s="32">
        <f t="shared" si="149"/>
        <v>1.6635047793806552</v>
      </c>
      <c r="E610" s="33"/>
      <c r="F610" s="34">
        <f t="shared" si="150"/>
        <v>1</v>
      </c>
      <c r="G610" s="34">
        <f t="shared" si="151"/>
        <v>2.5282358511412761</v>
      </c>
      <c r="H610" s="34">
        <f t="shared" si="152"/>
        <v>1.6635047793806552</v>
      </c>
      <c r="K610" s="34">
        <f t="shared" si="153"/>
        <v>0</v>
      </c>
      <c r="L610" s="34">
        <f t="shared" si="154"/>
        <v>0</v>
      </c>
      <c r="M610" s="35" t="e">
        <f t="shared" si="155"/>
        <v>#DIV/0!</v>
      </c>
      <c r="N610" s="35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6" t="s">
        <v>360</v>
      </c>
      <c r="U610" s="36" t="s">
        <v>31</v>
      </c>
      <c r="V610" s="48" t="s">
        <v>392</v>
      </c>
      <c r="W610" s="36" t="s">
        <v>19</v>
      </c>
      <c r="X610" s="38">
        <v>2</v>
      </c>
      <c r="Y610" t="str">
        <f t="shared" si="159"/>
        <v>N</v>
      </c>
      <c r="Z610" t="s">
        <v>503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8" t="s">
        <v>392</v>
      </c>
      <c r="W611" s="16" t="s">
        <v>19</v>
      </c>
      <c r="X611" s="24">
        <v>2</v>
      </c>
      <c r="Y611" t="str">
        <f t="shared" si="159"/>
        <v>N</v>
      </c>
      <c r="Z611" t="s">
        <v>506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8" t="s">
        <v>392</v>
      </c>
      <c r="W612" s="16" t="s">
        <v>19</v>
      </c>
      <c r="X612" s="24">
        <v>2</v>
      </c>
      <c r="Y612" t="str">
        <f t="shared" si="159"/>
        <v>N</v>
      </c>
      <c r="Z612" t="s">
        <v>509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8" t="s">
        <v>392</v>
      </c>
      <c r="W613" s="16" t="s">
        <v>28</v>
      </c>
      <c r="X613" s="24">
        <v>2</v>
      </c>
      <c r="Y613" t="str">
        <f t="shared" si="159"/>
        <v>N</v>
      </c>
      <c r="Z613" t="s">
        <v>507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8" t="s">
        <v>393</v>
      </c>
      <c r="W614" s="16" t="s">
        <v>32</v>
      </c>
      <c r="X614" s="24">
        <v>0</v>
      </c>
      <c r="Y614" t="str">
        <f t="shared" si="159"/>
        <v>N</v>
      </c>
      <c r="Z614" t="s">
        <v>509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8" t="s">
        <v>393</v>
      </c>
      <c r="W615" s="16" t="s">
        <v>33</v>
      </c>
      <c r="X615" s="24">
        <v>4</v>
      </c>
      <c r="Y615" t="str">
        <f t="shared" si="159"/>
        <v>Y</v>
      </c>
      <c r="Z615" t="s">
        <v>508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8" t="s">
        <v>393</v>
      </c>
      <c r="W616" s="16" t="s">
        <v>28</v>
      </c>
      <c r="X616" s="24">
        <v>2</v>
      </c>
      <c r="Y616" t="str">
        <f t="shared" si="159"/>
        <v>N</v>
      </c>
      <c r="Z616" t="s">
        <v>509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8" t="s">
        <v>393</v>
      </c>
      <c r="W617" s="16" t="s">
        <v>28</v>
      </c>
      <c r="X617" s="24">
        <v>2</v>
      </c>
      <c r="Y617" t="str">
        <f t="shared" si="159"/>
        <v>N</v>
      </c>
      <c r="Z617" t="s">
        <v>507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8" t="s">
        <v>393</v>
      </c>
      <c r="W618" s="16" t="s">
        <v>19</v>
      </c>
      <c r="X618" s="24">
        <v>2</v>
      </c>
      <c r="Y618" t="str">
        <f t="shared" si="159"/>
        <v>N</v>
      </c>
      <c r="Z618" t="s">
        <v>506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8" t="s">
        <v>393</v>
      </c>
      <c r="W619" s="16" t="s">
        <v>35</v>
      </c>
      <c r="X619" s="24">
        <v>1</v>
      </c>
      <c r="Y619" t="str">
        <f t="shared" si="159"/>
        <v>N</v>
      </c>
      <c r="Z619" t="s">
        <v>507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8" t="s">
        <v>393</v>
      </c>
      <c r="W620" s="16" t="s">
        <v>358</v>
      </c>
      <c r="X620" s="24">
        <v>6</v>
      </c>
      <c r="Y620" t="str">
        <f t="shared" si="159"/>
        <v>Y</v>
      </c>
      <c r="Z620" t="s">
        <v>505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8" t="s">
        <v>393</v>
      </c>
      <c r="W621" s="16" t="s">
        <v>31</v>
      </c>
      <c r="X621" s="24">
        <v>2</v>
      </c>
      <c r="Y621" t="str">
        <f t="shared" si="159"/>
        <v>N</v>
      </c>
      <c r="Z621" t="s">
        <v>507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8" t="s">
        <v>393</v>
      </c>
      <c r="W622" s="16" t="s">
        <v>21</v>
      </c>
      <c r="X622" s="24">
        <v>4</v>
      </c>
      <c r="Y622" t="str">
        <f t="shared" si="159"/>
        <v>Y</v>
      </c>
      <c r="Z622" t="s">
        <v>507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8" t="s">
        <v>393</v>
      </c>
      <c r="W623" s="16" t="s">
        <v>331</v>
      </c>
      <c r="X623" s="24">
        <v>4</v>
      </c>
      <c r="Y623" t="str">
        <f t="shared" si="159"/>
        <v>Y</v>
      </c>
      <c r="Z623" t="s">
        <v>510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8" t="s">
        <v>393</v>
      </c>
      <c r="W624" s="16" t="s">
        <v>331</v>
      </c>
      <c r="X624" s="24">
        <v>4</v>
      </c>
      <c r="Y624" t="str">
        <f t="shared" si="159"/>
        <v>Y</v>
      </c>
      <c r="Z624" t="s">
        <v>510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8" t="s">
        <v>393</v>
      </c>
      <c r="W625" s="16" t="s">
        <v>18</v>
      </c>
      <c r="X625" s="24">
        <v>1</v>
      </c>
      <c r="Y625" t="str">
        <f t="shared" si="159"/>
        <v>N</v>
      </c>
      <c r="Z625" t="s">
        <v>505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8" t="s">
        <v>393</v>
      </c>
      <c r="W626" s="16" t="s">
        <v>35</v>
      </c>
      <c r="X626" s="24">
        <v>1</v>
      </c>
      <c r="Y626" t="str">
        <f t="shared" si="159"/>
        <v>N</v>
      </c>
      <c r="Z626" t="s">
        <v>504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8" t="s">
        <v>393</v>
      </c>
      <c r="W627" s="16" t="s">
        <v>16</v>
      </c>
      <c r="X627" s="24">
        <v>3</v>
      </c>
      <c r="Y627" t="str">
        <f t="shared" si="159"/>
        <v>Y</v>
      </c>
      <c r="Z627" t="s">
        <v>505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8" t="s">
        <v>393</v>
      </c>
      <c r="W628" s="16" t="s">
        <v>36</v>
      </c>
      <c r="X628" s="24">
        <v>4</v>
      </c>
      <c r="Y628" t="str">
        <f t="shared" si="159"/>
        <v>Y</v>
      </c>
      <c r="Z628" t="s">
        <v>506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8" t="s">
        <v>394</v>
      </c>
      <c r="W629" s="16" t="s">
        <v>21</v>
      </c>
      <c r="X629" s="24">
        <v>4</v>
      </c>
      <c r="Y629" t="str">
        <f t="shared" si="159"/>
        <v>Y</v>
      </c>
      <c r="Z629" t="s">
        <v>506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8" t="s">
        <v>394</v>
      </c>
      <c r="W630" s="16" t="s">
        <v>16</v>
      </c>
      <c r="X630" s="24">
        <v>3</v>
      </c>
      <c r="Y630" t="str">
        <f t="shared" si="159"/>
        <v>Y</v>
      </c>
      <c r="Z630" t="s">
        <v>503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8" t="s">
        <v>394</v>
      </c>
      <c r="W631" s="16" t="s">
        <v>16</v>
      </c>
      <c r="X631" s="24">
        <v>3</v>
      </c>
      <c r="Y631" t="str">
        <f t="shared" si="159"/>
        <v>Y</v>
      </c>
      <c r="Z631" t="s">
        <v>503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8" t="s">
        <v>394</v>
      </c>
      <c r="W632" s="16" t="s">
        <v>28</v>
      </c>
      <c r="X632" s="24">
        <v>2</v>
      </c>
      <c r="Y632" t="str">
        <f t="shared" si="159"/>
        <v>N</v>
      </c>
      <c r="Z632" t="s">
        <v>509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8" t="s">
        <v>394</v>
      </c>
      <c r="W633" s="16" t="s">
        <v>16</v>
      </c>
      <c r="X633" s="24">
        <v>3</v>
      </c>
      <c r="Y633" t="str">
        <f t="shared" si="159"/>
        <v>Y</v>
      </c>
      <c r="Z633" t="s">
        <v>503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8" t="s">
        <v>394</v>
      </c>
      <c r="W634" s="16" t="s">
        <v>16</v>
      </c>
      <c r="X634" s="24">
        <v>3</v>
      </c>
      <c r="Y634" t="str">
        <f t="shared" si="159"/>
        <v>Y</v>
      </c>
      <c r="Z634" t="s">
        <v>506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8" t="s">
        <v>394</v>
      </c>
      <c r="W635" s="16" t="s">
        <v>17</v>
      </c>
      <c r="X635" s="24">
        <v>3</v>
      </c>
      <c r="Y635" t="str">
        <f t="shared" si="159"/>
        <v>Y</v>
      </c>
      <c r="Z635" t="s">
        <v>504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8" t="s">
        <v>394</v>
      </c>
      <c r="W636" s="16" t="s">
        <v>35</v>
      </c>
      <c r="X636" s="24">
        <v>1</v>
      </c>
      <c r="Y636" t="str">
        <f t="shared" si="159"/>
        <v>N</v>
      </c>
      <c r="Z636" t="s">
        <v>509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8" t="s">
        <v>395</v>
      </c>
      <c r="W637" s="16" t="s">
        <v>28</v>
      </c>
      <c r="X637" s="24">
        <v>2</v>
      </c>
      <c r="Y637" t="str">
        <f t="shared" si="159"/>
        <v>N</v>
      </c>
      <c r="Z637" t="s">
        <v>504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8" t="s">
        <v>395</v>
      </c>
      <c r="W638" s="16" t="s">
        <v>19</v>
      </c>
      <c r="X638" s="24">
        <v>2</v>
      </c>
      <c r="Y638" t="str">
        <f t="shared" si="159"/>
        <v>N</v>
      </c>
      <c r="Z638" t="s">
        <v>503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8" t="s">
        <v>395</v>
      </c>
      <c r="W639" s="16" t="s">
        <v>19</v>
      </c>
      <c r="X639" s="24">
        <v>2</v>
      </c>
      <c r="Y639" t="str">
        <f t="shared" si="159"/>
        <v>N</v>
      </c>
      <c r="Z639" t="s">
        <v>504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8" t="s">
        <v>395</v>
      </c>
      <c r="W640" s="16" t="s">
        <v>19</v>
      </c>
      <c r="X640" s="24">
        <v>2</v>
      </c>
      <c r="Y640" t="str">
        <f t="shared" si="159"/>
        <v>N</v>
      </c>
      <c r="Z640" t="s">
        <v>509</v>
      </c>
      <c r="AA640">
        <v>2</v>
      </c>
      <c r="AB640">
        <v>1</v>
      </c>
    </row>
    <row r="641" spans="1:28" s="17" customFormat="1" x14ac:dyDescent="0.25">
      <c r="A641" s="37">
        <v>7.5312583330543567E-2</v>
      </c>
      <c r="B641" s="37">
        <v>0.92461712038259125</v>
      </c>
      <c r="C641" s="31">
        <f t="shared" si="160"/>
        <v>13.277993607137928</v>
      </c>
      <c r="D641" s="32">
        <f t="shared" si="161"/>
        <v>1.0815287516915288</v>
      </c>
      <c r="E641" s="33"/>
      <c r="F641" s="34">
        <f t="shared" si="162"/>
        <v>1</v>
      </c>
      <c r="G641" s="34">
        <f t="shared" si="163"/>
        <v>13.277993607137928</v>
      </c>
      <c r="H641" s="34">
        <f t="shared" si="164"/>
        <v>1.0815287516915288</v>
      </c>
      <c r="K641" s="34">
        <f t="shared" si="165"/>
        <v>0</v>
      </c>
      <c r="L641" s="34">
        <f t="shared" si="166"/>
        <v>0</v>
      </c>
      <c r="M641" s="35" t="e">
        <f t="shared" si="167"/>
        <v>#DIV/0!</v>
      </c>
      <c r="N641" s="35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6" t="s">
        <v>360</v>
      </c>
      <c r="U641" s="36" t="s">
        <v>18</v>
      </c>
      <c r="V641" s="48" t="s">
        <v>395</v>
      </c>
      <c r="W641" s="36" t="s">
        <v>28</v>
      </c>
      <c r="X641" s="38">
        <v>2</v>
      </c>
      <c r="Y641" s="17" t="str">
        <f t="shared" si="159"/>
        <v>N</v>
      </c>
      <c r="Z641" t="s">
        <v>504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8" t="s">
        <v>395</v>
      </c>
      <c r="W642" s="16" t="s">
        <v>17</v>
      </c>
      <c r="X642" s="24">
        <v>3</v>
      </c>
      <c r="Y642" s="12" t="str">
        <f t="shared" si="159"/>
        <v>Y</v>
      </c>
      <c r="Z642" t="s">
        <v>509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8" t="s">
        <v>395</v>
      </c>
      <c r="W643" s="16" t="s">
        <v>33</v>
      </c>
      <c r="X643" s="24">
        <v>4</v>
      </c>
      <c r="Y643" s="12" t="str">
        <f t="shared" si="159"/>
        <v>Y</v>
      </c>
      <c r="Z643" t="s">
        <v>509</v>
      </c>
      <c r="AA643">
        <v>9</v>
      </c>
      <c r="AB643">
        <v>8</v>
      </c>
    </row>
    <row r="644" spans="1:28" s="12" customFormat="1" x14ac:dyDescent="0.25">
      <c r="A644" s="18" t="e">
        <v>#N/A</v>
      </c>
      <c r="B644" s="18" t="e">
        <v>#N/A</v>
      </c>
      <c r="C644" s="13" t="e">
        <f t="shared" si="171"/>
        <v>#N/A</v>
      </c>
      <c r="D644" s="14" t="e">
        <f t="shared" si="172"/>
        <v>#N/A</v>
      </c>
      <c r="E644" s="10"/>
      <c r="F644" s="7">
        <f t="shared" si="173"/>
        <v>1</v>
      </c>
      <c r="G644" s="7" t="e">
        <f t="shared" si="174"/>
        <v>#N/A</v>
      </c>
      <c r="H644" s="7" t="e">
        <f t="shared" si="175"/>
        <v>#N/A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 t="e">
        <f t="shared" si="180"/>
        <v>#N/A</v>
      </c>
      <c r="P644" s="12" t="e">
        <f t="shared" si="181"/>
        <v>#N/A</v>
      </c>
      <c r="Q644" s="12" t="s">
        <v>44</v>
      </c>
      <c r="R644" s="12" t="s">
        <v>95</v>
      </c>
      <c r="S644" s="12" t="s">
        <v>260</v>
      </c>
      <c r="T644" s="16"/>
      <c r="U644" s="16" t="e">
        <v>#N/A</v>
      </c>
      <c r="V644" s="48" t="s">
        <v>395</v>
      </c>
      <c r="W644" s="16" t="s">
        <v>28</v>
      </c>
      <c r="X644" s="24">
        <v>2</v>
      </c>
      <c r="Y644" s="12" t="str">
        <f t="shared" si="159"/>
        <v>N</v>
      </c>
      <c r="Z644" t="s">
        <v>505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8" t="s">
        <v>395</v>
      </c>
      <c r="W645" s="16" t="s">
        <v>19</v>
      </c>
      <c r="X645" s="24">
        <v>2</v>
      </c>
      <c r="Y645" s="12" t="str">
        <f t="shared" si="159"/>
        <v>N</v>
      </c>
      <c r="Z645" t="s">
        <v>503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8" t="s">
        <v>395</v>
      </c>
      <c r="W646" s="16" t="s">
        <v>17</v>
      </c>
      <c r="X646" s="24">
        <v>3</v>
      </c>
      <c r="Y646" s="12" t="str">
        <f>IF(X646 &gt;=3,"Y","N")</f>
        <v>Y</v>
      </c>
      <c r="Z646" t="s">
        <v>504</v>
      </c>
      <c r="AA646">
        <v>0</v>
      </c>
      <c r="AB646">
        <v>-1</v>
      </c>
    </row>
    <row r="647" spans="1:28" x14ac:dyDescent="0.25">
      <c r="A647" s="18">
        <v>4.6010333360322502E-4</v>
      </c>
      <c r="B647" s="18">
        <v>0.99953989642567709</v>
      </c>
      <c r="C647" s="13">
        <f t="shared" si="171"/>
        <v>2173.4248090937776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2173.4248090937776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8" t="s">
        <v>395</v>
      </c>
      <c r="X647" s="24"/>
      <c r="Y647" s="12"/>
      <c r="Z647" t="s">
        <v>503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8" t="s">
        <v>395</v>
      </c>
      <c r="W648" s="16" t="s">
        <v>19</v>
      </c>
      <c r="X648" s="24">
        <v>2</v>
      </c>
      <c r="Y648" s="12" t="str">
        <f t="shared" ref="Y648:Y754" si="182">IF(X648 &gt;=3,"Y","N")</f>
        <v>N</v>
      </c>
      <c r="Z648" t="s">
        <v>503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8" t="s">
        <v>395</v>
      </c>
      <c r="W649" s="16" t="s">
        <v>19</v>
      </c>
      <c r="X649" s="24">
        <v>2</v>
      </c>
      <c r="Y649" s="12" t="str">
        <f t="shared" si="182"/>
        <v>N</v>
      </c>
      <c r="Z649" t="s">
        <v>504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8" t="s">
        <v>395</v>
      </c>
      <c r="W650" s="16" t="s">
        <v>19</v>
      </c>
      <c r="X650" s="24">
        <v>2</v>
      </c>
      <c r="Y650" s="12" t="str">
        <f t="shared" si="182"/>
        <v>N</v>
      </c>
      <c r="Z650" t="s">
        <v>509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8" t="s">
        <v>395</v>
      </c>
      <c r="W651" s="16" t="s">
        <v>28</v>
      </c>
      <c r="X651" s="24">
        <v>2</v>
      </c>
      <c r="Y651" s="12" t="str">
        <f t="shared" si="182"/>
        <v>N</v>
      </c>
      <c r="Z651" t="s">
        <v>504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8" t="s">
        <v>395</v>
      </c>
      <c r="W652" s="16" t="s">
        <v>34</v>
      </c>
      <c r="X652" s="24">
        <v>5</v>
      </c>
      <c r="Y652" s="12" t="str">
        <f t="shared" si="182"/>
        <v>Y</v>
      </c>
      <c r="Z652" t="s">
        <v>509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8" t="s">
        <v>396</v>
      </c>
      <c r="W653" s="16" t="s">
        <v>32</v>
      </c>
      <c r="X653" s="24">
        <v>0</v>
      </c>
      <c r="Y653" s="12" t="str">
        <f t="shared" si="182"/>
        <v>N</v>
      </c>
      <c r="Z653" t="s">
        <v>505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8" t="s">
        <v>396</v>
      </c>
      <c r="W654" s="16" t="s">
        <v>336</v>
      </c>
      <c r="X654" s="24">
        <v>6</v>
      </c>
      <c r="Y654" s="12" t="str">
        <f t="shared" si="182"/>
        <v>Y</v>
      </c>
      <c r="Z654" t="s">
        <v>506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8" t="s">
        <v>396</v>
      </c>
      <c r="W655" s="16" t="s">
        <v>17</v>
      </c>
      <c r="X655" s="24">
        <v>3</v>
      </c>
      <c r="Y655" s="12" t="str">
        <f t="shared" si="182"/>
        <v>Y</v>
      </c>
      <c r="Z655" t="s">
        <v>509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8" t="s">
        <v>396</v>
      </c>
      <c r="W656" s="16" t="s">
        <v>16</v>
      </c>
      <c r="X656" s="24">
        <v>3</v>
      </c>
      <c r="Y656" s="12" t="str">
        <f t="shared" si="182"/>
        <v>Y</v>
      </c>
      <c r="Z656" t="s">
        <v>503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8" t="s">
        <v>396</v>
      </c>
      <c r="W657" s="16" t="s">
        <v>18</v>
      </c>
      <c r="X657" s="24">
        <v>1</v>
      </c>
      <c r="Y657" s="12" t="str">
        <f t="shared" si="182"/>
        <v>N</v>
      </c>
      <c r="Z657" t="s">
        <v>507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8" t="s">
        <v>396</v>
      </c>
      <c r="W658" s="16" t="s">
        <v>32</v>
      </c>
      <c r="X658" s="24">
        <v>0</v>
      </c>
      <c r="Y658" s="12" t="str">
        <f t="shared" si="182"/>
        <v>N</v>
      </c>
      <c r="Z658" t="s">
        <v>504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8" t="s">
        <v>396</v>
      </c>
      <c r="W659" s="16" t="s">
        <v>331</v>
      </c>
      <c r="X659" s="24">
        <v>4</v>
      </c>
      <c r="Y659" s="12" t="str">
        <f t="shared" si="182"/>
        <v>Y</v>
      </c>
      <c r="Z659" t="s">
        <v>503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8" t="s">
        <v>396</v>
      </c>
      <c r="W660" s="16" t="s">
        <v>30</v>
      </c>
      <c r="X660" s="24">
        <v>3</v>
      </c>
      <c r="Y660" s="12" t="str">
        <f t="shared" si="182"/>
        <v>Y</v>
      </c>
      <c r="Z660" t="s">
        <v>504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8" t="s">
        <v>396</v>
      </c>
      <c r="W661" s="16" t="s">
        <v>19</v>
      </c>
      <c r="X661" s="24">
        <v>2</v>
      </c>
      <c r="Y661" s="12" t="str">
        <f t="shared" si="182"/>
        <v>N</v>
      </c>
      <c r="Z661" t="s">
        <v>506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8" t="s">
        <v>396</v>
      </c>
      <c r="W662" s="16" t="s">
        <v>31</v>
      </c>
      <c r="X662" s="24">
        <v>2</v>
      </c>
      <c r="Y662" s="12" t="str">
        <f t="shared" si="182"/>
        <v>N</v>
      </c>
      <c r="Z662" t="s">
        <v>507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8" t="s">
        <v>396</v>
      </c>
      <c r="W663" s="16" t="s">
        <v>18</v>
      </c>
      <c r="X663" s="24">
        <v>1</v>
      </c>
      <c r="Y663" s="12" t="str">
        <f t="shared" si="182"/>
        <v>N</v>
      </c>
      <c r="Z663" t="s">
        <v>509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8" t="s">
        <v>396</v>
      </c>
      <c r="W664" s="16" t="s">
        <v>18</v>
      </c>
      <c r="X664" s="24">
        <v>1</v>
      </c>
      <c r="Y664" s="12" t="str">
        <f t="shared" si="182"/>
        <v>N</v>
      </c>
      <c r="Z664" t="s">
        <v>505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8" t="s">
        <v>396</v>
      </c>
      <c r="W665" s="16" t="s">
        <v>300</v>
      </c>
      <c r="X665" s="24">
        <v>5</v>
      </c>
      <c r="Y665" s="12" t="str">
        <f t="shared" si="182"/>
        <v>Y</v>
      </c>
      <c r="Z665" t="s">
        <v>504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8" t="s">
        <v>396</v>
      </c>
      <c r="W666" s="16" t="s">
        <v>31</v>
      </c>
      <c r="X666" s="24">
        <v>2</v>
      </c>
      <c r="Y666" s="12" t="str">
        <f t="shared" si="182"/>
        <v>N</v>
      </c>
      <c r="Z666" t="s">
        <v>506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8" t="s">
        <v>396</v>
      </c>
      <c r="W667" s="16" t="s">
        <v>20</v>
      </c>
      <c r="X667" s="24">
        <v>4</v>
      </c>
      <c r="Y667" s="12" t="str">
        <f t="shared" si="182"/>
        <v>Y</v>
      </c>
      <c r="Z667" t="s">
        <v>508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8" t="s">
        <v>396</v>
      </c>
      <c r="W668" s="16" t="s">
        <v>35</v>
      </c>
      <c r="X668" s="24">
        <v>1</v>
      </c>
      <c r="Y668" s="12" t="str">
        <f t="shared" si="182"/>
        <v>N</v>
      </c>
      <c r="Z668" t="s">
        <v>504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8" t="s">
        <v>396</v>
      </c>
      <c r="W669" s="16" t="s">
        <v>20</v>
      </c>
      <c r="X669" s="24">
        <v>4</v>
      </c>
      <c r="Y669" s="12" t="str">
        <f t="shared" si="182"/>
        <v>Y</v>
      </c>
      <c r="Z669" t="s">
        <v>505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8" t="s">
        <v>396</v>
      </c>
      <c r="W670" s="16" t="s">
        <v>17</v>
      </c>
      <c r="X670" s="24">
        <v>3</v>
      </c>
      <c r="Y670" s="12" t="str">
        <f t="shared" si="182"/>
        <v>Y</v>
      </c>
      <c r="Z670" t="s">
        <v>504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8" t="s">
        <v>396</v>
      </c>
      <c r="W671" s="16" t="s">
        <v>16</v>
      </c>
      <c r="X671" s="24">
        <v>3</v>
      </c>
      <c r="Y671" s="12" t="str">
        <f t="shared" si="182"/>
        <v>Y</v>
      </c>
      <c r="Z671" t="s">
        <v>510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8" t="s">
        <v>396</v>
      </c>
      <c r="W672" s="16" t="s">
        <v>21</v>
      </c>
      <c r="X672" s="24">
        <v>4</v>
      </c>
      <c r="Y672" s="12" t="str">
        <f t="shared" si="182"/>
        <v>Y</v>
      </c>
      <c r="Z672" t="s">
        <v>507</v>
      </c>
      <c r="AA672">
        <v>-3</v>
      </c>
      <c r="AB672">
        <v>3</v>
      </c>
    </row>
    <row r="673" spans="1:28" x14ac:dyDescent="0.25">
      <c r="A673" s="11" t="e">
        <v>#N/A</v>
      </c>
      <c r="B673" s="11" t="e">
        <v>#N/A</v>
      </c>
      <c r="C673" s="13" t="e">
        <f t="shared" si="171"/>
        <v>#N/A</v>
      </c>
      <c r="D673" s="14" t="e">
        <f t="shared" si="172"/>
        <v>#N/A</v>
      </c>
      <c r="E673" s="10"/>
      <c r="F673" s="7">
        <f t="shared" si="173"/>
        <v>1</v>
      </c>
      <c r="G673" s="7" t="e">
        <f t="shared" si="174"/>
        <v>#N/A</v>
      </c>
      <c r="H673" s="7" t="e">
        <f t="shared" si="175"/>
        <v>#N/A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 t="e">
        <f t="shared" si="180"/>
        <v>#N/A</v>
      </c>
      <c r="P673" s="12" t="e">
        <f t="shared" si="181"/>
        <v>#N/A</v>
      </c>
      <c r="Q673" t="s">
        <v>43</v>
      </c>
      <c r="R673" t="s">
        <v>96</v>
      </c>
      <c r="S673" t="s">
        <v>260</v>
      </c>
      <c r="T673" s="16"/>
      <c r="U673" s="16" t="e">
        <v>#N/A</v>
      </c>
      <c r="V673" s="48" t="s">
        <v>396</v>
      </c>
      <c r="W673" s="16" t="s">
        <v>16</v>
      </c>
      <c r="X673" s="24">
        <v>3</v>
      </c>
      <c r="Y673" s="12" t="str">
        <f t="shared" si="182"/>
        <v>Y</v>
      </c>
      <c r="Z673" t="s">
        <v>505</v>
      </c>
      <c r="AA673">
        <v>0</v>
      </c>
      <c r="AB673">
        <v>2</v>
      </c>
    </row>
    <row r="674" spans="1:28" x14ac:dyDescent="0.25">
      <c r="A674" s="11" t="e">
        <v>#N/A</v>
      </c>
      <c r="B674" s="11" t="e">
        <v>#N/A</v>
      </c>
      <c r="C674" s="13" t="e">
        <f t="shared" si="171"/>
        <v>#N/A</v>
      </c>
      <c r="D674" s="14" t="e">
        <f t="shared" si="172"/>
        <v>#N/A</v>
      </c>
      <c r="E674" s="10"/>
      <c r="F674" s="7">
        <f t="shared" si="173"/>
        <v>1</v>
      </c>
      <c r="G674" s="7" t="e">
        <f t="shared" si="174"/>
        <v>#N/A</v>
      </c>
      <c r="H674" s="7" t="e">
        <f t="shared" si="175"/>
        <v>#N/A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 t="e">
        <f t="shared" si="180"/>
        <v>#N/A</v>
      </c>
      <c r="P674" s="12" t="e">
        <f t="shared" si="181"/>
        <v>#N/A</v>
      </c>
      <c r="Q674" t="s">
        <v>98</v>
      </c>
      <c r="R674" t="s">
        <v>46</v>
      </c>
      <c r="S674" t="s">
        <v>260</v>
      </c>
      <c r="T674" s="16"/>
      <c r="U674" s="16" t="e">
        <v>#N/A</v>
      </c>
      <c r="V674" s="48" t="s">
        <v>396</v>
      </c>
      <c r="W674" s="16" t="s">
        <v>20</v>
      </c>
      <c r="X674" s="24">
        <v>4</v>
      </c>
      <c r="Y674" s="12" t="str">
        <f t="shared" si="182"/>
        <v>Y</v>
      </c>
      <c r="Z674" t="s">
        <v>505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8" t="s">
        <v>396</v>
      </c>
      <c r="W675" s="16" t="s">
        <v>19</v>
      </c>
      <c r="X675" s="24">
        <v>2</v>
      </c>
      <c r="Y675" s="12" t="str">
        <f t="shared" si="182"/>
        <v>N</v>
      </c>
      <c r="Z675" t="s">
        <v>507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8" t="s">
        <v>396</v>
      </c>
      <c r="W676" s="16" t="s">
        <v>16</v>
      </c>
      <c r="X676" s="24">
        <v>3</v>
      </c>
      <c r="Y676" s="12" t="str">
        <f t="shared" si="182"/>
        <v>Y</v>
      </c>
      <c r="Z676" t="s">
        <v>503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8" t="s">
        <v>396</v>
      </c>
      <c r="W677" s="16" t="s">
        <v>31</v>
      </c>
      <c r="X677" s="24">
        <v>2</v>
      </c>
      <c r="Y677" s="12" t="str">
        <f t="shared" si="182"/>
        <v>N</v>
      </c>
      <c r="Z677" t="s">
        <v>510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8" t="s">
        <v>396</v>
      </c>
      <c r="W678" s="16" t="s">
        <v>16</v>
      </c>
      <c r="X678" s="24">
        <v>3</v>
      </c>
      <c r="Y678" s="12" t="str">
        <f t="shared" si="182"/>
        <v>Y</v>
      </c>
      <c r="Z678" t="s">
        <v>507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8" t="s">
        <v>396</v>
      </c>
      <c r="W679" s="16" t="s">
        <v>28</v>
      </c>
      <c r="X679" s="24">
        <v>2</v>
      </c>
      <c r="Y679" s="12" t="str">
        <f t="shared" si="182"/>
        <v>N</v>
      </c>
      <c r="Z679" t="s">
        <v>504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8" t="s">
        <v>396</v>
      </c>
      <c r="W680" s="16" t="s">
        <v>31</v>
      </c>
      <c r="X680" s="24">
        <v>2</v>
      </c>
      <c r="Y680" s="12" t="str">
        <f t="shared" si="182"/>
        <v>N</v>
      </c>
      <c r="Z680" t="s">
        <v>510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8" t="s">
        <v>396</v>
      </c>
      <c r="W681" s="16" t="s">
        <v>35</v>
      </c>
      <c r="X681" s="24">
        <v>1</v>
      </c>
      <c r="Y681" s="12" t="str">
        <f t="shared" si="182"/>
        <v>N</v>
      </c>
      <c r="Z681" t="s">
        <v>507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8" t="s">
        <v>396</v>
      </c>
      <c r="W682" s="16" t="s">
        <v>301</v>
      </c>
      <c r="X682" s="24">
        <v>6</v>
      </c>
      <c r="Y682" s="12" t="str">
        <f t="shared" si="182"/>
        <v>Y</v>
      </c>
      <c r="Z682" t="s">
        <v>506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8" t="s">
        <v>396</v>
      </c>
      <c r="W683" s="16" t="s">
        <v>34</v>
      </c>
      <c r="X683" s="24">
        <v>5</v>
      </c>
      <c r="Y683" s="12" t="str">
        <f t="shared" si="182"/>
        <v>Y</v>
      </c>
      <c r="Z683" t="s">
        <v>507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8" t="s">
        <v>396</v>
      </c>
      <c r="W684" s="16" t="s">
        <v>36</v>
      </c>
      <c r="X684" s="24">
        <v>4</v>
      </c>
      <c r="Y684" s="12" t="str">
        <f t="shared" si="182"/>
        <v>Y</v>
      </c>
      <c r="Z684" t="s">
        <v>505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8" t="s">
        <v>396</v>
      </c>
      <c r="W685" s="16" t="s">
        <v>32</v>
      </c>
      <c r="X685" s="24">
        <v>0</v>
      </c>
      <c r="Y685" s="12" t="str">
        <f t="shared" si="182"/>
        <v>N</v>
      </c>
      <c r="Z685" t="s">
        <v>509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8" t="s">
        <v>396</v>
      </c>
      <c r="W686" s="16" t="s">
        <v>31</v>
      </c>
      <c r="X686" s="24">
        <v>2</v>
      </c>
      <c r="Y686" s="12" t="str">
        <f t="shared" si="182"/>
        <v>N</v>
      </c>
      <c r="Z686" t="s">
        <v>505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8" t="s">
        <v>396</v>
      </c>
      <c r="W687" s="16" t="s">
        <v>18</v>
      </c>
      <c r="X687" s="24">
        <v>1</v>
      </c>
      <c r="Y687" s="12" t="str">
        <f t="shared" si="182"/>
        <v>N</v>
      </c>
      <c r="Z687" t="s">
        <v>505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8" t="s">
        <v>397</v>
      </c>
      <c r="W688" s="16" t="s">
        <v>29</v>
      </c>
      <c r="X688" s="24">
        <v>3</v>
      </c>
      <c r="Y688" s="12" t="str">
        <f t="shared" si="182"/>
        <v>Y</v>
      </c>
      <c r="Z688" t="s">
        <v>507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8" t="s">
        <v>397</v>
      </c>
      <c r="W689" s="16" t="s">
        <v>32</v>
      </c>
      <c r="X689" s="24">
        <v>0</v>
      </c>
      <c r="Y689" s="12" t="str">
        <f t="shared" si="182"/>
        <v>N</v>
      </c>
      <c r="Z689" t="s">
        <v>510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8" t="s">
        <v>397</v>
      </c>
      <c r="W690" s="16" t="s">
        <v>330</v>
      </c>
      <c r="X690" s="24">
        <v>5</v>
      </c>
      <c r="Y690" s="12" t="str">
        <f t="shared" si="182"/>
        <v>Y</v>
      </c>
      <c r="Z690" t="s">
        <v>503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8" t="s">
        <v>397</v>
      </c>
      <c r="W691" s="16" t="s">
        <v>336</v>
      </c>
      <c r="X691" s="24">
        <v>6</v>
      </c>
      <c r="Y691" s="12" t="str">
        <f t="shared" si="182"/>
        <v>Y</v>
      </c>
      <c r="Z691" t="s">
        <v>506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8" t="s">
        <v>397</v>
      </c>
      <c r="W692" s="16" t="s">
        <v>29</v>
      </c>
      <c r="X692" s="24">
        <v>3</v>
      </c>
      <c r="Y692" s="12" t="str">
        <f t="shared" si="182"/>
        <v>Y</v>
      </c>
      <c r="Z692" t="s">
        <v>504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8" t="s">
        <v>397</v>
      </c>
      <c r="W693" s="16" t="s">
        <v>19</v>
      </c>
      <c r="X693" s="24">
        <v>2</v>
      </c>
      <c r="Y693" s="12" t="str">
        <f t="shared" si="182"/>
        <v>N</v>
      </c>
      <c r="Z693" t="s">
        <v>506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8" t="s">
        <v>397</v>
      </c>
      <c r="W694" s="16" t="s">
        <v>19</v>
      </c>
      <c r="X694" s="24">
        <v>2</v>
      </c>
      <c r="Y694" s="12" t="str">
        <f t="shared" si="182"/>
        <v>N</v>
      </c>
      <c r="Z694" t="s">
        <v>509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8" t="s">
        <v>397</v>
      </c>
      <c r="W695" s="16" t="s">
        <v>35</v>
      </c>
      <c r="X695" s="24">
        <v>1</v>
      </c>
      <c r="Y695" s="12" t="str">
        <f t="shared" si="182"/>
        <v>N</v>
      </c>
      <c r="Z695" t="s">
        <v>506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8" t="s">
        <v>397</v>
      </c>
      <c r="W696" s="16" t="s">
        <v>18</v>
      </c>
      <c r="X696" s="24">
        <v>1</v>
      </c>
      <c r="Y696" s="12" t="str">
        <f t="shared" si="182"/>
        <v>N</v>
      </c>
      <c r="Z696" t="s">
        <v>503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8" t="s">
        <v>397</v>
      </c>
      <c r="W697" s="16" t="s">
        <v>17</v>
      </c>
      <c r="X697" s="24">
        <v>3</v>
      </c>
      <c r="Y697" s="12" t="str">
        <f t="shared" si="182"/>
        <v>Y</v>
      </c>
      <c r="Z697" t="s">
        <v>504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8" t="s">
        <v>397</v>
      </c>
      <c r="W698" s="16" t="s">
        <v>28</v>
      </c>
      <c r="X698" s="24">
        <v>2</v>
      </c>
      <c r="Y698" s="12" t="str">
        <f t="shared" si="182"/>
        <v>N</v>
      </c>
      <c r="Z698" t="s">
        <v>507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8" t="s">
        <v>397</v>
      </c>
      <c r="W699" s="16" t="s">
        <v>19</v>
      </c>
      <c r="X699" s="24">
        <v>2</v>
      </c>
      <c r="Y699" s="12" t="str">
        <f t="shared" si="182"/>
        <v>N</v>
      </c>
      <c r="Z699" t="s">
        <v>503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8" t="s">
        <v>397</v>
      </c>
      <c r="W700" s="16" t="s">
        <v>32</v>
      </c>
      <c r="X700" s="24">
        <v>0</v>
      </c>
      <c r="Y700" s="12" t="str">
        <f t="shared" si="182"/>
        <v>N</v>
      </c>
      <c r="Z700" t="s">
        <v>503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8" t="s">
        <v>397</v>
      </c>
      <c r="W701" s="16" t="s">
        <v>17</v>
      </c>
      <c r="X701" s="24">
        <v>3</v>
      </c>
      <c r="Y701" s="12" t="str">
        <f t="shared" si="182"/>
        <v>Y</v>
      </c>
      <c r="Z701" t="s">
        <v>505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8" t="s">
        <v>397</v>
      </c>
      <c r="W702" s="16" t="s">
        <v>20</v>
      </c>
      <c r="X702" s="24">
        <v>4</v>
      </c>
      <c r="Y702" s="12" t="str">
        <f t="shared" si="182"/>
        <v>Y</v>
      </c>
      <c r="Z702" t="s">
        <v>503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8" t="s">
        <v>397</v>
      </c>
      <c r="W703" s="16" t="s">
        <v>331</v>
      </c>
      <c r="X703" s="24">
        <v>4</v>
      </c>
      <c r="Y703" s="12" t="str">
        <f t="shared" si="182"/>
        <v>Y</v>
      </c>
      <c r="Z703" t="s">
        <v>506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8" t="s">
        <v>397</v>
      </c>
      <c r="W704" s="16" t="s">
        <v>20</v>
      </c>
      <c r="X704" s="24">
        <v>4</v>
      </c>
      <c r="Y704" s="12" t="str">
        <f t="shared" si="182"/>
        <v>Y</v>
      </c>
      <c r="Z704" t="s">
        <v>504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8" t="s">
        <v>397</v>
      </c>
      <c r="W705" s="16" t="s">
        <v>28</v>
      </c>
      <c r="X705" s="24">
        <v>2</v>
      </c>
      <c r="Y705" s="12" t="str">
        <f t="shared" si="182"/>
        <v>N</v>
      </c>
      <c r="Z705" t="s">
        <v>509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8" t="s">
        <v>397</v>
      </c>
      <c r="W706" s="16" t="s">
        <v>19</v>
      </c>
      <c r="X706" s="24">
        <v>2</v>
      </c>
      <c r="Y706" s="12" t="str">
        <f t="shared" si="182"/>
        <v>N</v>
      </c>
      <c r="Z706" t="s">
        <v>505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8" t="s">
        <v>397</v>
      </c>
      <c r="W707" s="16" t="s">
        <v>35</v>
      </c>
      <c r="X707" s="24">
        <v>1</v>
      </c>
      <c r="Y707" s="12" t="str">
        <f t="shared" si="182"/>
        <v>N</v>
      </c>
      <c r="Z707" t="s">
        <v>509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8" t="s">
        <v>397</v>
      </c>
      <c r="W708" s="16" t="s">
        <v>19</v>
      </c>
      <c r="X708" s="24">
        <v>2</v>
      </c>
      <c r="Y708" s="12" t="str">
        <f t="shared" si="182"/>
        <v>N</v>
      </c>
      <c r="Z708" t="s">
        <v>504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8" t="s">
        <v>397</v>
      </c>
      <c r="W709" s="16" t="s">
        <v>29</v>
      </c>
      <c r="X709" s="24">
        <v>3</v>
      </c>
      <c r="Y709" s="12" t="str">
        <f t="shared" si="182"/>
        <v>Y</v>
      </c>
      <c r="Z709" t="s">
        <v>505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8" t="s">
        <v>397</v>
      </c>
      <c r="W710" s="16" t="s">
        <v>17</v>
      </c>
      <c r="X710" s="24">
        <v>3</v>
      </c>
      <c r="Y710" s="12" t="str">
        <f t="shared" si="182"/>
        <v>Y</v>
      </c>
      <c r="Z710" t="s">
        <v>507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8" t="s">
        <v>397</v>
      </c>
      <c r="W711" s="16" t="s">
        <v>32</v>
      </c>
      <c r="X711" s="24">
        <v>0</v>
      </c>
      <c r="Y711" s="12" t="str">
        <f t="shared" si="182"/>
        <v>N</v>
      </c>
      <c r="Z711" t="s">
        <v>507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8" t="s">
        <v>397</v>
      </c>
      <c r="W712" s="16" t="s">
        <v>18</v>
      </c>
      <c r="X712" s="24">
        <v>1</v>
      </c>
      <c r="Y712" s="12" t="str">
        <f t="shared" si="182"/>
        <v>N</v>
      </c>
      <c r="Z712" t="s">
        <v>504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8" t="s">
        <v>397</v>
      </c>
      <c r="W713" s="16" t="s">
        <v>19</v>
      </c>
      <c r="X713" s="24">
        <v>2</v>
      </c>
      <c r="Y713" s="12" t="str">
        <f t="shared" si="182"/>
        <v>N</v>
      </c>
      <c r="Z713" t="s">
        <v>503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8" t="s">
        <v>397</v>
      </c>
      <c r="W714" s="16" t="s">
        <v>19</v>
      </c>
      <c r="X714" s="24">
        <v>2</v>
      </c>
      <c r="Y714" s="12" t="str">
        <f t="shared" si="182"/>
        <v>N</v>
      </c>
      <c r="Z714" t="s">
        <v>509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8" t="s">
        <v>397</v>
      </c>
      <c r="W715" s="16" t="s">
        <v>17</v>
      </c>
      <c r="X715" s="24">
        <v>3</v>
      </c>
      <c r="Y715" s="12" t="str">
        <f t="shared" si="182"/>
        <v>Y</v>
      </c>
      <c r="Z715" t="s">
        <v>503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8" t="s">
        <v>397</v>
      </c>
      <c r="W716" s="16" t="s">
        <v>28</v>
      </c>
      <c r="X716" s="24">
        <v>2</v>
      </c>
      <c r="Y716" s="12" t="str">
        <f t="shared" si="182"/>
        <v>N</v>
      </c>
      <c r="Z716" t="s">
        <v>506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8" t="s">
        <v>397</v>
      </c>
      <c r="W717" s="16" t="s">
        <v>18</v>
      </c>
      <c r="X717" s="24">
        <v>1</v>
      </c>
      <c r="Y717" s="12" t="str">
        <f t="shared" si="182"/>
        <v>N</v>
      </c>
      <c r="Z717" t="s">
        <v>503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8" t="s">
        <v>397</v>
      </c>
      <c r="W718" s="16" t="s">
        <v>329</v>
      </c>
      <c r="X718" s="24">
        <v>5</v>
      </c>
      <c r="Y718" s="12" t="str">
        <f t="shared" si="182"/>
        <v>Y</v>
      </c>
      <c r="Z718" t="s">
        <v>509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8" t="s">
        <v>397</v>
      </c>
      <c r="W719" s="16" t="s">
        <v>330</v>
      </c>
      <c r="X719" s="24">
        <v>5</v>
      </c>
      <c r="Y719" s="12" t="str">
        <f t="shared" si="182"/>
        <v>Y</v>
      </c>
      <c r="Z719" t="s">
        <v>507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8" t="s">
        <v>397</v>
      </c>
      <c r="W720" s="16" t="s">
        <v>17</v>
      </c>
      <c r="X720" s="24">
        <v>2</v>
      </c>
      <c r="Y720" s="12" t="str">
        <f t="shared" si="182"/>
        <v>N</v>
      </c>
      <c r="Z720" t="s">
        <v>509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8" t="s">
        <v>397</v>
      </c>
      <c r="W721" s="16" t="s">
        <v>36</v>
      </c>
      <c r="X721" s="24">
        <v>4</v>
      </c>
      <c r="Y721" s="12" t="str">
        <f t="shared" si="182"/>
        <v>Y</v>
      </c>
      <c r="Z721" t="s">
        <v>508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8" t="s">
        <v>397</v>
      </c>
      <c r="W722" s="16" t="s">
        <v>19</v>
      </c>
      <c r="X722" s="24">
        <v>2</v>
      </c>
      <c r="Y722" s="12" t="str">
        <f t="shared" si="182"/>
        <v>N</v>
      </c>
      <c r="Z722" t="s">
        <v>506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8" t="s">
        <v>397</v>
      </c>
      <c r="W723" s="16" t="s">
        <v>21</v>
      </c>
      <c r="X723" s="24">
        <v>4</v>
      </c>
      <c r="Y723" s="12" t="str">
        <f t="shared" si="182"/>
        <v>Y</v>
      </c>
      <c r="Z723" t="s">
        <v>506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8" t="s">
        <v>397</v>
      </c>
      <c r="W724" s="16" t="s">
        <v>35</v>
      </c>
      <c r="X724" s="24">
        <v>1</v>
      </c>
      <c r="Y724" s="12" t="str">
        <f t="shared" si="182"/>
        <v>N</v>
      </c>
      <c r="Z724" t="s">
        <v>504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8" t="s">
        <v>397</v>
      </c>
      <c r="W725" s="16" t="s">
        <v>19</v>
      </c>
      <c r="X725" s="24">
        <v>2</v>
      </c>
      <c r="Y725" s="12" t="str">
        <f t="shared" si="182"/>
        <v>N</v>
      </c>
      <c r="Z725" t="s">
        <v>507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8" t="s">
        <v>397</v>
      </c>
      <c r="W726" s="16" t="s">
        <v>300</v>
      </c>
      <c r="X726" s="24">
        <v>5</v>
      </c>
      <c r="Y726" s="12" t="str">
        <f t="shared" si="182"/>
        <v>Y</v>
      </c>
      <c r="Z726" t="s">
        <v>507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8" t="s">
        <v>397</v>
      </c>
      <c r="W727" s="16" t="s">
        <v>34</v>
      </c>
      <c r="X727" s="24">
        <v>3</v>
      </c>
      <c r="Y727" s="12" t="str">
        <f t="shared" si="182"/>
        <v>Y</v>
      </c>
      <c r="Z727" t="s">
        <v>507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8" t="s">
        <v>397</v>
      </c>
      <c r="W728" s="16" t="s">
        <v>29</v>
      </c>
      <c r="X728" s="24">
        <v>3</v>
      </c>
      <c r="Y728" s="12" t="str">
        <f t="shared" si="182"/>
        <v>Y</v>
      </c>
      <c r="Z728" t="s">
        <v>508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8" t="s">
        <v>397</v>
      </c>
      <c r="W729" s="16" t="s">
        <v>35</v>
      </c>
      <c r="X729" s="24">
        <v>1</v>
      </c>
      <c r="Y729" s="12" t="str">
        <f t="shared" si="182"/>
        <v>N</v>
      </c>
      <c r="Z729" t="s">
        <v>510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8" t="s">
        <v>397</v>
      </c>
      <c r="W730" s="16" t="s">
        <v>17</v>
      </c>
      <c r="X730" s="24">
        <v>3</v>
      </c>
      <c r="Y730" s="12" t="str">
        <f t="shared" si="182"/>
        <v>Y</v>
      </c>
      <c r="Z730" t="s">
        <v>507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8" t="s">
        <v>397</v>
      </c>
      <c r="W731" s="16" t="s">
        <v>30</v>
      </c>
      <c r="X731" s="24">
        <v>3</v>
      </c>
      <c r="Y731" s="12" t="str">
        <f t="shared" si="182"/>
        <v>Y</v>
      </c>
      <c r="Z731" t="s">
        <v>506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8" t="s">
        <v>397</v>
      </c>
      <c r="W732" s="16" t="s">
        <v>19</v>
      </c>
      <c r="X732" s="24">
        <v>2</v>
      </c>
      <c r="Y732" s="12" t="str">
        <f t="shared" si="182"/>
        <v>N</v>
      </c>
      <c r="Z732" t="s">
        <v>505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8" t="s">
        <v>397</v>
      </c>
      <c r="W733" s="16" t="s">
        <v>19</v>
      </c>
      <c r="X733" s="24">
        <v>2</v>
      </c>
      <c r="Y733" s="12" t="str">
        <f t="shared" si="182"/>
        <v>N</v>
      </c>
      <c r="Z733" t="s">
        <v>505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8" t="s">
        <v>397</v>
      </c>
      <c r="W734" s="16" t="s">
        <v>19</v>
      </c>
      <c r="X734" s="24">
        <v>2</v>
      </c>
      <c r="Y734" s="12" t="str">
        <f t="shared" si="182"/>
        <v>N</v>
      </c>
      <c r="Z734" t="s">
        <v>509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8" t="s">
        <v>397</v>
      </c>
      <c r="W735" s="16" t="s">
        <v>301</v>
      </c>
      <c r="X735" s="24">
        <v>5</v>
      </c>
      <c r="Y735" s="12" t="str">
        <f t="shared" si="182"/>
        <v>Y</v>
      </c>
      <c r="Z735" t="s">
        <v>509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8" t="s">
        <v>397</v>
      </c>
      <c r="W736" s="16" t="s">
        <v>28</v>
      </c>
      <c r="X736" s="24">
        <v>2</v>
      </c>
      <c r="Y736" s="12" t="str">
        <f t="shared" si="182"/>
        <v>N</v>
      </c>
      <c r="Z736" t="s">
        <v>505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8" t="s">
        <v>397</v>
      </c>
      <c r="W737" s="16" t="s">
        <v>36</v>
      </c>
      <c r="X737" s="24">
        <v>4</v>
      </c>
      <c r="Y737" s="12" t="str">
        <f t="shared" si="182"/>
        <v>Y</v>
      </c>
      <c r="Z737" t="s">
        <v>506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8" t="s">
        <v>397</v>
      </c>
      <c r="W738" s="16" t="s">
        <v>16</v>
      </c>
      <c r="X738" s="24">
        <v>3</v>
      </c>
      <c r="Y738" s="12" t="str">
        <f t="shared" si="182"/>
        <v>Y</v>
      </c>
      <c r="Z738" t="s">
        <v>510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8" t="s">
        <v>397</v>
      </c>
      <c r="W739" s="16" t="s">
        <v>19</v>
      </c>
      <c r="X739" s="24">
        <v>2</v>
      </c>
      <c r="Y739" s="12" t="str">
        <f t="shared" si="182"/>
        <v>N</v>
      </c>
      <c r="Z739" t="s">
        <v>507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8" t="s">
        <v>398</v>
      </c>
      <c r="W740" s="16" t="s">
        <v>32</v>
      </c>
      <c r="X740" s="24">
        <v>0</v>
      </c>
      <c r="Y740" s="12" t="str">
        <f t="shared" si="182"/>
        <v>N</v>
      </c>
      <c r="Z740" t="s">
        <v>509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8" t="s">
        <v>398</v>
      </c>
      <c r="W741" s="16" t="s">
        <v>16</v>
      </c>
      <c r="X741" s="24">
        <v>3</v>
      </c>
      <c r="Y741" s="12" t="str">
        <f t="shared" si="182"/>
        <v>Y</v>
      </c>
      <c r="Z741" t="s">
        <v>505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8" t="s">
        <v>398</v>
      </c>
      <c r="W742" s="16" t="s">
        <v>35</v>
      </c>
      <c r="X742" s="24">
        <v>1</v>
      </c>
      <c r="Y742" s="12" t="str">
        <f t="shared" si="182"/>
        <v>N</v>
      </c>
      <c r="Z742" t="s">
        <v>504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8" t="s">
        <v>398</v>
      </c>
      <c r="W743" s="16" t="s">
        <v>29</v>
      </c>
      <c r="X743" s="24">
        <v>3</v>
      </c>
      <c r="Y743" s="12" t="str">
        <f t="shared" si="182"/>
        <v>Y</v>
      </c>
      <c r="Z743" t="s">
        <v>506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8" t="s">
        <v>398</v>
      </c>
      <c r="W744" s="16" t="s">
        <v>16</v>
      </c>
      <c r="X744" s="24">
        <v>3</v>
      </c>
      <c r="Y744" s="12" t="str">
        <f t="shared" si="182"/>
        <v>Y</v>
      </c>
      <c r="Z744" t="s">
        <v>506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8" t="s">
        <v>398</v>
      </c>
      <c r="W745" s="16" t="s">
        <v>19</v>
      </c>
      <c r="X745" s="24">
        <v>2</v>
      </c>
      <c r="Y745" s="12" t="str">
        <f t="shared" si="182"/>
        <v>N</v>
      </c>
      <c r="Z745" t="s">
        <v>507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8" t="s">
        <v>398</v>
      </c>
      <c r="W746" s="16" t="s">
        <v>28</v>
      </c>
      <c r="X746" s="24">
        <v>2</v>
      </c>
      <c r="Y746" s="12" t="str">
        <f t="shared" si="182"/>
        <v>N</v>
      </c>
      <c r="Z746" t="s">
        <v>503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8" t="s">
        <v>398</v>
      </c>
      <c r="W747" s="16" t="s">
        <v>28</v>
      </c>
      <c r="X747" s="24">
        <v>2</v>
      </c>
      <c r="Y747" s="12" t="str">
        <f t="shared" si="182"/>
        <v>N</v>
      </c>
      <c r="Z747" t="s">
        <v>504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8" t="s">
        <v>398</v>
      </c>
      <c r="W748" s="16" t="s">
        <v>19</v>
      </c>
      <c r="X748" s="24">
        <v>2</v>
      </c>
      <c r="Y748" s="12" t="str">
        <f t="shared" si="182"/>
        <v>N</v>
      </c>
      <c r="Z748" t="s">
        <v>505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8" t="s">
        <v>398</v>
      </c>
      <c r="W749" s="16" t="s">
        <v>19</v>
      </c>
      <c r="X749" s="24">
        <v>2</v>
      </c>
      <c r="Y749" s="12" t="str">
        <f t="shared" si="182"/>
        <v>N</v>
      </c>
      <c r="Z749" t="s">
        <v>510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8" t="s">
        <v>398</v>
      </c>
      <c r="W750" s="16" t="s">
        <v>18</v>
      </c>
      <c r="X750" s="24">
        <v>1</v>
      </c>
      <c r="Y750" s="12" t="str">
        <f t="shared" si="182"/>
        <v>N</v>
      </c>
      <c r="Z750" t="s">
        <v>504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8" t="s">
        <v>398</v>
      </c>
      <c r="W751" s="16" t="s">
        <v>368</v>
      </c>
      <c r="X751" s="24">
        <v>8</v>
      </c>
      <c r="Y751" s="12" t="str">
        <f t="shared" si="182"/>
        <v>Y</v>
      </c>
      <c r="Z751" t="s">
        <v>508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8" t="s">
        <v>398</v>
      </c>
      <c r="W752" s="16" t="s">
        <v>300</v>
      </c>
      <c r="X752" s="24">
        <v>5</v>
      </c>
      <c r="Y752" s="12" t="str">
        <f t="shared" si="182"/>
        <v>Y</v>
      </c>
      <c r="Z752" t="s">
        <v>509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8" t="s">
        <v>398</v>
      </c>
      <c r="W753" s="16" t="s">
        <v>31</v>
      </c>
      <c r="X753" s="24">
        <v>3</v>
      </c>
      <c r="Y753" s="12" t="str">
        <f t="shared" si="182"/>
        <v>Y</v>
      </c>
      <c r="Z753" t="s">
        <v>506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8" t="s">
        <v>399</v>
      </c>
      <c r="W754" s="16" t="s">
        <v>28</v>
      </c>
      <c r="X754" s="24">
        <v>2</v>
      </c>
      <c r="Y754" s="12" t="str">
        <f t="shared" si="182"/>
        <v>N</v>
      </c>
      <c r="Z754" t="s">
        <v>505</v>
      </c>
      <c r="AA754">
        <v>2</v>
      </c>
      <c r="AB754">
        <v>-2</v>
      </c>
    </row>
    <row r="755" spans="1:28" s="17" customFormat="1" x14ac:dyDescent="0.25">
      <c r="A755" s="30">
        <v>0.30597925754699573</v>
      </c>
      <c r="B755" s="30">
        <v>0.69351343438551061</v>
      </c>
      <c r="C755" s="31">
        <f t="shared" si="183"/>
        <v>3.2681953934292713</v>
      </c>
      <c r="D755" s="32">
        <f t="shared" si="184"/>
        <v>1.4419331341231372</v>
      </c>
      <c r="E755" s="33"/>
      <c r="F755" s="34">
        <f t="shared" si="185"/>
        <v>1</v>
      </c>
      <c r="G755" s="34">
        <f t="shared" si="186"/>
        <v>3.2681953934292713</v>
      </c>
      <c r="H755" s="34">
        <f t="shared" si="187"/>
        <v>1.4419331341231372</v>
      </c>
      <c r="K755" s="34">
        <f t="shared" si="188"/>
        <v>0</v>
      </c>
      <c r="L755" s="34">
        <f t="shared" si="189"/>
        <v>0</v>
      </c>
      <c r="M755" s="35" t="e">
        <f t="shared" si="190"/>
        <v>#DIV/0!</v>
      </c>
      <c r="N755" s="35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6" t="s">
        <v>367</v>
      </c>
      <c r="U755" s="36" t="s">
        <v>19</v>
      </c>
      <c r="V755" s="48" t="s">
        <v>399</v>
      </c>
      <c r="W755" s="36" t="s">
        <v>32</v>
      </c>
      <c r="X755" s="38">
        <v>0</v>
      </c>
      <c r="Y755" s="12" t="str">
        <f t="shared" ref="Y755:Y818" si="194">IF(X755 &gt;=3,"Y","N")</f>
        <v>N</v>
      </c>
      <c r="Z755" t="s">
        <v>504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6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1" t="s">
        <v>367</v>
      </c>
      <c r="U756" s="16" t="s">
        <v>19</v>
      </c>
      <c r="V756" s="48" t="s">
        <v>400</v>
      </c>
      <c r="W756" s="16" t="s">
        <v>19</v>
      </c>
      <c r="X756" s="24">
        <v>2</v>
      </c>
      <c r="Y756" s="12" t="str">
        <f t="shared" si="194"/>
        <v>N</v>
      </c>
      <c r="Z756" t="s">
        <v>504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6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1" t="s">
        <v>367</v>
      </c>
      <c r="U757" s="16" t="s">
        <v>19</v>
      </c>
      <c r="V757" s="48" t="s">
        <v>401</v>
      </c>
      <c r="W757" s="16" t="s">
        <v>19</v>
      </c>
      <c r="X757" s="24">
        <v>2</v>
      </c>
      <c r="Y757" s="12" t="str">
        <f t="shared" si="194"/>
        <v>N</v>
      </c>
      <c r="Z757" t="s">
        <v>509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6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1" t="s">
        <v>360</v>
      </c>
      <c r="U758" s="16" t="s">
        <v>18</v>
      </c>
      <c r="V758" s="48" t="s">
        <v>401</v>
      </c>
      <c r="W758" s="16" t="s">
        <v>338</v>
      </c>
      <c r="X758" s="24" t="s">
        <v>338</v>
      </c>
      <c r="Y758" s="12" t="s">
        <v>338</v>
      </c>
      <c r="Z758" t="s">
        <v>504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6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1" t="s">
        <v>367</v>
      </c>
      <c r="U759" s="16" t="s">
        <v>19</v>
      </c>
      <c r="V759" s="48" t="s">
        <v>401</v>
      </c>
      <c r="W759" s="16" t="s">
        <v>32</v>
      </c>
      <c r="X759" s="24">
        <v>0</v>
      </c>
      <c r="Y759" s="12" t="str">
        <f t="shared" si="194"/>
        <v>N</v>
      </c>
      <c r="Z759" t="s">
        <v>503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6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1" t="s">
        <v>361</v>
      </c>
      <c r="U760" s="16" t="s">
        <v>29</v>
      </c>
      <c r="V760" s="48" t="s">
        <v>401</v>
      </c>
      <c r="W760" s="16" t="s">
        <v>34</v>
      </c>
      <c r="X760" s="24">
        <v>5</v>
      </c>
      <c r="Y760" s="12" t="str">
        <f t="shared" si="194"/>
        <v>Y</v>
      </c>
      <c r="Z760" t="s">
        <v>504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6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1" t="s">
        <v>360</v>
      </c>
      <c r="U761" s="16" t="s">
        <v>16</v>
      </c>
      <c r="V761" s="48" t="s">
        <v>401</v>
      </c>
      <c r="W761" s="16" t="s">
        <v>19</v>
      </c>
      <c r="X761" s="24">
        <v>2</v>
      </c>
      <c r="Y761" s="12" t="str">
        <f t="shared" si="194"/>
        <v>N</v>
      </c>
      <c r="Z761" t="s">
        <v>507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6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1" t="s">
        <v>360</v>
      </c>
      <c r="U762" s="16" t="s">
        <v>16</v>
      </c>
      <c r="V762" s="48" t="s">
        <v>401</v>
      </c>
      <c r="W762" s="16" t="s">
        <v>17</v>
      </c>
      <c r="X762" s="24">
        <v>3</v>
      </c>
      <c r="Y762" s="12" t="str">
        <f t="shared" si="194"/>
        <v>Y</v>
      </c>
      <c r="Z762" t="s">
        <v>507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6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1" t="s">
        <v>367</v>
      </c>
      <c r="U763" s="16" t="s">
        <v>19</v>
      </c>
      <c r="V763" s="48" t="s">
        <v>402</v>
      </c>
      <c r="W763" s="16" t="s">
        <v>28</v>
      </c>
      <c r="X763" s="24">
        <v>2</v>
      </c>
      <c r="Y763" s="12" t="str">
        <f t="shared" si="194"/>
        <v>N</v>
      </c>
      <c r="Z763" t="s">
        <v>508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6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1" t="s">
        <v>361</v>
      </c>
      <c r="U764" s="16" t="s">
        <v>300</v>
      </c>
      <c r="V764" s="48" t="s">
        <v>402</v>
      </c>
      <c r="W764" s="16" t="s">
        <v>32</v>
      </c>
      <c r="X764" s="24">
        <v>0</v>
      </c>
      <c r="Y764" s="12" t="str">
        <f t="shared" si="194"/>
        <v>N</v>
      </c>
      <c r="Z764" t="s">
        <v>504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6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1" t="s">
        <v>361</v>
      </c>
      <c r="U765" s="16" t="s">
        <v>17</v>
      </c>
      <c r="V765" s="48" t="s">
        <v>402</v>
      </c>
      <c r="W765" s="16" t="s">
        <v>19</v>
      </c>
      <c r="X765" s="24">
        <v>2</v>
      </c>
      <c r="Y765" s="12" t="str">
        <f t="shared" si="194"/>
        <v>N</v>
      </c>
      <c r="Z765" t="s">
        <v>505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6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1" t="s">
        <v>361</v>
      </c>
      <c r="U766" s="16" t="s">
        <v>36</v>
      </c>
      <c r="V766" s="48" t="s">
        <v>402</v>
      </c>
      <c r="W766" s="16" t="s">
        <v>19</v>
      </c>
      <c r="X766" s="24">
        <v>2</v>
      </c>
      <c r="Y766" s="12" t="str">
        <f t="shared" si="194"/>
        <v>N</v>
      </c>
      <c r="Z766" t="s">
        <v>509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6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1" t="s">
        <v>360</v>
      </c>
      <c r="U767" s="16" t="s">
        <v>16</v>
      </c>
      <c r="V767" s="48" t="s">
        <v>402</v>
      </c>
      <c r="W767" s="16" t="s">
        <v>19</v>
      </c>
      <c r="X767" s="24">
        <v>2</v>
      </c>
      <c r="Y767" s="12" t="str">
        <f t="shared" si="194"/>
        <v>N</v>
      </c>
      <c r="Z767" t="s">
        <v>509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6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1" t="s">
        <v>361</v>
      </c>
      <c r="U768" s="16" t="s">
        <v>17</v>
      </c>
      <c r="V768" s="48" t="s">
        <v>402</v>
      </c>
      <c r="W768" s="16" t="s">
        <v>36</v>
      </c>
      <c r="X768" s="24">
        <v>4</v>
      </c>
      <c r="Y768" s="12" t="str">
        <f t="shared" si="194"/>
        <v>Y</v>
      </c>
      <c r="Z768" t="s">
        <v>507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6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1" t="s">
        <v>367</v>
      </c>
      <c r="U769" s="16" t="s">
        <v>19</v>
      </c>
      <c r="V769" s="48" t="s">
        <v>402</v>
      </c>
      <c r="W769" s="16" t="s">
        <v>18</v>
      </c>
      <c r="X769" s="24">
        <v>1</v>
      </c>
      <c r="Y769" s="12" t="str">
        <f t="shared" si="194"/>
        <v>N</v>
      </c>
      <c r="Z769" t="s">
        <v>506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6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1" t="s">
        <v>361</v>
      </c>
      <c r="U770" s="16" t="s">
        <v>17</v>
      </c>
      <c r="V770" s="48" t="s">
        <v>402</v>
      </c>
      <c r="W770" s="16" t="s">
        <v>31</v>
      </c>
      <c r="X770" s="24">
        <v>2</v>
      </c>
      <c r="Y770" s="12" t="str">
        <f t="shared" si="194"/>
        <v>N</v>
      </c>
      <c r="Z770" t="s">
        <v>510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6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1" t="s">
        <v>360</v>
      </c>
      <c r="U771" s="16" t="s">
        <v>16</v>
      </c>
      <c r="V771" s="48" t="s">
        <v>402</v>
      </c>
      <c r="W771" s="16" t="s">
        <v>33</v>
      </c>
      <c r="X771" s="24">
        <v>4</v>
      </c>
      <c r="Y771" s="12" t="str">
        <f t="shared" si="194"/>
        <v>Y</v>
      </c>
      <c r="Z771" t="s">
        <v>509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6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1" t="s">
        <v>360</v>
      </c>
      <c r="U772" s="16" t="s">
        <v>16</v>
      </c>
      <c r="V772" s="48" t="s">
        <v>403</v>
      </c>
      <c r="W772" s="16" t="s">
        <v>16</v>
      </c>
      <c r="X772" s="24">
        <v>3</v>
      </c>
      <c r="Y772" s="12" t="str">
        <f t="shared" si="194"/>
        <v>Y</v>
      </c>
      <c r="Z772" t="s">
        <v>506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6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1" t="s">
        <v>367</v>
      </c>
      <c r="U773" s="16" t="s">
        <v>19</v>
      </c>
      <c r="V773" s="48" t="s">
        <v>403</v>
      </c>
      <c r="W773" s="16" t="s">
        <v>33</v>
      </c>
      <c r="X773" s="24">
        <v>4</v>
      </c>
      <c r="Y773" s="12" t="str">
        <f t="shared" si="194"/>
        <v>Y</v>
      </c>
      <c r="Z773" t="s">
        <v>503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6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1" t="s">
        <v>367</v>
      </c>
      <c r="U774" s="16" t="s">
        <v>19</v>
      </c>
      <c r="V774" s="48" t="s">
        <v>403</v>
      </c>
      <c r="W774" s="16" t="s">
        <v>32</v>
      </c>
      <c r="X774" s="24">
        <v>0</v>
      </c>
      <c r="Y774" s="12" t="str">
        <f t="shared" si="194"/>
        <v>N</v>
      </c>
      <c r="Z774" t="s">
        <v>507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6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1" t="s">
        <v>367</v>
      </c>
      <c r="U775" s="16" t="s">
        <v>19</v>
      </c>
      <c r="V775" s="48" t="s">
        <v>403</v>
      </c>
      <c r="W775" s="16" t="s">
        <v>32</v>
      </c>
      <c r="X775" s="24">
        <v>0</v>
      </c>
      <c r="Y775" s="12" t="str">
        <f t="shared" si="194"/>
        <v>N</v>
      </c>
      <c r="Z775" t="s">
        <v>505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6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1" t="s">
        <v>367</v>
      </c>
      <c r="U776" s="16" t="s">
        <v>19</v>
      </c>
      <c r="V776" s="48" t="s">
        <v>403</v>
      </c>
      <c r="W776" s="16" t="s">
        <v>334</v>
      </c>
      <c r="X776" s="24">
        <v>6</v>
      </c>
      <c r="Y776" s="12" t="str">
        <f t="shared" si="194"/>
        <v>Y</v>
      </c>
      <c r="Z776" t="s">
        <v>504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6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1" t="s">
        <v>367</v>
      </c>
      <c r="U777" s="16" t="s">
        <v>19</v>
      </c>
      <c r="V777" s="48" t="s">
        <v>403</v>
      </c>
      <c r="W777" s="16" t="s">
        <v>17</v>
      </c>
      <c r="X777" s="24">
        <v>3</v>
      </c>
      <c r="Y777" s="12" t="str">
        <f t="shared" si="194"/>
        <v>Y</v>
      </c>
      <c r="Z777" t="s">
        <v>504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6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1" t="s">
        <v>367</v>
      </c>
      <c r="U778" s="16" t="s">
        <v>19</v>
      </c>
      <c r="V778" s="48" t="s">
        <v>403</v>
      </c>
      <c r="W778" s="16" t="s">
        <v>32</v>
      </c>
      <c r="X778" s="24">
        <v>0</v>
      </c>
      <c r="Y778" s="12" t="str">
        <f t="shared" si="194"/>
        <v>N</v>
      </c>
      <c r="Z778" t="s">
        <v>504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6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1" t="s">
        <v>360</v>
      </c>
      <c r="U779" s="16" t="s">
        <v>30</v>
      </c>
      <c r="V779" s="48" t="s">
        <v>403</v>
      </c>
      <c r="W779" s="16" t="s">
        <v>18</v>
      </c>
      <c r="X779" s="24">
        <v>1</v>
      </c>
      <c r="Y779" s="12" t="str">
        <f t="shared" si="194"/>
        <v>N</v>
      </c>
      <c r="Z779" t="s">
        <v>509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6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1" t="s">
        <v>367</v>
      </c>
      <c r="U780" s="16" t="s">
        <v>19</v>
      </c>
      <c r="V780" s="48" t="s">
        <v>403</v>
      </c>
      <c r="W780" s="16" t="s">
        <v>19</v>
      </c>
      <c r="X780" s="24">
        <v>2</v>
      </c>
      <c r="Y780" s="12" t="str">
        <f t="shared" si="194"/>
        <v>N</v>
      </c>
      <c r="Z780" t="s">
        <v>503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6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1" t="s">
        <v>367</v>
      </c>
      <c r="U781" s="16" t="s">
        <v>19</v>
      </c>
      <c r="V781" s="48" t="s">
        <v>403</v>
      </c>
      <c r="W781" s="16" t="s">
        <v>17</v>
      </c>
      <c r="X781" s="24">
        <v>3</v>
      </c>
      <c r="Y781" s="12" t="str">
        <f t="shared" si="194"/>
        <v>Y</v>
      </c>
      <c r="Z781" t="s">
        <v>508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6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1" t="s">
        <v>361</v>
      </c>
      <c r="U782" s="16" t="s">
        <v>35</v>
      </c>
      <c r="V782" s="48" t="s">
        <v>403</v>
      </c>
      <c r="W782" s="16" t="s">
        <v>34</v>
      </c>
      <c r="X782" s="24">
        <v>5</v>
      </c>
      <c r="Y782" s="12" t="str">
        <f t="shared" si="194"/>
        <v>Y</v>
      </c>
      <c r="Z782" t="s">
        <v>507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6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1" t="s">
        <v>367</v>
      </c>
      <c r="U783" s="16" t="s">
        <v>19</v>
      </c>
      <c r="V783" s="48" t="s">
        <v>403</v>
      </c>
      <c r="W783" s="16" t="s">
        <v>18</v>
      </c>
      <c r="X783" s="24">
        <v>1</v>
      </c>
      <c r="Y783" s="12" t="str">
        <f t="shared" si="194"/>
        <v>N</v>
      </c>
      <c r="Z783" t="s">
        <v>506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6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1" t="s">
        <v>361</v>
      </c>
      <c r="U784" s="16" t="s">
        <v>17</v>
      </c>
      <c r="V784" s="48" t="s">
        <v>403</v>
      </c>
      <c r="W784" s="16" t="s">
        <v>34</v>
      </c>
      <c r="X784" s="24">
        <v>5</v>
      </c>
      <c r="Y784" s="12" t="str">
        <f t="shared" si="194"/>
        <v>Y</v>
      </c>
      <c r="Z784" t="s">
        <v>509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6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1" t="s">
        <v>360</v>
      </c>
      <c r="U785" s="16" t="s">
        <v>16</v>
      </c>
      <c r="V785" s="48" t="s">
        <v>403</v>
      </c>
      <c r="W785" s="16" t="s">
        <v>18</v>
      </c>
      <c r="X785" s="24">
        <v>1</v>
      </c>
      <c r="Y785" s="12" t="str">
        <f t="shared" si="194"/>
        <v>N</v>
      </c>
      <c r="Z785" t="s">
        <v>507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6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1" t="s">
        <v>367</v>
      </c>
      <c r="U786" s="16" t="s">
        <v>19</v>
      </c>
      <c r="V786" s="48" t="s">
        <v>404</v>
      </c>
      <c r="W786" s="16" t="s">
        <v>19</v>
      </c>
      <c r="X786" s="24">
        <v>2</v>
      </c>
      <c r="Y786" s="12" t="str">
        <f t="shared" si="194"/>
        <v>N</v>
      </c>
      <c r="Z786" t="s">
        <v>505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6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1" t="s">
        <v>360</v>
      </c>
      <c r="U787" s="16" t="s">
        <v>18</v>
      </c>
      <c r="V787" s="48" t="s">
        <v>404</v>
      </c>
      <c r="W787" s="16" t="s">
        <v>19</v>
      </c>
      <c r="X787" s="24">
        <v>2</v>
      </c>
      <c r="Y787" s="12" t="str">
        <f t="shared" si="194"/>
        <v>N</v>
      </c>
      <c r="Z787" t="s">
        <v>504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6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1" t="s">
        <v>367</v>
      </c>
      <c r="U788" s="16" t="s">
        <v>19</v>
      </c>
      <c r="V788" s="48" t="s">
        <v>377</v>
      </c>
      <c r="W788" s="16" t="s">
        <v>33</v>
      </c>
      <c r="X788" s="24">
        <v>4</v>
      </c>
      <c r="Y788" s="12" t="str">
        <f t="shared" si="194"/>
        <v>Y</v>
      </c>
      <c r="Z788" t="s">
        <v>509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6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1" t="s">
        <v>367</v>
      </c>
      <c r="U789" s="16" t="s">
        <v>19</v>
      </c>
      <c r="V789" s="48" t="s">
        <v>405</v>
      </c>
      <c r="W789" s="16" t="s">
        <v>16</v>
      </c>
      <c r="X789" s="24">
        <v>3</v>
      </c>
      <c r="Y789" s="12" t="str">
        <f t="shared" si="194"/>
        <v>Y</v>
      </c>
      <c r="Z789" t="s">
        <v>503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6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1" t="s">
        <v>367</v>
      </c>
      <c r="U790" s="16" t="s">
        <v>19</v>
      </c>
      <c r="V790" s="48" t="s">
        <v>405</v>
      </c>
      <c r="W790" s="16" t="s">
        <v>19</v>
      </c>
      <c r="X790" s="24">
        <v>2</v>
      </c>
      <c r="Y790" s="12" t="str">
        <f t="shared" si="194"/>
        <v>N</v>
      </c>
      <c r="Z790" t="s">
        <v>505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6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8" t="s">
        <v>406</v>
      </c>
      <c r="W791" s="16" t="s">
        <v>35</v>
      </c>
      <c r="X791" s="24">
        <v>1</v>
      </c>
      <c r="Y791" s="12" t="str">
        <f t="shared" si="194"/>
        <v>N</v>
      </c>
      <c r="Z791" t="s">
        <v>510</v>
      </c>
      <c r="AA791">
        <v>-8</v>
      </c>
      <c r="AB791">
        <v>9</v>
      </c>
    </row>
    <row r="792" spans="1:28" s="17" customFormat="1" x14ac:dyDescent="0.25">
      <c r="A792" s="30">
        <v>0.7270366919258221</v>
      </c>
      <c r="B792" s="30">
        <v>0.26348818147777697</v>
      </c>
      <c r="C792" s="31">
        <f t="shared" si="206"/>
        <v>1.3754463992059809</v>
      </c>
      <c r="D792" s="32">
        <f t="shared" si="207"/>
        <v>3.7952366379071982</v>
      </c>
      <c r="E792" s="47"/>
      <c r="F792" s="34">
        <f t="shared" si="208"/>
        <v>1</v>
      </c>
      <c r="G792" s="34">
        <f t="shared" si="209"/>
        <v>1.3754463992059809</v>
      </c>
      <c r="H792" s="34">
        <f t="shared" si="210"/>
        <v>3.7952366379071982</v>
      </c>
      <c r="K792" s="34">
        <f t="shared" si="211"/>
        <v>0</v>
      </c>
      <c r="L792" s="34">
        <f t="shared" si="212"/>
        <v>0</v>
      </c>
      <c r="M792" s="35" t="e">
        <f t="shared" si="213"/>
        <v>#DIV/0!</v>
      </c>
      <c r="N792" s="35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6" t="s">
        <v>367</v>
      </c>
      <c r="U792" s="36" t="s">
        <v>20</v>
      </c>
      <c r="V792" s="49" t="s">
        <v>405</v>
      </c>
      <c r="W792" s="36" t="s">
        <v>30</v>
      </c>
      <c r="X792" s="38">
        <v>3</v>
      </c>
      <c r="Y792" s="17" t="str">
        <f t="shared" si="194"/>
        <v>Y</v>
      </c>
      <c r="Z792" t="s">
        <v>507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6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8" t="s">
        <v>408</v>
      </c>
      <c r="W793" s="20" t="s">
        <v>28</v>
      </c>
      <c r="X793">
        <v>2</v>
      </c>
      <c r="Y793" s="12" t="str">
        <f t="shared" si="194"/>
        <v>N</v>
      </c>
      <c r="Z793" t="s">
        <v>509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6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8" t="s">
        <v>408</v>
      </c>
      <c r="W794" s="20" t="s">
        <v>19</v>
      </c>
      <c r="X794">
        <v>2</v>
      </c>
      <c r="Y794" s="12" t="str">
        <f t="shared" si="194"/>
        <v>N</v>
      </c>
      <c r="Z794" t="s">
        <v>509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6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8" t="s">
        <v>408</v>
      </c>
      <c r="W795" s="20" t="s">
        <v>20</v>
      </c>
      <c r="X795">
        <v>4</v>
      </c>
      <c r="Y795" s="12" t="str">
        <f t="shared" si="194"/>
        <v>Y</v>
      </c>
      <c r="Z795" t="s">
        <v>505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6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8" t="s">
        <v>408</v>
      </c>
      <c r="W796" s="20" t="s">
        <v>34</v>
      </c>
      <c r="X796">
        <v>5</v>
      </c>
      <c r="Y796" s="12" t="str">
        <f t="shared" si="194"/>
        <v>Y</v>
      </c>
      <c r="Z796" t="s">
        <v>504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6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8" t="s">
        <v>408</v>
      </c>
      <c r="W797" s="20" t="s">
        <v>28</v>
      </c>
      <c r="X797">
        <v>2</v>
      </c>
      <c r="Y797" s="12" t="str">
        <f t="shared" si="194"/>
        <v>N</v>
      </c>
      <c r="Z797" t="s">
        <v>505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6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8" t="s">
        <v>408</v>
      </c>
      <c r="W798" s="20" t="s">
        <v>28</v>
      </c>
      <c r="X798">
        <v>2</v>
      </c>
      <c r="Y798" s="12" t="str">
        <f t="shared" si="194"/>
        <v>N</v>
      </c>
      <c r="Z798" t="s">
        <v>505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6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8" t="s">
        <v>408</v>
      </c>
      <c r="W799" s="20" t="s">
        <v>29</v>
      </c>
      <c r="X799">
        <v>3</v>
      </c>
      <c r="Y799" s="12" t="str">
        <f t="shared" si="194"/>
        <v>Y</v>
      </c>
      <c r="Z799" t="s">
        <v>505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6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8" t="s">
        <v>408</v>
      </c>
      <c r="W800" s="20" t="s">
        <v>18</v>
      </c>
      <c r="X800">
        <v>1</v>
      </c>
      <c r="Y800" s="12" t="str">
        <f t="shared" si="194"/>
        <v>N</v>
      </c>
      <c r="Z800" t="s">
        <v>503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6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8" t="s">
        <v>408</v>
      </c>
      <c r="W801" s="20" t="s">
        <v>20</v>
      </c>
      <c r="X801">
        <v>4</v>
      </c>
      <c r="Y801" s="12" t="str">
        <f t="shared" si="194"/>
        <v>Y</v>
      </c>
      <c r="Z801" t="s">
        <v>503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6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8" t="s">
        <v>409</v>
      </c>
      <c r="W802" s="20" t="s">
        <v>16</v>
      </c>
      <c r="X802">
        <v>3</v>
      </c>
      <c r="Y802" s="12" t="str">
        <f t="shared" si="194"/>
        <v>Y</v>
      </c>
      <c r="Z802" t="s">
        <v>509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6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8" t="s">
        <v>409</v>
      </c>
      <c r="W803" s="20" t="s">
        <v>21</v>
      </c>
      <c r="X803">
        <v>4</v>
      </c>
      <c r="Y803" s="12" t="str">
        <f t="shared" si="194"/>
        <v>Y</v>
      </c>
      <c r="Z803" t="s">
        <v>506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6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8" t="s">
        <v>409</v>
      </c>
      <c r="W804" s="20" t="s">
        <v>21</v>
      </c>
      <c r="X804">
        <v>4</v>
      </c>
      <c r="Y804" s="12" t="str">
        <f t="shared" si="194"/>
        <v>Y</v>
      </c>
      <c r="Z804" t="s">
        <v>509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6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8" t="s">
        <v>409</v>
      </c>
      <c r="W805" s="20" t="s">
        <v>28</v>
      </c>
      <c r="X805">
        <v>2</v>
      </c>
      <c r="Y805" s="12" t="str">
        <f t="shared" si="194"/>
        <v>N</v>
      </c>
      <c r="Z805" t="s">
        <v>504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6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8" t="s">
        <v>409</v>
      </c>
      <c r="W806" s="20" t="s">
        <v>16</v>
      </c>
      <c r="X806">
        <v>3</v>
      </c>
      <c r="Y806" s="12" t="str">
        <f t="shared" si="194"/>
        <v>Y</v>
      </c>
      <c r="Z806" t="s">
        <v>503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6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8" t="s">
        <v>409</v>
      </c>
      <c r="W807" s="20" t="s">
        <v>16</v>
      </c>
      <c r="X807">
        <v>3</v>
      </c>
      <c r="Y807" s="12" t="str">
        <f t="shared" si="194"/>
        <v>Y</v>
      </c>
      <c r="Z807" t="s">
        <v>504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6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8" t="s">
        <v>409</v>
      </c>
      <c r="W808" s="20" t="s">
        <v>16</v>
      </c>
      <c r="X808">
        <v>3</v>
      </c>
      <c r="Y808" s="12" t="str">
        <f t="shared" si="194"/>
        <v>Y</v>
      </c>
      <c r="Z808" t="s">
        <v>505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6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8" t="s">
        <v>409</v>
      </c>
      <c r="W809" s="20" t="s">
        <v>36</v>
      </c>
      <c r="X809">
        <v>4</v>
      </c>
      <c r="Y809" s="12" t="str">
        <f t="shared" si="194"/>
        <v>Y</v>
      </c>
      <c r="Z809" t="s">
        <v>503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6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8" t="s">
        <v>409</v>
      </c>
      <c r="W810" s="20" t="s">
        <v>36</v>
      </c>
      <c r="X810">
        <v>4</v>
      </c>
      <c r="Y810" s="12" t="str">
        <f t="shared" si="194"/>
        <v>Y</v>
      </c>
      <c r="Z810" t="s">
        <v>508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6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8" t="s">
        <v>409</v>
      </c>
      <c r="W811" s="20" t="s">
        <v>35</v>
      </c>
      <c r="X811">
        <v>1</v>
      </c>
      <c r="Y811" s="12" t="str">
        <f t="shared" si="194"/>
        <v>N</v>
      </c>
      <c r="Z811" t="s">
        <v>506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6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8" t="s">
        <v>409</v>
      </c>
      <c r="W812" s="20" t="s">
        <v>21</v>
      </c>
      <c r="X812">
        <v>4</v>
      </c>
      <c r="Y812" s="12" t="str">
        <f t="shared" si="194"/>
        <v>Y</v>
      </c>
      <c r="Z812" t="s">
        <v>507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6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8" t="s">
        <v>409</v>
      </c>
      <c r="W813" s="20" t="s">
        <v>29</v>
      </c>
      <c r="X813">
        <v>3</v>
      </c>
      <c r="Y813" s="12" t="str">
        <f t="shared" si="194"/>
        <v>Y</v>
      </c>
      <c r="Z813" t="s">
        <v>506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6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8" t="s">
        <v>409</v>
      </c>
      <c r="W814" s="20" t="s">
        <v>35</v>
      </c>
      <c r="X814">
        <v>1</v>
      </c>
      <c r="Y814" s="12" t="str">
        <f t="shared" si="194"/>
        <v>N</v>
      </c>
      <c r="Z814" t="s">
        <v>503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6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8" t="s">
        <v>409</v>
      </c>
      <c r="W815" s="20" t="s">
        <v>31</v>
      </c>
      <c r="X815">
        <v>2</v>
      </c>
      <c r="Y815" s="12" t="str">
        <f t="shared" si="194"/>
        <v>N</v>
      </c>
      <c r="Z815" t="s">
        <v>505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6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8" t="s">
        <v>409</v>
      </c>
      <c r="W816" s="20" t="s">
        <v>30</v>
      </c>
      <c r="X816">
        <v>3</v>
      </c>
      <c r="Y816" s="12" t="str">
        <f t="shared" si="194"/>
        <v>Y</v>
      </c>
      <c r="Z816" t="s">
        <v>509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6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8" t="s">
        <v>409</v>
      </c>
      <c r="W817" s="20" t="s">
        <v>31</v>
      </c>
      <c r="X817">
        <v>2</v>
      </c>
      <c r="Y817" s="12" t="str">
        <f t="shared" si="194"/>
        <v>N</v>
      </c>
      <c r="Z817" t="s">
        <v>509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6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8" t="s">
        <v>409</v>
      </c>
      <c r="W818" s="20" t="s">
        <v>28</v>
      </c>
      <c r="X818">
        <v>2</v>
      </c>
      <c r="Y818" s="12" t="str">
        <f t="shared" si="194"/>
        <v>N</v>
      </c>
      <c r="Z818" t="s">
        <v>505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6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8" t="s">
        <v>409</v>
      </c>
      <c r="W819" s="20" t="s">
        <v>17</v>
      </c>
      <c r="X819">
        <v>3</v>
      </c>
      <c r="Y819" s="12" t="str">
        <f t="shared" ref="Y819:Y882" si="228">IF(X819 &gt;=3,"Y","N")</f>
        <v>Y</v>
      </c>
      <c r="Z819" t="s">
        <v>504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6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8" t="s">
        <v>409</v>
      </c>
      <c r="W820" s="20" t="s">
        <v>21</v>
      </c>
      <c r="X820">
        <v>4</v>
      </c>
      <c r="Y820" s="12" t="str">
        <f t="shared" si="228"/>
        <v>Y</v>
      </c>
      <c r="Z820" t="s">
        <v>503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6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8" t="s">
        <v>409</v>
      </c>
      <c r="W821" s="20" t="s">
        <v>20</v>
      </c>
      <c r="X821">
        <v>4</v>
      </c>
      <c r="Y821" s="12" t="str">
        <f t="shared" si="228"/>
        <v>Y</v>
      </c>
      <c r="Z821" t="s">
        <v>504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6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8" t="s">
        <v>409</v>
      </c>
      <c r="W822" s="20" t="s">
        <v>17</v>
      </c>
      <c r="X822">
        <v>3</v>
      </c>
      <c r="Y822" s="12" t="str">
        <f t="shared" si="228"/>
        <v>Y</v>
      </c>
      <c r="Z822" t="s">
        <v>503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6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8" t="s">
        <v>409</v>
      </c>
      <c r="W823" s="20" t="s">
        <v>17</v>
      </c>
      <c r="X823">
        <v>3</v>
      </c>
      <c r="Y823" s="12" t="str">
        <f t="shared" si="228"/>
        <v>Y</v>
      </c>
      <c r="Z823" t="s">
        <v>507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6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8" t="s">
        <v>409</v>
      </c>
      <c r="W824" s="20" t="s">
        <v>17</v>
      </c>
      <c r="X824">
        <v>3</v>
      </c>
      <c r="Y824" s="12" t="str">
        <f t="shared" si="228"/>
        <v>Y</v>
      </c>
      <c r="Z824" t="s">
        <v>504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6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8" t="s">
        <v>409</v>
      </c>
      <c r="W825" s="20" t="s">
        <v>330</v>
      </c>
      <c r="X825">
        <v>5</v>
      </c>
      <c r="Y825" s="12" t="str">
        <f t="shared" si="228"/>
        <v>Y</v>
      </c>
      <c r="Z825" t="s">
        <v>505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6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8" t="s">
        <v>409</v>
      </c>
      <c r="W826" s="20" t="s">
        <v>21</v>
      </c>
      <c r="X826">
        <v>4</v>
      </c>
      <c r="Y826" s="12" t="str">
        <f t="shared" si="228"/>
        <v>Y</v>
      </c>
      <c r="Z826" t="s">
        <v>510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6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8" t="s">
        <v>409</v>
      </c>
      <c r="W827" s="20" t="s">
        <v>32</v>
      </c>
      <c r="X827">
        <v>0</v>
      </c>
      <c r="Y827" s="12" t="str">
        <f t="shared" si="228"/>
        <v>N</v>
      </c>
      <c r="Z827" t="s">
        <v>503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6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8" t="s">
        <v>409</v>
      </c>
      <c r="W828" s="20" t="s">
        <v>20</v>
      </c>
      <c r="X828">
        <v>4</v>
      </c>
      <c r="Y828" s="12" t="str">
        <f t="shared" si="228"/>
        <v>Y</v>
      </c>
      <c r="Z828" t="s">
        <v>504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6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8" t="s">
        <v>409</v>
      </c>
      <c r="W829" s="20" t="s">
        <v>19</v>
      </c>
      <c r="X829">
        <v>2</v>
      </c>
      <c r="Y829" s="12" t="str">
        <f t="shared" si="228"/>
        <v>N</v>
      </c>
      <c r="Z829" t="s">
        <v>507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6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8" t="s">
        <v>409</v>
      </c>
      <c r="W830" s="20" t="s">
        <v>35</v>
      </c>
      <c r="X830">
        <v>1</v>
      </c>
      <c r="Y830" s="12" t="str">
        <f t="shared" si="228"/>
        <v>N</v>
      </c>
      <c r="Z830" t="s">
        <v>509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6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8" t="s">
        <v>409</v>
      </c>
      <c r="W831" s="20" t="s">
        <v>35</v>
      </c>
      <c r="X831">
        <v>1</v>
      </c>
      <c r="Y831" s="12" t="str">
        <f t="shared" si="228"/>
        <v>N</v>
      </c>
      <c r="Z831" t="s">
        <v>504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6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8" t="s">
        <v>409</v>
      </c>
      <c r="W832" s="20" t="s">
        <v>35</v>
      </c>
      <c r="X832">
        <v>1</v>
      </c>
      <c r="Y832" s="12" t="str">
        <f t="shared" si="228"/>
        <v>N</v>
      </c>
      <c r="Z832" t="s">
        <v>507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6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8" t="s">
        <v>409</v>
      </c>
      <c r="W833" s="20" t="s">
        <v>28</v>
      </c>
      <c r="X833">
        <v>2</v>
      </c>
      <c r="Y833" s="12" t="str">
        <f t="shared" si="228"/>
        <v>N</v>
      </c>
      <c r="Z833" t="s">
        <v>506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6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8" t="s">
        <v>409</v>
      </c>
      <c r="W834" s="20" t="s">
        <v>36</v>
      </c>
      <c r="X834">
        <v>4</v>
      </c>
      <c r="Y834" s="12" t="str">
        <f t="shared" si="228"/>
        <v>Y</v>
      </c>
      <c r="Z834" t="s">
        <v>508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6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8" t="s">
        <v>409</v>
      </c>
      <c r="W835" s="20" t="s">
        <v>36</v>
      </c>
      <c r="X835">
        <v>4</v>
      </c>
      <c r="Y835" s="12" t="str">
        <f t="shared" si="228"/>
        <v>Y</v>
      </c>
      <c r="Z835" t="s">
        <v>504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6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8" t="s">
        <v>409</v>
      </c>
      <c r="W836" s="20" t="s">
        <v>19</v>
      </c>
      <c r="X836">
        <v>2</v>
      </c>
      <c r="Y836" s="12" t="str">
        <f t="shared" si="228"/>
        <v>N</v>
      </c>
      <c r="Z836" t="s">
        <v>504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6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8" t="s">
        <v>409</v>
      </c>
      <c r="W837" s="20" t="s">
        <v>35</v>
      </c>
      <c r="X837">
        <v>1</v>
      </c>
      <c r="Y837" s="12" t="str">
        <f t="shared" si="228"/>
        <v>N</v>
      </c>
      <c r="Z837" t="s">
        <v>508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6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8" t="s">
        <v>409</v>
      </c>
      <c r="W838" s="20" t="s">
        <v>19</v>
      </c>
      <c r="X838">
        <v>2</v>
      </c>
      <c r="Y838" s="12" t="str">
        <f t="shared" si="228"/>
        <v>N</v>
      </c>
      <c r="Z838" t="s">
        <v>507</v>
      </c>
      <c r="AA838">
        <v>0</v>
      </c>
      <c r="AB838">
        <v>5</v>
      </c>
    </row>
    <row r="839" spans="1:28" x14ac:dyDescent="0.25">
      <c r="A839" s="11">
        <v>0</v>
      </c>
      <c r="B839" s="11">
        <v>1</v>
      </c>
      <c r="C839" s="13" t="e">
        <f t="shared" si="217"/>
        <v>#DIV/0!</v>
      </c>
      <c r="D839" s="14">
        <f t="shared" si="218"/>
        <v>1</v>
      </c>
      <c r="E839" s="26"/>
      <c r="F839" s="7">
        <f t="shared" si="219"/>
        <v>1</v>
      </c>
      <c r="G839" s="7" t="e">
        <f t="shared" si="220"/>
        <v>#DIV/0!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 t="e">
        <f t="shared" si="226"/>
        <v>#DIV/0!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8" t="s">
        <v>409</v>
      </c>
      <c r="W839" s="20" t="s">
        <v>33</v>
      </c>
      <c r="X839">
        <v>4</v>
      </c>
      <c r="Y839" s="12" t="str">
        <f t="shared" si="228"/>
        <v>Y</v>
      </c>
      <c r="Z839" t="s">
        <v>509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6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8" t="s">
        <v>409</v>
      </c>
      <c r="W840" s="20" t="s">
        <v>29</v>
      </c>
      <c r="X840">
        <v>3</v>
      </c>
      <c r="Y840" s="12" t="str">
        <f t="shared" si="228"/>
        <v>Y</v>
      </c>
      <c r="Z840" t="s">
        <v>505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6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8" t="s">
        <v>409</v>
      </c>
      <c r="W841" s="20" t="s">
        <v>18</v>
      </c>
      <c r="X841">
        <v>1</v>
      </c>
      <c r="Y841" s="12" t="str">
        <f t="shared" si="228"/>
        <v>N</v>
      </c>
      <c r="Z841" t="s">
        <v>509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6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8" t="s">
        <v>409</v>
      </c>
      <c r="W842" s="20" t="s">
        <v>19</v>
      </c>
      <c r="X842">
        <v>2</v>
      </c>
      <c r="Y842" s="12" t="str">
        <f t="shared" si="228"/>
        <v>N</v>
      </c>
      <c r="Z842" t="s">
        <v>505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6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8" t="s">
        <v>409</v>
      </c>
      <c r="W843" s="20" t="s">
        <v>35</v>
      </c>
      <c r="X843">
        <v>1</v>
      </c>
      <c r="Y843" s="12" t="str">
        <f t="shared" si="228"/>
        <v>N</v>
      </c>
      <c r="Z843" t="s">
        <v>506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6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8" t="s">
        <v>410</v>
      </c>
      <c r="W844" s="20" t="s">
        <v>19</v>
      </c>
      <c r="X844">
        <v>2</v>
      </c>
      <c r="Y844" s="12" t="str">
        <f t="shared" si="228"/>
        <v>N</v>
      </c>
      <c r="Z844" t="s">
        <v>504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6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8" t="s">
        <v>410</v>
      </c>
      <c r="W845" s="20" t="s">
        <v>31</v>
      </c>
      <c r="X845">
        <v>2</v>
      </c>
      <c r="Y845" s="12" t="str">
        <f t="shared" si="228"/>
        <v>N</v>
      </c>
      <c r="Z845" t="s">
        <v>506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6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8" t="s">
        <v>410</v>
      </c>
      <c r="W846" s="20" t="s">
        <v>17</v>
      </c>
      <c r="X846">
        <v>3</v>
      </c>
      <c r="Y846" s="12" t="str">
        <f t="shared" si="228"/>
        <v>Y</v>
      </c>
      <c r="Z846" t="s">
        <v>509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6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8" t="s">
        <v>410</v>
      </c>
      <c r="W847" s="20" t="s">
        <v>32</v>
      </c>
      <c r="X847">
        <v>0</v>
      </c>
      <c r="Y847" s="12" t="str">
        <f t="shared" si="228"/>
        <v>N</v>
      </c>
      <c r="Z847" t="s">
        <v>503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6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8" t="s">
        <v>410</v>
      </c>
      <c r="W848" s="20" t="s">
        <v>28</v>
      </c>
      <c r="X848">
        <v>2</v>
      </c>
      <c r="Y848" s="12" t="str">
        <f t="shared" si="228"/>
        <v>N</v>
      </c>
      <c r="Z848" t="s">
        <v>503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6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8" t="s">
        <v>410</v>
      </c>
      <c r="W849" s="20" t="s">
        <v>31</v>
      </c>
      <c r="X849">
        <v>2</v>
      </c>
      <c r="Y849" s="12" t="str">
        <f t="shared" si="228"/>
        <v>N</v>
      </c>
      <c r="Z849" t="s">
        <v>506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6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8" t="s">
        <v>410</v>
      </c>
      <c r="W850" s="20" t="s">
        <v>21</v>
      </c>
      <c r="X850">
        <v>4</v>
      </c>
      <c r="Y850" s="12" t="str">
        <f t="shared" si="228"/>
        <v>Y</v>
      </c>
      <c r="Z850" t="s">
        <v>505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6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8" t="s">
        <v>410</v>
      </c>
      <c r="W851" s="20" t="s">
        <v>19</v>
      </c>
      <c r="X851">
        <v>2</v>
      </c>
      <c r="Y851" s="12" t="str">
        <f t="shared" si="228"/>
        <v>N</v>
      </c>
      <c r="Z851" t="s">
        <v>503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6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8" t="s">
        <v>410</v>
      </c>
      <c r="W852" s="20" t="s">
        <v>330</v>
      </c>
      <c r="X852">
        <v>5</v>
      </c>
      <c r="Y852" s="12" t="str">
        <f t="shared" si="228"/>
        <v>Y</v>
      </c>
      <c r="Z852" t="s">
        <v>505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6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8" t="s">
        <v>410</v>
      </c>
      <c r="W853" s="20" t="s">
        <v>31</v>
      </c>
      <c r="X853">
        <v>2</v>
      </c>
      <c r="Y853" s="12" t="str">
        <f t="shared" si="228"/>
        <v>N</v>
      </c>
      <c r="Z853" t="s">
        <v>507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6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8" t="s">
        <v>410</v>
      </c>
      <c r="W854" s="20" t="s">
        <v>35</v>
      </c>
      <c r="X854">
        <v>1</v>
      </c>
      <c r="Y854" s="12" t="str">
        <f t="shared" si="228"/>
        <v>N</v>
      </c>
      <c r="Z854" t="s">
        <v>508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6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8" t="s">
        <v>410</v>
      </c>
      <c r="W855" s="20" t="s">
        <v>330</v>
      </c>
      <c r="X855">
        <v>5</v>
      </c>
      <c r="Y855" s="12" t="str">
        <f t="shared" si="228"/>
        <v>Y</v>
      </c>
      <c r="Z855" t="s">
        <v>505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6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8" t="s">
        <v>410</v>
      </c>
      <c r="W856" s="20" t="s">
        <v>18</v>
      </c>
      <c r="X856">
        <v>1</v>
      </c>
      <c r="Y856" s="12" t="str">
        <f t="shared" si="228"/>
        <v>N</v>
      </c>
      <c r="Z856" t="s">
        <v>507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6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8" t="s">
        <v>410</v>
      </c>
      <c r="W857" s="20" t="s">
        <v>20</v>
      </c>
      <c r="X857">
        <v>4</v>
      </c>
      <c r="Y857" s="12" t="str">
        <f t="shared" si="228"/>
        <v>Y</v>
      </c>
      <c r="Z857" t="s">
        <v>510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6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8" t="s">
        <v>410</v>
      </c>
      <c r="W858" s="20" t="s">
        <v>28</v>
      </c>
      <c r="X858">
        <v>2</v>
      </c>
      <c r="Y858" s="12" t="str">
        <f t="shared" si="228"/>
        <v>N</v>
      </c>
      <c r="Z858" t="s">
        <v>508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6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8" t="s">
        <v>410</v>
      </c>
      <c r="W859" s="20" t="s">
        <v>32</v>
      </c>
      <c r="X859">
        <v>0</v>
      </c>
      <c r="Y859" s="12" t="str">
        <f t="shared" si="228"/>
        <v>N</v>
      </c>
      <c r="Z859" t="s">
        <v>503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6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8" t="s">
        <v>410</v>
      </c>
      <c r="W860" s="20" t="s">
        <v>19</v>
      </c>
      <c r="X860">
        <v>2</v>
      </c>
      <c r="Y860" s="12" t="str">
        <f t="shared" si="228"/>
        <v>N</v>
      </c>
      <c r="Z860" t="s">
        <v>509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6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8" t="s">
        <v>410</v>
      </c>
      <c r="W861" s="20" t="s">
        <v>17</v>
      </c>
      <c r="X861">
        <v>3</v>
      </c>
      <c r="Y861" s="12" t="str">
        <f t="shared" si="228"/>
        <v>Y</v>
      </c>
      <c r="Z861" t="s">
        <v>506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6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8" t="s">
        <v>410</v>
      </c>
      <c r="W862" s="20" t="s">
        <v>33</v>
      </c>
      <c r="X862">
        <v>4</v>
      </c>
      <c r="Y862" s="12" t="str">
        <f t="shared" si="228"/>
        <v>Y</v>
      </c>
      <c r="Z862" t="s">
        <v>508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6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8" t="s">
        <v>410</v>
      </c>
      <c r="W863" s="20" t="s">
        <v>29</v>
      </c>
      <c r="X863">
        <v>3</v>
      </c>
      <c r="Y863" s="12" t="str">
        <f t="shared" si="228"/>
        <v>Y</v>
      </c>
      <c r="Z863" t="s">
        <v>506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6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8" t="s">
        <v>410</v>
      </c>
      <c r="W864" s="20" t="s">
        <v>16</v>
      </c>
      <c r="X864">
        <v>3</v>
      </c>
      <c r="Y864" s="12" t="str">
        <f t="shared" si="228"/>
        <v>Y</v>
      </c>
      <c r="Z864" t="s">
        <v>503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6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8" t="s">
        <v>410</v>
      </c>
      <c r="W865" s="20" t="s">
        <v>34</v>
      </c>
      <c r="X865">
        <v>5</v>
      </c>
      <c r="Y865" s="12" t="str">
        <f t="shared" si="228"/>
        <v>Y</v>
      </c>
      <c r="Z865" t="s">
        <v>507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6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8" t="s">
        <v>410</v>
      </c>
      <c r="W866" s="20" t="s">
        <v>18</v>
      </c>
      <c r="X866">
        <v>1</v>
      </c>
      <c r="Y866" s="12" t="str">
        <f t="shared" si="228"/>
        <v>N</v>
      </c>
      <c r="Z866" t="s">
        <v>505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6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8" t="s">
        <v>410</v>
      </c>
      <c r="W867" s="20" t="s">
        <v>20</v>
      </c>
      <c r="X867">
        <v>4</v>
      </c>
      <c r="Y867" s="12" t="str">
        <f t="shared" si="228"/>
        <v>Y</v>
      </c>
      <c r="Z867" t="s">
        <v>503</v>
      </c>
      <c r="AA867">
        <v>-7</v>
      </c>
      <c r="AB867">
        <v>11</v>
      </c>
    </row>
    <row r="868" spans="1:28" x14ac:dyDescent="0.25">
      <c r="A868" s="11">
        <v>0</v>
      </c>
      <c r="B868" s="11">
        <v>1</v>
      </c>
      <c r="C868" s="13" t="e">
        <f t="shared" si="229"/>
        <v>#DIV/0!</v>
      </c>
      <c r="D868" s="14">
        <f t="shared" si="230"/>
        <v>1</v>
      </c>
      <c r="E868" s="26"/>
      <c r="F868" s="7">
        <f t="shared" si="231"/>
        <v>1</v>
      </c>
      <c r="G868" s="7" t="e">
        <f t="shared" si="232"/>
        <v>#DIV/0!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 t="e">
        <f t="shared" si="238"/>
        <v>#DIV/0!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8" t="s">
        <v>410</v>
      </c>
      <c r="W868" s="20" t="s">
        <v>20</v>
      </c>
      <c r="X868">
        <v>4</v>
      </c>
      <c r="Y868" s="12" t="str">
        <f t="shared" si="228"/>
        <v>Y</v>
      </c>
      <c r="Z868" t="s">
        <v>505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6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8" t="s">
        <v>410</v>
      </c>
      <c r="W869" s="20" t="s">
        <v>16</v>
      </c>
      <c r="X869">
        <v>3</v>
      </c>
      <c r="Y869" s="12" t="str">
        <f t="shared" si="228"/>
        <v>Y</v>
      </c>
      <c r="Z869" t="s">
        <v>503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6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8" t="s">
        <v>410</v>
      </c>
      <c r="W870" s="20" t="s">
        <v>407</v>
      </c>
      <c r="X870">
        <v>6</v>
      </c>
      <c r="Y870" s="12" t="str">
        <f t="shared" si="228"/>
        <v>Y</v>
      </c>
      <c r="Z870" t="s">
        <v>509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6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8" t="s">
        <v>410</v>
      </c>
      <c r="W871" s="20" t="s">
        <v>20</v>
      </c>
      <c r="X871">
        <v>4</v>
      </c>
      <c r="Y871" s="12" t="str">
        <f t="shared" si="228"/>
        <v>Y</v>
      </c>
      <c r="Z871" t="s">
        <v>503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6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8" t="s">
        <v>410</v>
      </c>
      <c r="W872" s="20" t="s">
        <v>36</v>
      </c>
      <c r="X872">
        <v>4</v>
      </c>
      <c r="Y872" s="12" t="str">
        <f t="shared" si="228"/>
        <v>Y</v>
      </c>
      <c r="Z872" t="s">
        <v>504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6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8" t="s">
        <v>410</v>
      </c>
      <c r="W873" s="20" t="s">
        <v>16</v>
      </c>
      <c r="X873">
        <v>3</v>
      </c>
      <c r="Y873" s="12" t="str">
        <f t="shared" si="228"/>
        <v>Y</v>
      </c>
      <c r="Z873" t="s">
        <v>505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6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8" t="s">
        <v>410</v>
      </c>
      <c r="W874" s="20" t="s">
        <v>300</v>
      </c>
      <c r="X874">
        <v>5</v>
      </c>
      <c r="Y874" s="12" t="str">
        <f t="shared" si="228"/>
        <v>Y</v>
      </c>
      <c r="Z874" t="s">
        <v>503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6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8" t="s">
        <v>410</v>
      </c>
      <c r="W875" s="20" t="s">
        <v>300</v>
      </c>
      <c r="X875">
        <v>5</v>
      </c>
      <c r="Y875" s="12" t="str">
        <f t="shared" si="228"/>
        <v>Y</v>
      </c>
      <c r="Z875" t="s">
        <v>508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6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8" t="s">
        <v>410</v>
      </c>
      <c r="W876" s="20" t="s">
        <v>28</v>
      </c>
      <c r="X876">
        <v>2</v>
      </c>
      <c r="Y876" s="12" t="str">
        <f t="shared" si="228"/>
        <v>N</v>
      </c>
      <c r="Z876" t="s">
        <v>505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6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8" t="s">
        <v>410</v>
      </c>
      <c r="W877" s="20" t="s">
        <v>332</v>
      </c>
      <c r="X877">
        <v>6</v>
      </c>
      <c r="Y877" s="12" t="str">
        <f t="shared" si="228"/>
        <v>Y</v>
      </c>
      <c r="Z877" t="s">
        <v>506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6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8" t="s">
        <v>410</v>
      </c>
      <c r="W878" s="20" t="s">
        <v>19</v>
      </c>
      <c r="X878">
        <v>2</v>
      </c>
      <c r="Y878" s="12" t="str">
        <f t="shared" si="228"/>
        <v>N</v>
      </c>
      <c r="Z878" t="s">
        <v>507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6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8" t="s">
        <v>410</v>
      </c>
      <c r="W879" s="20" t="s">
        <v>19</v>
      </c>
      <c r="X879">
        <v>2</v>
      </c>
      <c r="Y879" s="12" t="str">
        <f t="shared" si="228"/>
        <v>N</v>
      </c>
      <c r="Z879" t="s">
        <v>505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6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8" t="s">
        <v>410</v>
      </c>
      <c r="W880" s="20" t="s">
        <v>17</v>
      </c>
      <c r="X880">
        <v>3</v>
      </c>
      <c r="Y880" s="12" t="str">
        <f t="shared" si="228"/>
        <v>Y</v>
      </c>
      <c r="Z880" t="s">
        <v>505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6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8" t="s">
        <v>410</v>
      </c>
      <c r="W881" s="20" t="s">
        <v>19</v>
      </c>
      <c r="X881">
        <v>2</v>
      </c>
      <c r="Y881" s="12" t="str">
        <f t="shared" si="228"/>
        <v>N</v>
      </c>
      <c r="Z881" t="s">
        <v>505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6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8" t="s">
        <v>410</v>
      </c>
      <c r="W882" s="20" t="s">
        <v>18</v>
      </c>
      <c r="X882">
        <v>1</v>
      </c>
      <c r="Y882" s="12" t="str">
        <f t="shared" si="228"/>
        <v>N</v>
      </c>
      <c r="Z882" t="s">
        <v>507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6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8" t="s">
        <v>410</v>
      </c>
      <c r="W883" s="20" t="s">
        <v>28</v>
      </c>
      <c r="X883">
        <v>2</v>
      </c>
      <c r="Y883" s="12" t="str">
        <f t="shared" ref="Y883:Y946" si="240">IF(X883 &gt;=3,"Y","N")</f>
        <v>N</v>
      </c>
      <c r="Z883" t="s">
        <v>506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6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8" t="s">
        <v>410</v>
      </c>
      <c r="W884" s="20" t="s">
        <v>35</v>
      </c>
      <c r="X884">
        <v>1</v>
      </c>
      <c r="Y884" s="12" t="str">
        <f t="shared" si="240"/>
        <v>N</v>
      </c>
      <c r="Z884" t="s">
        <v>506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6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8" t="s">
        <v>410</v>
      </c>
      <c r="W885" s="20" t="s">
        <v>19</v>
      </c>
      <c r="X885">
        <v>2</v>
      </c>
      <c r="Y885" s="12" t="str">
        <f t="shared" si="240"/>
        <v>N</v>
      </c>
      <c r="Z885" t="s">
        <v>506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6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8" t="s">
        <v>410</v>
      </c>
      <c r="W886" s="20" t="s">
        <v>29</v>
      </c>
      <c r="X886">
        <v>3</v>
      </c>
      <c r="Y886" s="12" t="str">
        <f t="shared" si="240"/>
        <v>Y</v>
      </c>
      <c r="Z886" t="s">
        <v>510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6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8" t="s">
        <v>410</v>
      </c>
      <c r="W887" s="20" t="s">
        <v>28</v>
      </c>
      <c r="X887">
        <v>2</v>
      </c>
      <c r="Y887" s="12" t="str">
        <f t="shared" si="240"/>
        <v>N</v>
      </c>
      <c r="Z887" t="s">
        <v>506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6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8" t="s">
        <v>411</v>
      </c>
      <c r="W888" s="20" t="s">
        <v>302</v>
      </c>
      <c r="X888">
        <v>5</v>
      </c>
      <c r="Y888" s="12" t="str">
        <f t="shared" si="240"/>
        <v>Y</v>
      </c>
      <c r="Z888" t="s">
        <v>504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6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8" t="s">
        <v>411</v>
      </c>
      <c r="W889" s="20" t="s">
        <v>32</v>
      </c>
      <c r="X889">
        <v>0</v>
      </c>
      <c r="Y889" s="12" t="str">
        <f t="shared" si="240"/>
        <v>N</v>
      </c>
      <c r="Z889" t="s">
        <v>506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6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8" t="s">
        <v>411</v>
      </c>
      <c r="W890" s="20" t="s">
        <v>18</v>
      </c>
      <c r="X890">
        <v>1</v>
      </c>
      <c r="Y890" s="12" t="str">
        <f t="shared" si="240"/>
        <v>N</v>
      </c>
      <c r="Z890" t="s">
        <v>507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6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8" t="s">
        <v>411</v>
      </c>
      <c r="W891" s="20" t="s">
        <v>19</v>
      </c>
      <c r="X891">
        <v>2</v>
      </c>
      <c r="Y891" s="12" t="str">
        <f t="shared" si="240"/>
        <v>N</v>
      </c>
      <c r="Z891" t="s">
        <v>506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6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8" t="s">
        <v>411</v>
      </c>
      <c r="W892" s="20" t="s">
        <v>17</v>
      </c>
      <c r="X892">
        <v>3</v>
      </c>
      <c r="Y892" s="12" t="str">
        <f t="shared" si="240"/>
        <v>Y</v>
      </c>
      <c r="Z892" t="s">
        <v>504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6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8" t="s">
        <v>411</v>
      </c>
      <c r="W893" s="20" t="s">
        <v>17</v>
      </c>
      <c r="X893">
        <v>3</v>
      </c>
      <c r="Y893" s="12" t="str">
        <f t="shared" si="240"/>
        <v>Y</v>
      </c>
      <c r="Z893" t="s">
        <v>508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6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8" t="s">
        <v>411</v>
      </c>
      <c r="W894" s="20" t="s">
        <v>29</v>
      </c>
      <c r="X894">
        <v>3</v>
      </c>
      <c r="Y894" s="12" t="str">
        <f t="shared" si="240"/>
        <v>Y</v>
      </c>
      <c r="Z894" t="s">
        <v>504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6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8" t="s">
        <v>411</v>
      </c>
      <c r="W895" s="20" t="s">
        <v>34</v>
      </c>
      <c r="X895">
        <v>5</v>
      </c>
      <c r="Y895" s="12" t="str">
        <f t="shared" si="240"/>
        <v>Y</v>
      </c>
      <c r="Z895" t="s">
        <v>507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6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8" t="s">
        <v>411</v>
      </c>
      <c r="W896" s="20" t="s">
        <v>19</v>
      </c>
      <c r="X896">
        <v>2</v>
      </c>
      <c r="Y896" s="12" t="str">
        <f t="shared" si="240"/>
        <v>N</v>
      </c>
      <c r="Z896" t="s">
        <v>507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6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8" t="s">
        <v>411</v>
      </c>
      <c r="W897" s="20" t="s">
        <v>329</v>
      </c>
      <c r="X897">
        <v>5</v>
      </c>
      <c r="Y897" s="12" t="str">
        <f t="shared" si="240"/>
        <v>Y</v>
      </c>
      <c r="Z897" t="s">
        <v>505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6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8" t="s">
        <v>411</v>
      </c>
      <c r="W898" s="20" t="s">
        <v>19</v>
      </c>
      <c r="X898">
        <v>2</v>
      </c>
      <c r="Y898" s="12" t="str">
        <f t="shared" si="240"/>
        <v>N</v>
      </c>
      <c r="Z898" t="s">
        <v>505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6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8" t="s">
        <v>411</v>
      </c>
      <c r="W899" s="20" t="s">
        <v>33</v>
      </c>
      <c r="X899">
        <v>4</v>
      </c>
      <c r="Y899" s="12" t="str">
        <f t="shared" si="240"/>
        <v>Y</v>
      </c>
      <c r="Z899" t="s">
        <v>503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6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8" t="s">
        <v>411</v>
      </c>
      <c r="W900" s="20" t="s">
        <v>19</v>
      </c>
      <c r="X900">
        <v>2</v>
      </c>
      <c r="Y900" s="12" t="str">
        <f t="shared" si="240"/>
        <v>N</v>
      </c>
      <c r="Z900" t="s">
        <v>508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6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8" t="s">
        <v>411</v>
      </c>
      <c r="W901" s="20" t="s">
        <v>19</v>
      </c>
      <c r="X901">
        <v>2</v>
      </c>
      <c r="Y901" s="12" t="str">
        <f t="shared" si="240"/>
        <v>N</v>
      </c>
      <c r="Z901" t="s">
        <v>508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6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8" t="s">
        <v>411</v>
      </c>
      <c r="W902" s="20" t="s">
        <v>334</v>
      </c>
      <c r="X902">
        <v>6</v>
      </c>
      <c r="Y902" s="12" t="str">
        <f t="shared" si="240"/>
        <v>Y</v>
      </c>
      <c r="Z902" t="s">
        <v>509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6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8" t="s">
        <v>411</v>
      </c>
      <c r="W903" s="20" t="s">
        <v>32</v>
      </c>
      <c r="X903">
        <v>0</v>
      </c>
      <c r="Y903" s="12" t="str">
        <f t="shared" si="240"/>
        <v>N</v>
      </c>
      <c r="Z903" t="s">
        <v>504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6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8" t="s">
        <v>411</v>
      </c>
      <c r="W904" s="20" t="s">
        <v>30</v>
      </c>
      <c r="X904">
        <v>3</v>
      </c>
      <c r="Y904" s="12" t="str">
        <f t="shared" si="240"/>
        <v>Y</v>
      </c>
      <c r="Z904" t="s">
        <v>507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6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8" t="s">
        <v>411</v>
      </c>
      <c r="W905" s="20" t="s">
        <v>34</v>
      </c>
      <c r="X905">
        <v>5</v>
      </c>
      <c r="Y905" s="12" t="str">
        <f t="shared" si="240"/>
        <v>Y</v>
      </c>
      <c r="Z905" t="s">
        <v>509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6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8" t="s">
        <v>412</v>
      </c>
      <c r="W906" s="20" t="s">
        <v>32</v>
      </c>
      <c r="X906">
        <v>0</v>
      </c>
      <c r="Y906" s="12" t="str">
        <f t="shared" si="240"/>
        <v>N</v>
      </c>
      <c r="Z906" t="s">
        <v>507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6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8" t="s">
        <v>412</v>
      </c>
      <c r="W907" s="20" t="s">
        <v>18</v>
      </c>
      <c r="X907">
        <v>1</v>
      </c>
      <c r="Y907" s="12" t="str">
        <f t="shared" si="240"/>
        <v>N</v>
      </c>
      <c r="Z907" t="s">
        <v>503</v>
      </c>
      <c r="AA907">
        <v>-4</v>
      </c>
      <c r="AB907">
        <v>1</v>
      </c>
    </row>
    <row r="908" spans="1:28" s="17" customFormat="1" x14ac:dyDescent="0.25">
      <c r="A908" s="30">
        <v>0.50461735833997345</v>
      </c>
      <c r="B908" s="30">
        <v>0.4936310725322422</v>
      </c>
      <c r="C908" s="31">
        <f t="shared" si="229"/>
        <v>1.9816995659635528</v>
      </c>
      <c r="D908" s="32">
        <f t="shared" si="230"/>
        <v>2.0258044026081516</v>
      </c>
      <c r="E908" s="47"/>
      <c r="F908" s="34">
        <f t="shared" si="231"/>
        <v>1</v>
      </c>
      <c r="G908" s="34">
        <f t="shared" si="232"/>
        <v>1.9816995659635528</v>
      </c>
      <c r="H908" s="34">
        <f t="shared" si="233"/>
        <v>2.0258044026081516</v>
      </c>
      <c r="K908" s="34">
        <f t="shared" si="234"/>
        <v>0</v>
      </c>
      <c r="L908" s="34">
        <f t="shared" si="235"/>
        <v>0</v>
      </c>
      <c r="M908" s="35" t="e">
        <f t="shared" si="236"/>
        <v>#DIV/0!</v>
      </c>
      <c r="N908" s="35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6" t="s">
        <v>361</v>
      </c>
      <c r="U908" s="36" t="s">
        <v>17</v>
      </c>
      <c r="V908" s="49" t="s">
        <v>412</v>
      </c>
      <c r="W908" s="20" t="s">
        <v>16</v>
      </c>
      <c r="X908">
        <v>3</v>
      </c>
      <c r="Y908" s="12" t="str">
        <f t="shared" si="240"/>
        <v>Y</v>
      </c>
      <c r="Z908" t="s">
        <v>509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6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8" t="s">
        <v>412</v>
      </c>
      <c r="W909" s="20" t="s">
        <v>17</v>
      </c>
      <c r="X909">
        <v>3</v>
      </c>
      <c r="Y909" s="12" t="str">
        <f t="shared" si="240"/>
        <v>Y</v>
      </c>
      <c r="Z909" t="s">
        <v>505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6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8" t="s">
        <v>412</v>
      </c>
      <c r="W910" s="20" t="s">
        <v>32</v>
      </c>
      <c r="X910">
        <v>0</v>
      </c>
      <c r="Y910" s="12" t="str">
        <f t="shared" si="240"/>
        <v>N</v>
      </c>
      <c r="Z910" t="s">
        <v>503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6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8" t="s">
        <v>412</v>
      </c>
      <c r="W911" s="20" t="s">
        <v>28</v>
      </c>
      <c r="X911">
        <v>2</v>
      </c>
      <c r="Y911" s="12" t="str">
        <f t="shared" si="240"/>
        <v>N</v>
      </c>
      <c r="Z911" t="s">
        <v>509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6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8" t="s">
        <v>412</v>
      </c>
      <c r="W912" s="20" t="s">
        <v>35</v>
      </c>
      <c r="X912">
        <v>1</v>
      </c>
      <c r="Y912" s="12" t="str">
        <f t="shared" si="240"/>
        <v>N</v>
      </c>
      <c r="Z912" t="s">
        <v>504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6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8" t="s">
        <v>412</v>
      </c>
      <c r="W913" s="20" t="s">
        <v>18</v>
      </c>
      <c r="X913">
        <v>1</v>
      </c>
      <c r="Y913" s="12" t="str">
        <f t="shared" si="240"/>
        <v>N</v>
      </c>
      <c r="Z913" t="s">
        <v>506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6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8" t="s">
        <v>412</v>
      </c>
      <c r="W914" s="20" t="s">
        <v>17</v>
      </c>
      <c r="X914">
        <v>3</v>
      </c>
      <c r="Y914" s="12" t="str">
        <f t="shared" si="240"/>
        <v>Y</v>
      </c>
      <c r="Z914" t="s">
        <v>507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6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8" t="s">
        <v>413</v>
      </c>
      <c r="W915" s="20" t="s">
        <v>32</v>
      </c>
      <c r="X915">
        <v>0</v>
      </c>
      <c r="Y915" s="12" t="str">
        <f t="shared" si="240"/>
        <v>N</v>
      </c>
      <c r="Z915" t="s">
        <v>506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6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8" t="s">
        <v>413</v>
      </c>
      <c r="W916" s="20" t="s">
        <v>31</v>
      </c>
      <c r="X916">
        <v>2</v>
      </c>
      <c r="Y916" s="12" t="str">
        <f t="shared" si="240"/>
        <v>N</v>
      </c>
      <c r="Z916" t="s">
        <v>505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6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8" t="s">
        <v>413</v>
      </c>
      <c r="W917" s="20" t="s">
        <v>19</v>
      </c>
      <c r="X917">
        <v>2</v>
      </c>
      <c r="Y917" s="12" t="str">
        <f t="shared" si="240"/>
        <v>N</v>
      </c>
      <c r="Z917" t="s">
        <v>510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6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8" t="s">
        <v>413</v>
      </c>
      <c r="W918" s="20" t="s">
        <v>16</v>
      </c>
      <c r="X918">
        <v>3</v>
      </c>
      <c r="Y918" s="12" t="str">
        <f t="shared" si="240"/>
        <v>Y</v>
      </c>
      <c r="Z918" t="s">
        <v>506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6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8" t="s">
        <v>413</v>
      </c>
      <c r="W919" s="20" t="s">
        <v>17</v>
      </c>
      <c r="X919">
        <v>3</v>
      </c>
      <c r="Y919" s="12" t="str">
        <f t="shared" si="240"/>
        <v>Y</v>
      </c>
      <c r="Z919" t="s">
        <v>505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6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8" t="s">
        <v>413</v>
      </c>
      <c r="W920" s="20" t="s">
        <v>301</v>
      </c>
      <c r="X920">
        <v>6</v>
      </c>
      <c r="Y920" s="12" t="str">
        <f t="shared" si="240"/>
        <v>Y</v>
      </c>
      <c r="Z920" t="s">
        <v>505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6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8" t="s">
        <v>413</v>
      </c>
      <c r="W921" s="20" t="s">
        <v>18</v>
      </c>
      <c r="X921">
        <v>1</v>
      </c>
      <c r="Y921" s="12" t="str">
        <f t="shared" si="240"/>
        <v>N</v>
      </c>
      <c r="Z921" t="s">
        <v>506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6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8" t="s">
        <v>414</v>
      </c>
      <c r="W922" s="20" t="s">
        <v>302</v>
      </c>
      <c r="X922">
        <v>5</v>
      </c>
      <c r="Y922" s="12" t="str">
        <f t="shared" si="240"/>
        <v>Y</v>
      </c>
      <c r="Z922" t="s">
        <v>507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6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8" t="s">
        <v>414</v>
      </c>
      <c r="W923" s="20" t="s">
        <v>33</v>
      </c>
      <c r="X923">
        <v>4</v>
      </c>
      <c r="Y923" s="12" t="str">
        <f t="shared" si="240"/>
        <v>Y</v>
      </c>
      <c r="Z923" t="s">
        <v>505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6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8" t="s">
        <v>414</v>
      </c>
      <c r="W924" s="20" t="s">
        <v>29</v>
      </c>
      <c r="X924">
        <v>3</v>
      </c>
      <c r="Y924" s="12" t="str">
        <f t="shared" si="240"/>
        <v>Y</v>
      </c>
      <c r="Z924" t="s">
        <v>509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6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8" t="s">
        <v>414</v>
      </c>
      <c r="W925" s="20" t="s">
        <v>336</v>
      </c>
      <c r="X925">
        <v>6</v>
      </c>
      <c r="Y925" s="12" t="str">
        <f t="shared" si="240"/>
        <v>Y</v>
      </c>
      <c r="Z925" t="s">
        <v>505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6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8" t="s">
        <v>414</v>
      </c>
      <c r="W926" s="20" t="s">
        <v>33</v>
      </c>
      <c r="X926">
        <v>4</v>
      </c>
      <c r="Y926" s="12" t="str">
        <f t="shared" si="240"/>
        <v>Y</v>
      </c>
      <c r="Z926" t="s">
        <v>506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6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8" t="s">
        <v>414</v>
      </c>
      <c r="W927" s="20" t="s">
        <v>16</v>
      </c>
      <c r="X927">
        <v>3</v>
      </c>
      <c r="Y927" s="12" t="str">
        <f t="shared" si="240"/>
        <v>Y</v>
      </c>
      <c r="Z927" t="s">
        <v>510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6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8" t="s">
        <v>414</v>
      </c>
      <c r="W928" s="20" t="s">
        <v>20</v>
      </c>
      <c r="X928">
        <v>4</v>
      </c>
      <c r="Y928" s="12" t="str">
        <f t="shared" si="240"/>
        <v>Y</v>
      </c>
      <c r="Z928" t="s">
        <v>507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6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8" t="s">
        <v>414</v>
      </c>
      <c r="W929" s="20" t="s">
        <v>19</v>
      </c>
      <c r="X929">
        <v>2</v>
      </c>
      <c r="Y929" s="12" t="str">
        <f t="shared" si="240"/>
        <v>N</v>
      </c>
      <c r="Z929" t="s">
        <v>508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6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8" t="s">
        <v>414</v>
      </c>
      <c r="W930" s="20" t="s">
        <v>343</v>
      </c>
      <c r="X930">
        <v>7</v>
      </c>
      <c r="Y930" s="12" t="str">
        <f t="shared" si="240"/>
        <v>Y</v>
      </c>
      <c r="Z930" t="s">
        <v>506</v>
      </c>
      <c r="AA930">
        <v>1</v>
      </c>
      <c r="AB930">
        <v>0</v>
      </c>
    </row>
    <row r="931" spans="1:28" s="17" customFormat="1" x14ac:dyDescent="0.25">
      <c r="A931" s="30">
        <v>0.48011380817513261</v>
      </c>
      <c r="B931" s="30">
        <v>0.51900005337824606</v>
      </c>
      <c r="C931" s="31">
        <f t="shared" si="241"/>
        <v>2.0828394913299948</v>
      </c>
      <c r="D931" s="32">
        <f t="shared" si="242"/>
        <v>1.9267820754369023</v>
      </c>
      <c r="E931" s="47"/>
      <c r="F931" s="34">
        <f t="shared" si="243"/>
        <v>1</v>
      </c>
      <c r="G931" s="34">
        <f t="shared" si="244"/>
        <v>2.0828394913299948</v>
      </c>
      <c r="H931" s="34">
        <f t="shared" si="245"/>
        <v>1.9267820754369023</v>
      </c>
      <c r="K931" s="34">
        <f t="shared" si="246"/>
        <v>0</v>
      </c>
      <c r="L931" s="34">
        <f t="shared" si="247"/>
        <v>0</v>
      </c>
      <c r="M931" s="35" t="e">
        <f t="shared" si="248"/>
        <v>#DIV/0!</v>
      </c>
      <c r="N931" s="35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6" t="s">
        <v>367</v>
      </c>
      <c r="U931" s="36" t="s">
        <v>19</v>
      </c>
      <c r="V931" s="49" t="s">
        <v>415</v>
      </c>
      <c r="W931" s="20" t="s">
        <v>300</v>
      </c>
      <c r="X931">
        <v>5</v>
      </c>
      <c r="Y931" s="12" t="str">
        <f t="shared" si="240"/>
        <v>Y</v>
      </c>
      <c r="Z931" t="s">
        <v>507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6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50" t="s">
        <v>415</v>
      </c>
      <c r="W932" s="16" t="s">
        <v>28</v>
      </c>
      <c r="X932" s="24">
        <v>2</v>
      </c>
      <c r="Y932" s="12" t="str">
        <f t="shared" si="240"/>
        <v>N</v>
      </c>
      <c r="Z932" t="s">
        <v>505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6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50" t="s">
        <v>415</v>
      </c>
      <c r="W933" s="16" t="s">
        <v>17</v>
      </c>
      <c r="X933" s="24">
        <v>3</v>
      </c>
      <c r="Y933" s="12" t="str">
        <f t="shared" si="240"/>
        <v>Y</v>
      </c>
      <c r="Z933" t="s">
        <v>507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6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50" t="s">
        <v>415</v>
      </c>
      <c r="W934" s="16" t="s">
        <v>329</v>
      </c>
      <c r="X934" s="24">
        <v>5</v>
      </c>
      <c r="Y934" s="12" t="str">
        <f t="shared" si="240"/>
        <v>Y</v>
      </c>
      <c r="Z934" t="s">
        <v>504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6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50" t="s">
        <v>415</v>
      </c>
      <c r="W935" s="16" t="s">
        <v>33</v>
      </c>
      <c r="X935" s="24">
        <v>4</v>
      </c>
      <c r="Y935" s="12" t="str">
        <f t="shared" si="240"/>
        <v>Y</v>
      </c>
      <c r="Z935" t="s">
        <v>504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6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50" t="s">
        <v>415</v>
      </c>
      <c r="W936" s="16" t="s">
        <v>16</v>
      </c>
      <c r="X936" s="24">
        <v>3</v>
      </c>
      <c r="Y936" s="12" t="str">
        <f t="shared" si="240"/>
        <v>Y</v>
      </c>
      <c r="Z936" t="s">
        <v>505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6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50" t="s">
        <v>416</v>
      </c>
      <c r="W937" s="16" t="s">
        <v>19</v>
      </c>
      <c r="X937" s="24">
        <v>2</v>
      </c>
      <c r="Y937" s="12" t="str">
        <f t="shared" si="240"/>
        <v>N</v>
      </c>
      <c r="Z937" t="s">
        <v>503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6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50" t="s">
        <v>416</v>
      </c>
      <c r="W938" s="16" t="s">
        <v>34</v>
      </c>
      <c r="X938" s="24">
        <v>5</v>
      </c>
      <c r="Y938" s="12" t="str">
        <f t="shared" si="240"/>
        <v>Y</v>
      </c>
      <c r="Z938" t="s">
        <v>508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6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50" t="s">
        <v>416</v>
      </c>
      <c r="W939" s="16" t="s">
        <v>16</v>
      </c>
      <c r="X939" s="24">
        <v>3</v>
      </c>
      <c r="Y939" s="12" t="str">
        <f t="shared" si="240"/>
        <v>Y</v>
      </c>
      <c r="Z939" t="s">
        <v>507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6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50" t="s">
        <v>416</v>
      </c>
      <c r="W940" s="16" t="s">
        <v>19</v>
      </c>
      <c r="X940" s="24">
        <v>2</v>
      </c>
      <c r="Y940" s="12" t="str">
        <f t="shared" si="240"/>
        <v>N</v>
      </c>
      <c r="Z940" t="s">
        <v>506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6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50" t="s">
        <v>416</v>
      </c>
      <c r="W941" s="16" t="s">
        <v>32</v>
      </c>
      <c r="X941" s="24">
        <v>0</v>
      </c>
      <c r="Y941" s="12" t="str">
        <f t="shared" si="240"/>
        <v>N</v>
      </c>
      <c r="Z941" t="s">
        <v>504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6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50" t="s">
        <v>416</v>
      </c>
      <c r="W942" s="16" t="s">
        <v>301</v>
      </c>
      <c r="X942" s="24">
        <v>6</v>
      </c>
      <c r="Y942" s="12" t="str">
        <f t="shared" si="240"/>
        <v>Y</v>
      </c>
      <c r="Z942" t="s">
        <v>506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6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50" t="s">
        <v>416</v>
      </c>
      <c r="W943" s="16" t="s">
        <v>31</v>
      </c>
      <c r="X943" s="24">
        <v>2</v>
      </c>
      <c r="Y943" s="12" t="str">
        <f t="shared" si="240"/>
        <v>N</v>
      </c>
      <c r="Z943" t="s">
        <v>503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6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50" t="s">
        <v>416</v>
      </c>
      <c r="W944" s="16" t="s">
        <v>17</v>
      </c>
      <c r="X944" s="24">
        <v>3</v>
      </c>
      <c r="Y944" s="12" t="str">
        <f t="shared" si="240"/>
        <v>Y</v>
      </c>
      <c r="Z944" t="s">
        <v>504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6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50" t="s">
        <v>416</v>
      </c>
      <c r="W945" s="16" t="s">
        <v>29</v>
      </c>
      <c r="X945" s="24">
        <v>3</v>
      </c>
      <c r="Y945" s="12" t="str">
        <f t="shared" si="240"/>
        <v>Y</v>
      </c>
      <c r="Z945" t="s">
        <v>504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6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50" t="s">
        <v>416</v>
      </c>
      <c r="W946" s="16" t="s">
        <v>30</v>
      </c>
      <c r="X946" s="24">
        <v>3</v>
      </c>
      <c r="Y946" s="12" t="str">
        <f t="shared" si="240"/>
        <v>Y</v>
      </c>
      <c r="Z946" t="s">
        <v>503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6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50" t="s">
        <v>416</v>
      </c>
      <c r="W947" s="16" t="s">
        <v>18</v>
      </c>
      <c r="X947" s="24">
        <v>1</v>
      </c>
      <c r="Y947" s="12" t="str">
        <f t="shared" ref="Y947:Y1010" si="263">IF(X947 &gt;=3,"Y","N")</f>
        <v>N</v>
      </c>
      <c r="Z947" t="s">
        <v>505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6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50" t="s">
        <v>416</v>
      </c>
      <c r="W948" s="16" t="s">
        <v>16</v>
      </c>
      <c r="X948" s="24">
        <v>3</v>
      </c>
      <c r="Y948" s="12" t="str">
        <f t="shared" si="263"/>
        <v>Y</v>
      </c>
      <c r="Z948" t="s">
        <v>506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6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50" t="s">
        <v>416</v>
      </c>
      <c r="W949" s="16" t="s">
        <v>32</v>
      </c>
      <c r="X949" s="24">
        <v>0</v>
      </c>
      <c r="Y949" s="12" t="str">
        <f t="shared" si="263"/>
        <v>N</v>
      </c>
      <c r="Z949" t="s">
        <v>509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6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50" t="s">
        <v>416</v>
      </c>
      <c r="W950" s="16" t="s">
        <v>20</v>
      </c>
      <c r="X950" s="24">
        <v>4</v>
      </c>
      <c r="Y950" s="12" t="str">
        <f t="shared" si="263"/>
        <v>Y</v>
      </c>
      <c r="Z950" t="s">
        <v>509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6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50" t="s">
        <v>416</v>
      </c>
      <c r="W951" s="16" t="s">
        <v>18</v>
      </c>
      <c r="X951" s="24">
        <v>1</v>
      </c>
      <c r="Y951" s="12" t="str">
        <f t="shared" si="263"/>
        <v>N</v>
      </c>
      <c r="Z951" t="s">
        <v>507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6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50" t="s">
        <v>416</v>
      </c>
      <c r="W952" s="16" t="s">
        <v>36</v>
      </c>
      <c r="X952" s="24">
        <v>4</v>
      </c>
      <c r="Y952" s="12" t="str">
        <f t="shared" si="263"/>
        <v>Y</v>
      </c>
      <c r="Z952" t="s">
        <v>506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6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50" t="s">
        <v>416</v>
      </c>
      <c r="W953" s="16" t="s">
        <v>30</v>
      </c>
      <c r="X953" s="24">
        <v>3</v>
      </c>
      <c r="Y953" s="12" t="str">
        <f t="shared" si="263"/>
        <v>Y</v>
      </c>
      <c r="Z953" t="s">
        <v>504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6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50" t="s">
        <v>416</v>
      </c>
      <c r="W954" s="16" t="s">
        <v>19</v>
      </c>
      <c r="X954" s="24">
        <v>2</v>
      </c>
      <c r="Y954" s="12" t="str">
        <f t="shared" si="263"/>
        <v>N</v>
      </c>
      <c r="Z954" t="s">
        <v>507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6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50" t="s">
        <v>416</v>
      </c>
      <c r="W955" s="16" t="s">
        <v>35</v>
      </c>
      <c r="X955" s="24">
        <v>1</v>
      </c>
      <c r="Y955" s="12" t="str">
        <f t="shared" si="263"/>
        <v>N</v>
      </c>
      <c r="Z955" t="s">
        <v>509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6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50" t="s">
        <v>416</v>
      </c>
      <c r="W956" s="16" t="s">
        <v>21</v>
      </c>
      <c r="X956" s="24">
        <v>4</v>
      </c>
      <c r="Y956" s="12" t="str">
        <f t="shared" si="263"/>
        <v>Y</v>
      </c>
      <c r="Z956" t="s">
        <v>507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6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50" t="s">
        <v>416</v>
      </c>
      <c r="W957" s="16" t="s">
        <v>33</v>
      </c>
      <c r="X957" s="24">
        <v>4</v>
      </c>
      <c r="Y957" s="12" t="str">
        <f t="shared" si="263"/>
        <v>Y</v>
      </c>
      <c r="Z957" t="s">
        <v>506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6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50" t="s">
        <v>416</v>
      </c>
      <c r="W958" s="16" t="s">
        <v>17</v>
      </c>
      <c r="X958" s="24">
        <v>3</v>
      </c>
      <c r="Y958" s="12" t="str">
        <f t="shared" si="263"/>
        <v>Y</v>
      </c>
      <c r="Z958" t="s">
        <v>507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6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50" t="s">
        <v>416</v>
      </c>
      <c r="W959" s="16" t="s">
        <v>17</v>
      </c>
      <c r="X959" s="24">
        <v>3</v>
      </c>
      <c r="Y959" s="12" t="str">
        <f t="shared" si="263"/>
        <v>Y</v>
      </c>
      <c r="Z959" t="s">
        <v>503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6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50" t="s">
        <v>416</v>
      </c>
      <c r="W960" s="16" t="s">
        <v>28</v>
      </c>
      <c r="X960" s="24">
        <v>2</v>
      </c>
      <c r="Y960" s="12" t="str">
        <f t="shared" si="263"/>
        <v>N</v>
      </c>
      <c r="Z960" t="s">
        <v>507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6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50" t="s">
        <v>416</v>
      </c>
      <c r="W961" s="16" t="s">
        <v>30</v>
      </c>
      <c r="X961" s="24">
        <v>3</v>
      </c>
      <c r="Y961" s="12" t="str">
        <f t="shared" si="263"/>
        <v>Y</v>
      </c>
      <c r="Z961" t="s">
        <v>503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6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50" t="s">
        <v>416</v>
      </c>
      <c r="W962" s="16" t="s">
        <v>18</v>
      </c>
      <c r="X962" s="24">
        <v>1</v>
      </c>
      <c r="Y962" s="12" t="str">
        <f t="shared" si="263"/>
        <v>N</v>
      </c>
      <c r="Z962" t="s">
        <v>508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6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50" t="s">
        <v>416</v>
      </c>
      <c r="W963" s="16" t="s">
        <v>34</v>
      </c>
      <c r="X963" s="24">
        <v>5</v>
      </c>
      <c r="Y963" s="12" t="str">
        <f t="shared" si="263"/>
        <v>Y</v>
      </c>
      <c r="Z963" t="s">
        <v>509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6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50" t="s">
        <v>416</v>
      </c>
      <c r="W964" s="16" t="s">
        <v>330</v>
      </c>
      <c r="X964" s="24">
        <v>5</v>
      </c>
      <c r="Y964" s="12" t="str">
        <f t="shared" si="263"/>
        <v>Y</v>
      </c>
      <c r="Z964" t="s">
        <v>506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6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50" t="s">
        <v>416</v>
      </c>
      <c r="W965" s="16" t="s">
        <v>29</v>
      </c>
      <c r="X965" s="24">
        <v>3</v>
      </c>
      <c r="Y965" s="12" t="str">
        <f t="shared" si="263"/>
        <v>Y</v>
      </c>
      <c r="Z965" t="s">
        <v>507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6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50" t="s">
        <v>416</v>
      </c>
      <c r="W966" s="16" t="s">
        <v>19</v>
      </c>
      <c r="X966" s="24">
        <v>2</v>
      </c>
      <c r="Y966" s="12" t="str">
        <f t="shared" si="263"/>
        <v>N</v>
      </c>
      <c r="Z966" t="s">
        <v>505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6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50" t="s">
        <v>416</v>
      </c>
      <c r="W967" s="16" t="s">
        <v>19</v>
      </c>
      <c r="X967" s="24">
        <v>2</v>
      </c>
      <c r="Y967" s="12" t="str">
        <f t="shared" si="263"/>
        <v>N</v>
      </c>
      <c r="Z967" t="s">
        <v>509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6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50" t="s">
        <v>416</v>
      </c>
      <c r="W968" s="16" t="s">
        <v>35</v>
      </c>
      <c r="X968" s="24">
        <v>1</v>
      </c>
      <c r="Y968" s="12" t="str">
        <f t="shared" si="263"/>
        <v>N</v>
      </c>
      <c r="Z968" t="s">
        <v>505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6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50" t="s">
        <v>416</v>
      </c>
      <c r="W969" s="16" t="s">
        <v>28</v>
      </c>
      <c r="X969" s="24">
        <v>2</v>
      </c>
      <c r="Y969" s="12" t="str">
        <f t="shared" si="263"/>
        <v>N</v>
      </c>
      <c r="Z969" t="s">
        <v>503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6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50" t="s">
        <v>416</v>
      </c>
      <c r="W970" s="16" t="s">
        <v>18</v>
      </c>
      <c r="X970" s="24">
        <v>1</v>
      </c>
      <c r="Y970" s="12" t="str">
        <f t="shared" si="263"/>
        <v>N</v>
      </c>
      <c r="Z970" t="s">
        <v>503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6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50" t="s">
        <v>416</v>
      </c>
      <c r="W971" s="16" t="s">
        <v>34</v>
      </c>
      <c r="X971" s="24">
        <v>5</v>
      </c>
      <c r="Y971" s="12" t="str">
        <f t="shared" si="263"/>
        <v>Y</v>
      </c>
      <c r="Z971" t="s">
        <v>504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6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50" t="s">
        <v>416</v>
      </c>
      <c r="W972" s="16" t="s">
        <v>334</v>
      </c>
      <c r="X972" s="24">
        <v>6</v>
      </c>
      <c r="Y972" s="12" t="str">
        <f t="shared" si="263"/>
        <v>Y</v>
      </c>
      <c r="Z972" t="s">
        <v>509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6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50" t="s">
        <v>416</v>
      </c>
      <c r="W973" s="16" t="s">
        <v>31</v>
      </c>
      <c r="X973" s="24">
        <v>2</v>
      </c>
      <c r="Y973" s="12" t="str">
        <f t="shared" si="263"/>
        <v>N</v>
      </c>
      <c r="Z973" t="s">
        <v>504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6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50" t="s">
        <v>416</v>
      </c>
      <c r="W974" s="16" t="s">
        <v>16</v>
      </c>
      <c r="X974" s="24">
        <v>3</v>
      </c>
      <c r="Y974" s="12" t="str">
        <f t="shared" si="263"/>
        <v>Y</v>
      </c>
      <c r="Z974" t="s">
        <v>508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6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50" t="s">
        <v>416</v>
      </c>
      <c r="W975" s="16" t="s">
        <v>19</v>
      </c>
      <c r="X975" s="24">
        <v>2</v>
      </c>
      <c r="Y975" s="12" t="str">
        <f t="shared" si="263"/>
        <v>N</v>
      </c>
      <c r="Z975" t="s">
        <v>504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6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50" t="s">
        <v>416</v>
      </c>
      <c r="W976" s="16" t="s">
        <v>32</v>
      </c>
      <c r="X976" s="24">
        <v>0</v>
      </c>
      <c r="Y976" s="12" t="str">
        <f t="shared" si="263"/>
        <v>N</v>
      </c>
      <c r="Z976" t="s">
        <v>509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6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50" t="s">
        <v>416</v>
      </c>
      <c r="W977" s="16" t="s">
        <v>331</v>
      </c>
      <c r="X977" s="24">
        <v>4</v>
      </c>
      <c r="Y977" s="12" t="str">
        <f t="shared" si="263"/>
        <v>Y</v>
      </c>
      <c r="Z977" t="s">
        <v>507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6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50" t="s">
        <v>416</v>
      </c>
      <c r="W978" s="16" t="s">
        <v>34</v>
      </c>
      <c r="X978" s="24">
        <v>5</v>
      </c>
      <c r="Y978" s="12" t="str">
        <f t="shared" si="263"/>
        <v>Y</v>
      </c>
      <c r="Z978" t="s">
        <v>505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6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50" t="s">
        <v>417</v>
      </c>
      <c r="W979" s="16" t="s">
        <v>16</v>
      </c>
      <c r="X979" s="24">
        <v>3</v>
      </c>
      <c r="Y979" s="12" t="str">
        <f t="shared" si="263"/>
        <v>Y</v>
      </c>
      <c r="Z979" t="s">
        <v>506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6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50" t="s">
        <v>417</v>
      </c>
      <c r="W980" s="16" t="s">
        <v>16</v>
      </c>
      <c r="X980" s="24">
        <v>3</v>
      </c>
      <c r="Y980" s="12" t="str">
        <f t="shared" si="263"/>
        <v>Y</v>
      </c>
      <c r="Z980" t="s">
        <v>509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6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50" t="s">
        <v>417</v>
      </c>
      <c r="W981" s="16" t="s">
        <v>35</v>
      </c>
      <c r="X981" s="24">
        <v>1</v>
      </c>
      <c r="Y981" s="12" t="str">
        <f t="shared" si="263"/>
        <v>N</v>
      </c>
      <c r="Z981" t="s">
        <v>509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6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50" t="s">
        <v>417</v>
      </c>
      <c r="W982" s="16" t="s">
        <v>32</v>
      </c>
      <c r="X982" s="24">
        <v>0</v>
      </c>
      <c r="Y982" s="12" t="str">
        <f t="shared" si="263"/>
        <v>N</v>
      </c>
      <c r="Z982" t="s">
        <v>508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6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50" t="s">
        <v>417</v>
      </c>
      <c r="W983" s="16" t="s">
        <v>18</v>
      </c>
      <c r="X983" s="24">
        <v>1</v>
      </c>
      <c r="Y983" s="12" t="str">
        <f t="shared" si="263"/>
        <v>N</v>
      </c>
      <c r="Z983" t="s">
        <v>505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6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50" t="s">
        <v>417</v>
      </c>
      <c r="W984" s="16" t="s">
        <v>19</v>
      </c>
      <c r="X984" s="24">
        <v>2</v>
      </c>
      <c r="Y984" s="12" t="str">
        <f t="shared" si="263"/>
        <v>N</v>
      </c>
      <c r="Z984" t="s">
        <v>509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6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50" t="s">
        <v>417</v>
      </c>
      <c r="W985" s="16" t="s">
        <v>329</v>
      </c>
      <c r="X985" s="24">
        <v>5</v>
      </c>
      <c r="Y985" s="12" t="str">
        <f t="shared" si="263"/>
        <v>Y</v>
      </c>
      <c r="Z985" t="s">
        <v>509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6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50" t="s">
        <v>417</v>
      </c>
      <c r="W986" s="16" t="s">
        <v>28</v>
      </c>
      <c r="X986" s="24">
        <v>2</v>
      </c>
      <c r="Y986" s="12" t="str">
        <f t="shared" si="263"/>
        <v>N</v>
      </c>
      <c r="Z986" t="s">
        <v>509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6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50" t="s">
        <v>417</v>
      </c>
      <c r="W987" s="16" t="s">
        <v>19</v>
      </c>
      <c r="X987" s="24">
        <v>2</v>
      </c>
      <c r="Y987" s="12" t="str">
        <f t="shared" si="263"/>
        <v>N</v>
      </c>
      <c r="Z987" t="s">
        <v>504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6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50" t="s">
        <v>417</v>
      </c>
      <c r="W988" s="16" t="s">
        <v>32</v>
      </c>
      <c r="X988" s="24">
        <v>0</v>
      </c>
      <c r="Y988" s="12" t="str">
        <f t="shared" si="263"/>
        <v>N</v>
      </c>
      <c r="Z988" t="s">
        <v>504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6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50" t="s">
        <v>417</v>
      </c>
      <c r="W989" s="16" t="s">
        <v>35</v>
      </c>
      <c r="X989" s="24">
        <v>1</v>
      </c>
      <c r="Y989" s="12" t="str">
        <f t="shared" si="263"/>
        <v>N</v>
      </c>
      <c r="Z989" t="s">
        <v>507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6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50" t="s">
        <v>417</v>
      </c>
      <c r="W990" s="16" t="s">
        <v>17</v>
      </c>
      <c r="X990" s="24">
        <v>3</v>
      </c>
      <c r="Y990" s="12" t="str">
        <f t="shared" si="263"/>
        <v>Y</v>
      </c>
      <c r="Z990" t="s">
        <v>504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6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50" t="s">
        <v>417</v>
      </c>
      <c r="W991" s="16" t="s">
        <v>19</v>
      </c>
      <c r="X991" s="24">
        <v>2</v>
      </c>
      <c r="Y991" s="12" t="str">
        <f t="shared" si="263"/>
        <v>N</v>
      </c>
      <c r="Z991" t="s">
        <v>505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6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50" t="s">
        <v>417</v>
      </c>
      <c r="W992" s="16" t="s">
        <v>34</v>
      </c>
      <c r="X992" s="24">
        <v>5</v>
      </c>
      <c r="Y992" s="12" t="str">
        <f t="shared" si="263"/>
        <v>Y</v>
      </c>
      <c r="Z992" t="s">
        <v>505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6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50" t="s">
        <v>417</v>
      </c>
      <c r="W993" s="16" t="s">
        <v>19</v>
      </c>
      <c r="X993" s="24">
        <v>2</v>
      </c>
      <c r="Y993" s="12" t="str">
        <f t="shared" si="263"/>
        <v>N</v>
      </c>
      <c r="Z993" t="s">
        <v>506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6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50" t="s">
        <v>417</v>
      </c>
      <c r="W994" s="16" t="s">
        <v>35</v>
      </c>
      <c r="X994" s="24">
        <v>1</v>
      </c>
      <c r="Y994" s="12" t="str">
        <f t="shared" si="263"/>
        <v>N</v>
      </c>
      <c r="Z994" t="s">
        <v>510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6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50" t="s">
        <v>417</v>
      </c>
      <c r="W995" s="16" t="s">
        <v>18</v>
      </c>
      <c r="X995" s="24">
        <v>1</v>
      </c>
      <c r="Y995" s="12" t="str">
        <f t="shared" si="263"/>
        <v>N</v>
      </c>
      <c r="Z995" t="s">
        <v>506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6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50" t="s">
        <v>417</v>
      </c>
      <c r="W996" s="16" t="s">
        <v>32</v>
      </c>
      <c r="X996" s="24">
        <v>0</v>
      </c>
      <c r="Y996" s="12" t="str">
        <f t="shared" si="263"/>
        <v>N</v>
      </c>
      <c r="Z996" t="s">
        <v>503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6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50" t="s">
        <v>417</v>
      </c>
      <c r="W997" s="16" t="s">
        <v>36</v>
      </c>
      <c r="X997" s="24">
        <v>4</v>
      </c>
      <c r="Y997" s="12" t="str">
        <f t="shared" si="263"/>
        <v>Y</v>
      </c>
      <c r="Z997" t="s">
        <v>506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6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50" t="s">
        <v>417</v>
      </c>
      <c r="W998" s="16" t="s">
        <v>35</v>
      </c>
      <c r="X998" s="24">
        <v>1</v>
      </c>
      <c r="Y998" s="12" t="str">
        <f t="shared" si="263"/>
        <v>N</v>
      </c>
      <c r="Z998" t="s">
        <v>505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6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50" t="s">
        <v>417</v>
      </c>
      <c r="W999" s="16" t="s">
        <v>20</v>
      </c>
      <c r="X999" s="24">
        <v>4</v>
      </c>
      <c r="Y999" s="12" t="str">
        <f t="shared" si="263"/>
        <v>Y</v>
      </c>
      <c r="Z999" t="s">
        <v>503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6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50" t="s">
        <v>417</v>
      </c>
      <c r="W1000" s="16" t="s">
        <v>19</v>
      </c>
      <c r="X1000" s="24">
        <v>2</v>
      </c>
      <c r="Y1000" s="12" t="str">
        <f t="shared" si="263"/>
        <v>N</v>
      </c>
      <c r="Z1000" t="s">
        <v>504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6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50" t="s">
        <v>417</v>
      </c>
      <c r="W1001" s="16" t="s">
        <v>21</v>
      </c>
      <c r="X1001" s="24">
        <v>4</v>
      </c>
      <c r="Y1001" s="12" t="str">
        <f t="shared" si="263"/>
        <v>Y</v>
      </c>
      <c r="Z1001" t="s">
        <v>509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6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50" t="s">
        <v>417</v>
      </c>
      <c r="W1002" s="16" t="s">
        <v>19</v>
      </c>
      <c r="X1002" s="24">
        <v>2</v>
      </c>
      <c r="Y1002" s="12" t="str">
        <f t="shared" si="263"/>
        <v>N</v>
      </c>
      <c r="Z1002" t="s">
        <v>506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6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50" t="s">
        <v>417</v>
      </c>
      <c r="W1003" s="16" t="s">
        <v>21</v>
      </c>
      <c r="X1003" s="24">
        <v>4</v>
      </c>
      <c r="Y1003" s="12" t="str">
        <f t="shared" si="263"/>
        <v>Y</v>
      </c>
      <c r="Z1003" t="s">
        <v>505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6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50" t="s">
        <v>417</v>
      </c>
      <c r="W1004" s="16" t="s">
        <v>19</v>
      </c>
      <c r="X1004" s="24">
        <v>2</v>
      </c>
      <c r="Y1004" s="12" t="str">
        <f t="shared" si="263"/>
        <v>N</v>
      </c>
      <c r="Z1004" t="s">
        <v>505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6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50" t="s">
        <v>417</v>
      </c>
      <c r="W1005" s="16" t="s">
        <v>30</v>
      </c>
      <c r="X1005" s="24">
        <v>3</v>
      </c>
      <c r="Y1005" s="12" t="str">
        <f t="shared" si="263"/>
        <v>Y</v>
      </c>
      <c r="Z1005" t="s">
        <v>509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6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50" t="s">
        <v>417</v>
      </c>
      <c r="W1006" s="16" t="s">
        <v>35</v>
      </c>
      <c r="X1006" s="24">
        <v>1</v>
      </c>
      <c r="Y1006" s="12" t="str">
        <f t="shared" si="263"/>
        <v>N</v>
      </c>
      <c r="Z1006" t="s">
        <v>504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6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50" t="s">
        <v>417</v>
      </c>
      <c r="W1007" s="16" t="s">
        <v>36</v>
      </c>
      <c r="X1007" s="24">
        <v>4</v>
      </c>
      <c r="Y1007" s="12" t="str">
        <f t="shared" si="263"/>
        <v>Y</v>
      </c>
      <c r="Z1007" t="s">
        <v>506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6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50" t="s">
        <v>417</v>
      </c>
      <c r="W1008" s="16" t="s">
        <v>18</v>
      </c>
      <c r="X1008" s="24">
        <v>1</v>
      </c>
      <c r="Y1008" s="12" t="str">
        <f t="shared" si="263"/>
        <v>N</v>
      </c>
      <c r="Z1008" t="s">
        <v>503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6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50" t="s">
        <v>417</v>
      </c>
      <c r="W1009" s="16" t="s">
        <v>32</v>
      </c>
      <c r="X1009" s="24">
        <v>0</v>
      </c>
      <c r="Y1009" s="12" t="str">
        <f t="shared" si="263"/>
        <v>N</v>
      </c>
      <c r="Z1009" t="s">
        <v>503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6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50" t="s">
        <v>417</v>
      </c>
      <c r="W1010" s="16" t="s">
        <v>16</v>
      </c>
      <c r="X1010" s="24">
        <v>3</v>
      </c>
      <c r="Y1010" s="12" t="str">
        <f t="shared" si="263"/>
        <v>Y</v>
      </c>
      <c r="Z1010" t="s">
        <v>507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6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50" t="s">
        <v>417</v>
      </c>
      <c r="W1011" s="16" t="s">
        <v>330</v>
      </c>
      <c r="X1011" s="24">
        <v>5</v>
      </c>
      <c r="Y1011" s="12" t="str">
        <f t="shared" ref="Y1011:Y1074" si="275">IF(X1011 &gt;=3,"Y","N")</f>
        <v>Y</v>
      </c>
      <c r="Z1011" t="s">
        <v>503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6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50" t="s">
        <v>417</v>
      </c>
      <c r="W1012" s="16" t="s">
        <v>18</v>
      </c>
      <c r="X1012" s="24">
        <v>1</v>
      </c>
      <c r="Y1012" s="12" t="str">
        <f t="shared" si="275"/>
        <v>N</v>
      </c>
      <c r="Z1012" t="s">
        <v>509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6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50" t="s">
        <v>417</v>
      </c>
      <c r="W1013" s="16" t="s">
        <v>29</v>
      </c>
      <c r="X1013" s="24">
        <v>3</v>
      </c>
      <c r="Y1013" s="12" t="str">
        <f t="shared" si="275"/>
        <v>Y</v>
      </c>
      <c r="Z1013" t="s">
        <v>508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6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50" t="s">
        <v>417</v>
      </c>
      <c r="W1014" s="16" t="s">
        <v>36</v>
      </c>
      <c r="X1014" s="24">
        <v>4</v>
      </c>
      <c r="Y1014" s="12" t="str">
        <f t="shared" si="275"/>
        <v>Y</v>
      </c>
      <c r="Z1014" t="s">
        <v>510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6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50" t="s">
        <v>417</v>
      </c>
      <c r="W1015" s="16" t="s">
        <v>18</v>
      </c>
      <c r="X1015" s="24">
        <v>1</v>
      </c>
      <c r="Y1015" s="12" t="str">
        <f t="shared" si="275"/>
        <v>N</v>
      </c>
      <c r="Z1015" t="s">
        <v>506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6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50" t="s">
        <v>417</v>
      </c>
      <c r="W1016" s="16" t="s">
        <v>19</v>
      </c>
      <c r="X1016" s="24">
        <v>2</v>
      </c>
      <c r="Y1016" s="12" t="str">
        <f t="shared" si="275"/>
        <v>N</v>
      </c>
      <c r="Z1016" t="s">
        <v>506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6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50" t="s">
        <v>417</v>
      </c>
      <c r="W1017" s="16" t="s">
        <v>16</v>
      </c>
      <c r="X1017" s="24">
        <v>3</v>
      </c>
      <c r="Y1017" s="12" t="str">
        <f t="shared" si="275"/>
        <v>Y</v>
      </c>
      <c r="Z1017" t="s">
        <v>507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6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50" t="s">
        <v>417</v>
      </c>
      <c r="W1018" s="16" t="s">
        <v>17</v>
      </c>
      <c r="X1018" s="24">
        <v>3</v>
      </c>
      <c r="Y1018" s="12" t="str">
        <f t="shared" si="275"/>
        <v>Y</v>
      </c>
      <c r="Z1018" t="s">
        <v>507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6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50" t="s">
        <v>417</v>
      </c>
      <c r="W1019" s="16" t="s">
        <v>343</v>
      </c>
      <c r="X1019" s="24">
        <v>7</v>
      </c>
      <c r="Y1019" s="12" t="str">
        <f t="shared" si="275"/>
        <v>Y</v>
      </c>
      <c r="Z1019" t="s">
        <v>510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6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50" t="s">
        <v>417</v>
      </c>
      <c r="W1020" s="16" t="s">
        <v>29</v>
      </c>
      <c r="X1020" s="24">
        <v>3</v>
      </c>
      <c r="Y1020" s="12" t="str">
        <f t="shared" si="275"/>
        <v>Y</v>
      </c>
      <c r="Z1020" t="s">
        <v>509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6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50" t="s">
        <v>417</v>
      </c>
      <c r="W1021" s="16" t="s">
        <v>34</v>
      </c>
      <c r="X1021" s="24">
        <v>5</v>
      </c>
      <c r="Y1021" s="12" t="str">
        <f t="shared" si="275"/>
        <v>Y</v>
      </c>
      <c r="Z1021" t="s">
        <v>510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6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50" t="s">
        <v>417</v>
      </c>
      <c r="W1022" s="16" t="s">
        <v>35</v>
      </c>
      <c r="X1022" s="24">
        <v>1</v>
      </c>
      <c r="Y1022" s="12" t="str">
        <f t="shared" si="275"/>
        <v>N</v>
      </c>
      <c r="Z1022" t="s">
        <v>509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6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50" t="s">
        <v>417</v>
      </c>
      <c r="W1023" s="16" t="s">
        <v>28</v>
      </c>
      <c r="X1023" s="24">
        <v>2</v>
      </c>
      <c r="Y1023" s="12" t="str">
        <f t="shared" si="275"/>
        <v>N</v>
      </c>
      <c r="Z1023" t="s">
        <v>507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6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50" t="s">
        <v>417</v>
      </c>
      <c r="W1024" s="16" t="s">
        <v>36</v>
      </c>
      <c r="X1024" s="24">
        <v>4</v>
      </c>
      <c r="Y1024" s="12" t="str">
        <f t="shared" si="275"/>
        <v>Y</v>
      </c>
      <c r="Z1024" t="s">
        <v>505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6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50" t="s">
        <v>418</v>
      </c>
      <c r="W1025" s="16" t="s">
        <v>35</v>
      </c>
      <c r="X1025" s="24">
        <v>1</v>
      </c>
      <c r="Y1025" s="12" t="str">
        <f t="shared" si="275"/>
        <v>N</v>
      </c>
      <c r="Z1025" t="s">
        <v>504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6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50" t="s">
        <v>418</v>
      </c>
      <c r="W1026" s="16" t="s">
        <v>35</v>
      </c>
      <c r="X1026" s="24">
        <v>1</v>
      </c>
      <c r="Y1026" s="12" t="str">
        <f t="shared" si="275"/>
        <v>N</v>
      </c>
      <c r="Z1026" t="s">
        <v>505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6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50" t="s">
        <v>418</v>
      </c>
      <c r="W1027" s="16" t="s">
        <v>16</v>
      </c>
      <c r="X1027" s="24">
        <v>3</v>
      </c>
      <c r="Y1027" s="12" t="str">
        <f t="shared" si="275"/>
        <v>Y</v>
      </c>
      <c r="Z1027" t="s">
        <v>505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6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50" t="s">
        <v>418</v>
      </c>
      <c r="W1028" s="16" t="s">
        <v>35</v>
      </c>
      <c r="X1028" s="24">
        <v>1</v>
      </c>
      <c r="Y1028" s="12" t="str">
        <f t="shared" si="275"/>
        <v>N</v>
      </c>
      <c r="Z1028" t="s">
        <v>509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6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50" t="s">
        <v>418</v>
      </c>
      <c r="W1029" s="16" t="s">
        <v>18</v>
      </c>
      <c r="X1029" s="24">
        <v>1</v>
      </c>
      <c r="Y1029" s="12" t="str">
        <f t="shared" si="275"/>
        <v>N</v>
      </c>
      <c r="Z1029" t="s">
        <v>504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6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50" t="s">
        <v>418</v>
      </c>
      <c r="W1030" s="16" t="s">
        <v>31</v>
      </c>
      <c r="X1030" s="24">
        <v>2</v>
      </c>
      <c r="Y1030" s="12" t="str">
        <f t="shared" si="275"/>
        <v>N</v>
      </c>
      <c r="Z1030" t="s">
        <v>504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6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50" t="s">
        <v>418</v>
      </c>
      <c r="W1031" s="16" t="s">
        <v>301</v>
      </c>
      <c r="X1031" s="24">
        <v>6</v>
      </c>
      <c r="Y1031" s="12" t="str">
        <f t="shared" si="275"/>
        <v>Y</v>
      </c>
      <c r="Z1031" t="s">
        <v>505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6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50" t="s">
        <v>418</v>
      </c>
      <c r="W1032" s="16" t="s">
        <v>28</v>
      </c>
      <c r="X1032" s="24">
        <v>2</v>
      </c>
      <c r="Y1032" s="12" t="str">
        <f t="shared" si="275"/>
        <v>N</v>
      </c>
      <c r="Z1032" t="s">
        <v>504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6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50" t="s">
        <v>418</v>
      </c>
      <c r="W1033" s="16" t="s">
        <v>28</v>
      </c>
      <c r="X1033" s="24">
        <v>2</v>
      </c>
      <c r="Y1033" s="12" t="str">
        <f t="shared" si="275"/>
        <v>N</v>
      </c>
      <c r="Z1033" t="s">
        <v>503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6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50" t="s">
        <v>418</v>
      </c>
      <c r="W1034" s="16" t="s">
        <v>19</v>
      </c>
      <c r="X1034" s="24">
        <v>2</v>
      </c>
      <c r="Y1034" s="12" t="str">
        <f t="shared" si="275"/>
        <v>N</v>
      </c>
      <c r="Z1034" t="s">
        <v>504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6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50" t="s">
        <v>418</v>
      </c>
      <c r="W1035" s="16" t="s">
        <v>35</v>
      </c>
      <c r="X1035" s="24">
        <v>1</v>
      </c>
      <c r="Y1035" s="12" t="str">
        <f t="shared" si="275"/>
        <v>N</v>
      </c>
      <c r="Z1035" t="s">
        <v>505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6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50" t="s">
        <v>418</v>
      </c>
      <c r="W1036" s="16" t="s">
        <v>32</v>
      </c>
      <c r="X1036" s="24">
        <v>0</v>
      </c>
      <c r="Y1036" s="12" t="str">
        <f t="shared" si="275"/>
        <v>N</v>
      </c>
      <c r="Z1036" t="s">
        <v>503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6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50" t="s">
        <v>418</v>
      </c>
      <c r="W1037" s="16" t="s">
        <v>21</v>
      </c>
      <c r="X1037" s="24">
        <v>4</v>
      </c>
      <c r="Y1037" s="12" t="str">
        <f t="shared" si="275"/>
        <v>Y</v>
      </c>
      <c r="Z1037" t="s">
        <v>506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6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50" t="s">
        <v>418</v>
      </c>
      <c r="W1038" s="16" t="s">
        <v>35</v>
      </c>
      <c r="X1038" s="24">
        <v>1</v>
      </c>
      <c r="Y1038" s="12" t="str">
        <f t="shared" si="275"/>
        <v>N</v>
      </c>
      <c r="Z1038" t="s">
        <v>505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6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50" t="s">
        <v>418</v>
      </c>
      <c r="W1039" s="16" t="s">
        <v>36</v>
      </c>
      <c r="X1039" s="24">
        <v>4</v>
      </c>
      <c r="Y1039" s="12" t="str">
        <f t="shared" si="275"/>
        <v>Y</v>
      </c>
      <c r="Z1039" t="s">
        <v>503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6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50" t="s">
        <v>418</v>
      </c>
      <c r="W1040" s="16" t="s">
        <v>35</v>
      </c>
      <c r="X1040" s="24">
        <v>1</v>
      </c>
      <c r="Y1040" s="12" t="str">
        <f t="shared" si="275"/>
        <v>N</v>
      </c>
      <c r="Z1040" t="s">
        <v>505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6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50" t="s">
        <v>418</v>
      </c>
      <c r="W1041" s="16" t="s">
        <v>17</v>
      </c>
      <c r="X1041" s="24">
        <v>3</v>
      </c>
      <c r="Y1041" s="12" t="str">
        <f t="shared" si="275"/>
        <v>Y</v>
      </c>
      <c r="Z1041" t="s">
        <v>506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6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50" t="s">
        <v>418</v>
      </c>
      <c r="W1042" s="16" t="s">
        <v>19</v>
      </c>
      <c r="X1042" s="24">
        <v>2</v>
      </c>
      <c r="Y1042" s="12" t="str">
        <f t="shared" si="275"/>
        <v>N</v>
      </c>
      <c r="Z1042" t="s">
        <v>507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6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50" t="s">
        <v>419</v>
      </c>
      <c r="W1043" s="16" t="s">
        <v>32</v>
      </c>
      <c r="X1043" s="24">
        <v>0</v>
      </c>
      <c r="Y1043" s="12" t="str">
        <f t="shared" si="275"/>
        <v>N</v>
      </c>
      <c r="Z1043" t="s">
        <v>509</v>
      </c>
      <c r="AA1043">
        <v>8</v>
      </c>
      <c r="AB1043">
        <v>-3</v>
      </c>
    </row>
    <row r="1044" spans="1:28" s="17" customFormat="1" x14ac:dyDescent="0.25">
      <c r="A1044" s="30">
        <v>0.39018870783313236</v>
      </c>
      <c r="B1044" s="30">
        <v>0.60946881175522094</v>
      </c>
      <c r="C1044" s="31">
        <f t="shared" si="264"/>
        <v>2.5628624814730898</v>
      </c>
      <c r="D1044" s="32">
        <f t="shared" si="265"/>
        <v>1.640773048123793</v>
      </c>
      <c r="E1044" s="47"/>
      <c r="F1044" s="34">
        <f t="shared" si="266"/>
        <v>1</v>
      </c>
      <c r="G1044" s="34">
        <f t="shared" si="267"/>
        <v>2.5628624814730898</v>
      </c>
      <c r="H1044" s="34">
        <f t="shared" si="268"/>
        <v>1.640773048123793</v>
      </c>
      <c r="K1044" s="34">
        <f t="shared" si="269"/>
        <v>0</v>
      </c>
      <c r="L1044" s="34">
        <f t="shared" si="270"/>
        <v>0</v>
      </c>
      <c r="M1044" s="35" t="e">
        <f t="shared" si="271"/>
        <v>#DIV/0!</v>
      </c>
      <c r="N1044" s="35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6" t="s">
        <v>367</v>
      </c>
      <c r="U1044" s="36" t="s">
        <v>19</v>
      </c>
      <c r="V1044" s="49" t="s">
        <v>419</v>
      </c>
      <c r="W1044" s="36" t="s">
        <v>20</v>
      </c>
      <c r="X1044" s="38">
        <v>4</v>
      </c>
      <c r="Y1044" s="12" t="str">
        <f t="shared" si="275"/>
        <v>Y</v>
      </c>
      <c r="Z1044" t="s">
        <v>503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6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8" t="s">
        <v>419</v>
      </c>
      <c r="W1045" s="16" t="s">
        <v>20</v>
      </c>
      <c r="X1045" s="24">
        <v>4</v>
      </c>
      <c r="Y1045" s="12" t="str">
        <f t="shared" si="275"/>
        <v>Y</v>
      </c>
      <c r="Z1045" t="s">
        <v>509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6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8" t="s">
        <v>420</v>
      </c>
      <c r="W1046" s="16" t="s">
        <v>33</v>
      </c>
      <c r="X1046" s="24">
        <v>4</v>
      </c>
      <c r="Y1046" s="12" t="str">
        <f t="shared" si="275"/>
        <v>Y</v>
      </c>
      <c r="Z1046" t="s">
        <v>509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6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8" t="s">
        <v>420</v>
      </c>
      <c r="W1047" s="16" t="s">
        <v>31</v>
      </c>
      <c r="X1047" s="24">
        <v>2</v>
      </c>
      <c r="Y1047" s="12" t="str">
        <f t="shared" si="275"/>
        <v>N</v>
      </c>
      <c r="Z1047" t="s">
        <v>504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6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8" t="s">
        <v>420</v>
      </c>
      <c r="W1048" s="16" t="s">
        <v>18</v>
      </c>
      <c r="X1048" s="24">
        <v>1</v>
      </c>
      <c r="Y1048" s="12" t="str">
        <f t="shared" si="275"/>
        <v>N</v>
      </c>
      <c r="Z1048" t="s">
        <v>503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6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8" t="s">
        <v>420</v>
      </c>
      <c r="W1049" s="16" t="s">
        <v>28</v>
      </c>
      <c r="X1049" s="24">
        <v>2</v>
      </c>
      <c r="Y1049" s="12" t="str">
        <f t="shared" si="275"/>
        <v>N</v>
      </c>
      <c r="Z1049" t="s">
        <v>506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6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8" t="s">
        <v>420</v>
      </c>
      <c r="W1050" s="16" t="s">
        <v>33</v>
      </c>
      <c r="X1050" s="24">
        <v>4</v>
      </c>
      <c r="Y1050" s="12" t="str">
        <f t="shared" si="275"/>
        <v>Y</v>
      </c>
      <c r="Z1050" t="s">
        <v>509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6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8" t="s">
        <v>420</v>
      </c>
      <c r="W1051" s="16" t="s">
        <v>16</v>
      </c>
      <c r="X1051" s="24">
        <v>3</v>
      </c>
      <c r="Y1051" s="12" t="str">
        <f t="shared" si="275"/>
        <v>Y</v>
      </c>
      <c r="Z1051" t="s">
        <v>506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6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8" t="s">
        <v>420</v>
      </c>
      <c r="W1052" s="16" t="s">
        <v>19</v>
      </c>
      <c r="X1052" s="24">
        <v>2</v>
      </c>
      <c r="Y1052" s="12" t="str">
        <f t="shared" si="275"/>
        <v>N</v>
      </c>
      <c r="Z1052" t="s">
        <v>507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6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8" t="s">
        <v>420</v>
      </c>
      <c r="W1053" s="16" t="s">
        <v>16</v>
      </c>
      <c r="X1053" s="24">
        <v>3</v>
      </c>
      <c r="Y1053" s="12" t="str">
        <f t="shared" si="275"/>
        <v>Y</v>
      </c>
      <c r="Z1053" t="s">
        <v>506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6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8" t="s">
        <v>420</v>
      </c>
      <c r="W1054" s="16" t="s">
        <v>18</v>
      </c>
      <c r="X1054" s="24">
        <v>1</v>
      </c>
      <c r="Y1054" s="12" t="str">
        <f t="shared" si="275"/>
        <v>N</v>
      </c>
      <c r="Z1054" t="s">
        <v>503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6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8" t="s">
        <v>420</v>
      </c>
      <c r="W1055" s="16" t="s">
        <v>35</v>
      </c>
      <c r="X1055" s="24">
        <v>1</v>
      </c>
      <c r="Y1055" s="12" t="str">
        <f t="shared" si="275"/>
        <v>N</v>
      </c>
      <c r="Z1055" t="s">
        <v>504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6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8" t="s">
        <v>420</v>
      </c>
      <c r="W1056" s="16" t="s">
        <v>34</v>
      </c>
      <c r="X1056" s="24">
        <v>5</v>
      </c>
      <c r="Y1056" s="12" t="str">
        <f t="shared" si="275"/>
        <v>Y</v>
      </c>
      <c r="Z1056" t="s">
        <v>504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6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8" t="s">
        <v>420</v>
      </c>
      <c r="W1057" s="16" t="s">
        <v>18</v>
      </c>
      <c r="X1057" s="24">
        <v>1</v>
      </c>
      <c r="Y1057" s="12" t="str">
        <f t="shared" si="275"/>
        <v>N</v>
      </c>
      <c r="Z1057" t="s">
        <v>505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6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8" t="s">
        <v>420</v>
      </c>
      <c r="W1058" s="16" t="s">
        <v>28</v>
      </c>
      <c r="X1058" s="24">
        <v>2</v>
      </c>
      <c r="Y1058" s="12" t="str">
        <f t="shared" si="275"/>
        <v>N</v>
      </c>
      <c r="Z1058" t="s">
        <v>510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6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8" t="s">
        <v>420</v>
      </c>
      <c r="W1059" s="16" t="s">
        <v>336</v>
      </c>
      <c r="X1059" s="24">
        <v>6</v>
      </c>
      <c r="Y1059" s="12" t="str">
        <f t="shared" si="275"/>
        <v>Y</v>
      </c>
      <c r="Z1059" t="s">
        <v>510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6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8" t="s">
        <v>420</v>
      </c>
      <c r="W1060" s="16" t="s">
        <v>427</v>
      </c>
      <c r="X1060" s="24">
        <v>7</v>
      </c>
      <c r="Y1060" s="12" t="str">
        <f t="shared" si="275"/>
        <v>Y</v>
      </c>
      <c r="Z1060" t="s">
        <v>507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6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8" t="s">
        <v>420</v>
      </c>
      <c r="W1061" s="16" t="s">
        <v>31</v>
      </c>
      <c r="X1061" s="24">
        <v>2</v>
      </c>
      <c r="Y1061" s="12" t="str">
        <f t="shared" si="275"/>
        <v>N</v>
      </c>
      <c r="Z1061" t="s">
        <v>507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6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8" t="s">
        <v>421</v>
      </c>
      <c r="W1062" s="16" t="s">
        <v>28</v>
      </c>
      <c r="X1062" s="24">
        <v>2</v>
      </c>
      <c r="Y1062" s="12" t="str">
        <f t="shared" si="275"/>
        <v>N</v>
      </c>
      <c r="Z1062" t="s">
        <v>506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6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8" t="s">
        <v>421</v>
      </c>
      <c r="W1063" s="16" t="s">
        <v>29</v>
      </c>
      <c r="X1063" s="24">
        <v>3</v>
      </c>
      <c r="Y1063" s="12" t="str">
        <f t="shared" si="275"/>
        <v>Y</v>
      </c>
      <c r="Z1063" t="s">
        <v>505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6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8" t="s">
        <v>421</v>
      </c>
      <c r="W1064" s="16" t="s">
        <v>19</v>
      </c>
      <c r="X1064" s="24">
        <v>2</v>
      </c>
      <c r="Y1064" s="12" t="str">
        <f t="shared" si="275"/>
        <v>N</v>
      </c>
      <c r="Z1064" t="s">
        <v>504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6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8" t="s">
        <v>421</v>
      </c>
      <c r="W1065" s="16" t="s">
        <v>32</v>
      </c>
      <c r="X1065" s="24">
        <v>0</v>
      </c>
      <c r="Y1065" s="12" t="str">
        <f t="shared" si="275"/>
        <v>N</v>
      </c>
      <c r="Z1065" t="s">
        <v>505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6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8" t="s">
        <v>421</v>
      </c>
      <c r="W1066" s="16" t="s">
        <v>19</v>
      </c>
      <c r="X1066" s="24">
        <v>2</v>
      </c>
      <c r="Y1066" s="12" t="str">
        <f t="shared" si="275"/>
        <v>N</v>
      </c>
      <c r="Z1066" t="s">
        <v>506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6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8" t="s">
        <v>421</v>
      </c>
      <c r="W1067" s="16" t="s">
        <v>19</v>
      </c>
      <c r="X1067" s="24">
        <v>2</v>
      </c>
      <c r="Y1067" s="12" t="str">
        <f t="shared" si="275"/>
        <v>N</v>
      </c>
      <c r="Z1067" t="s">
        <v>509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6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8" t="s">
        <v>421</v>
      </c>
      <c r="W1068" s="16" t="s">
        <v>19</v>
      </c>
      <c r="X1068" s="24">
        <v>2</v>
      </c>
      <c r="Y1068" s="12" t="str">
        <f t="shared" si="275"/>
        <v>N</v>
      </c>
      <c r="Z1068" t="s">
        <v>505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6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8" t="s">
        <v>421</v>
      </c>
      <c r="W1069" s="16" t="s">
        <v>358</v>
      </c>
      <c r="X1069" s="24">
        <v>6</v>
      </c>
      <c r="Y1069" s="12" t="str">
        <f t="shared" si="275"/>
        <v>Y</v>
      </c>
      <c r="Z1069" t="s">
        <v>505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6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8" t="s">
        <v>421</v>
      </c>
      <c r="W1070" s="16" t="s">
        <v>330</v>
      </c>
      <c r="X1070" s="24">
        <v>5</v>
      </c>
      <c r="Y1070" s="12" t="str">
        <f t="shared" si="275"/>
        <v>Y</v>
      </c>
      <c r="Z1070" t="s">
        <v>506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6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8" t="s">
        <v>421</v>
      </c>
      <c r="W1071" s="16" t="s">
        <v>19</v>
      </c>
      <c r="X1071" s="24">
        <v>2</v>
      </c>
      <c r="Y1071" s="12" t="str">
        <f t="shared" si="275"/>
        <v>N</v>
      </c>
      <c r="Z1071" t="s">
        <v>505</v>
      </c>
      <c r="AA1071">
        <v>2</v>
      </c>
      <c r="AB1071">
        <v>8</v>
      </c>
    </row>
    <row r="1072" spans="1:28" s="17" customFormat="1" x14ac:dyDescent="0.25">
      <c r="A1072" s="30">
        <v>0.33575281291915549</v>
      </c>
      <c r="B1072" s="30">
        <v>0.66386671870317993</v>
      </c>
      <c r="C1072" s="31">
        <f t="shared" si="276"/>
        <v>2.9783815995632055</v>
      </c>
      <c r="D1072" s="32">
        <f t="shared" si="277"/>
        <v>1.5063264535288565</v>
      </c>
      <c r="E1072" s="47"/>
      <c r="F1072" s="34">
        <f t="shared" si="278"/>
        <v>1</v>
      </c>
      <c r="G1072" s="34">
        <f t="shared" si="279"/>
        <v>2.9783815995632055</v>
      </c>
      <c r="H1072" s="34">
        <f t="shared" si="280"/>
        <v>1.5063264535288565</v>
      </c>
      <c r="K1072" s="34">
        <f t="shared" si="281"/>
        <v>0</v>
      </c>
      <c r="L1072" s="34">
        <f t="shared" si="282"/>
        <v>0</v>
      </c>
      <c r="M1072" s="35" t="e">
        <f t="shared" si="283"/>
        <v>#DIV/0!</v>
      </c>
      <c r="N1072" s="35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6" t="s">
        <v>367</v>
      </c>
      <c r="U1072" s="36" t="s">
        <v>19</v>
      </c>
      <c r="V1072" s="49" t="s">
        <v>422</v>
      </c>
      <c r="W1072" s="36" t="s">
        <v>35</v>
      </c>
      <c r="X1072" s="38">
        <v>1</v>
      </c>
      <c r="Y1072" s="12" t="str">
        <f t="shared" si="275"/>
        <v>N</v>
      </c>
      <c r="Z1072" t="s">
        <v>504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6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8" t="s">
        <v>422</v>
      </c>
      <c r="W1073" s="20" t="s">
        <v>18</v>
      </c>
      <c r="X1073">
        <v>1</v>
      </c>
      <c r="Y1073" s="12" t="str">
        <f t="shared" si="275"/>
        <v>N</v>
      </c>
      <c r="Z1073" t="s">
        <v>506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6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8" t="s">
        <v>422</v>
      </c>
      <c r="W1074" s="20" t="s">
        <v>16</v>
      </c>
      <c r="X1074">
        <v>3</v>
      </c>
      <c r="Y1074" s="12" t="str">
        <f t="shared" si="275"/>
        <v>Y</v>
      </c>
      <c r="Z1074" t="s">
        <v>509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6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8" t="s">
        <v>422</v>
      </c>
      <c r="W1075" s="20" t="s">
        <v>29</v>
      </c>
      <c r="X1075">
        <v>3</v>
      </c>
      <c r="Y1075" s="12" t="str">
        <f t="shared" ref="Y1075:Y1138" si="298">IF(X1075 &gt;=3,"Y","N")</f>
        <v>Y</v>
      </c>
      <c r="Z1075" t="s">
        <v>504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6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8" t="s">
        <v>422</v>
      </c>
      <c r="W1076" s="20" t="s">
        <v>300</v>
      </c>
      <c r="X1076">
        <v>5</v>
      </c>
      <c r="Y1076" s="12" t="str">
        <f t="shared" si="298"/>
        <v>Y</v>
      </c>
      <c r="Z1076" t="s">
        <v>505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6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8" t="s">
        <v>422</v>
      </c>
      <c r="W1077" s="20" t="s">
        <v>18</v>
      </c>
      <c r="X1077">
        <v>1</v>
      </c>
      <c r="Y1077" s="12" t="str">
        <f t="shared" si="298"/>
        <v>N</v>
      </c>
      <c r="Z1077" t="s">
        <v>507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6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8" t="s">
        <v>422</v>
      </c>
      <c r="W1078" s="20" t="s">
        <v>35</v>
      </c>
      <c r="X1078">
        <v>1</v>
      </c>
      <c r="Y1078" s="12" t="str">
        <f t="shared" si="298"/>
        <v>N</v>
      </c>
      <c r="Z1078" t="s">
        <v>504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6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8" t="s">
        <v>422</v>
      </c>
      <c r="W1079" s="20" t="s">
        <v>31</v>
      </c>
      <c r="X1079">
        <v>2</v>
      </c>
      <c r="Y1079" s="12" t="str">
        <f t="shared" si="298"/>
        <v>N</v>
      </c>
      <c r="Z1079" t="s">
        <v>510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6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8" t="s">
        <v>422</v>
      </c>
      <c r="W1080" s="20" t="s">
        <v>331</v>
      </c>
      <c r="X1080">
        <v>4</v>
      </c>
      <c r="Y1080" s="12" t="str">
        <f t="shared" si="298"/>
        <v>Y</v>
      </c>
      <c r="Z1080" t="s">
        <v>507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6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8" t="s">
        <v>422</v>
      </c>
      <c r="W1081" s="20" t="s">
        <v>35</v>
      </c>
      <c r="X1081">
        <v>1</v>
      </c>
      <c r="Y1081" s="12" t="str">
        <f t="shared" si="298"/>
        <v>N</v>
      </c>
      <c r="Z1081" t="s">
        <v>507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6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8" t="s">
        <v>422</v>
      </c>
      <c r="W1082" s="20" t="s">
        <v>18</v>
      </c>
      <c r="X1082">
        <v>1</v>
      </c>
      <c r="Y1082" s="12" t="str">
        <f t="shared" si="298"/>
        <v>N</v>
      </c>
      <c r="Z1082" t="s">
        <v>503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6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8" t="s">
        <v>423</v>
      </c>
      <c r="W1083" s="20" t="s">
        <v>19</v>
      </c>
      <c r="X1083">
        <v>2</v>
      </c>
      <c r="Y1083" s="12" t="str">
        <f t="shared" si="298"/>
        <v>N</v>
      </c>
      <c r="Z1083" t="s">
        <v>506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6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8" t="s">
        <v>423</v>
      </c>
      <c r="W1084" s="20" t="s">
        <v>21</v>
      </c>
      <c r="X1084">
        <v>4</v>
      </c>
      <c r="Y1084" s="12" t="str">
        <f t="shared" si="298"/>
        <v>Y</v>
      </c>
      <c r="Z1084" t="s">
        <v>503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6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8" t="s">
        <v>423</v>
      </c>
      <c r="W1085" s="20" t="s">
        <v>35</v>
      </c>
      <c r="X1085">
        <v>1</v>
      </c>
      <c r="Y1085" s="12" t="str">
        <f t="shared" si="298"/>
        <v>N</v>
      </c>
      <c r="Z1085" t="s">
        <v>503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6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8" t="s">
        <v>423</v>
      </c>
      <c r="W1086" s="20" t="s">
        <v>300</v>
      </c>
      <c r="X1086">
        <v>5</v>
      </c>
      <c r="Y1086" s="12" t="str">
        <f t="shared" si="298"/>
        <v>Y</v>
      </c>
      <c r="Z1086" t="s">
        <v>505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6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8" t="s">
        <v>423</v>
      </c>
      <c r="W1087" s="20" t="s">
        <v>28</v>
      </c>
      <c r="X1087">
        <v>2</v>
      </c>
      <c r="Y1087" s="12" t="str">
        <f t="shared" si="298"/>
        <v>N</v>
      </c>
      <c r="Z1087" t="s">
        <v>505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6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8" t="s">
        <v>423</v>
      </c>
      <c r="W1088" s="20" t="s">
        <v>331</v>
      </c>
      <c r="X1088">
        <v>4</v>
      </c>
      <c r="Y1088" s="12" t="str">
        <f t="shared" si="298"/>
        <v>Y</v>
      </c>
      <c r="Z1088" t="s">
        <v>503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6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8" t="s">
        <v>423</v>
      </c>
      <c r="W1089" s="20" t="s">
        <v>334</v>
      </c>
      <c r="X1089">
        <v>6</v>
      </c>
      <c r="Y1089" s="12" t="str">
        <f t="shared" si="298"/>
        <v>Y</v>
      </c>
      <c r="Z1089" t="s">
        <v>509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6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8" t="s">
        <v>423</v>
      </c>
      <c r="W1090" s="20" t="s">
        <v>31</v>
      </c>
      <c r="X1090">
        <v>2</v>
      </c>
      <c r="Y1090" s="12" t="str">
        <f t="shared" si="298"/>
        <v>N</v>
      </c>
      <c r="Z1090" t="s">
        <v>506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6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8" t="s">
        <v>423</v>
      </c>
      <c r="W1091" s="20" t="s">
        <v>35</v>
      </c>
      <c r="X1091">
        <v>1</v>
      </c>
      <c r="Y1091" s="12" t="str">
        <f t="shared" si="298"/>
        <v>N</v>
      </c>
      <c r="Z1091" t="s">
        <v>504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6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8" t="s">
        <v>423</v>
      </c>
      <c r="W1092" s="20" t="s">
        <v>17</v>
      </c>
      <c r="X1092">
        <v>3</v>
      </c>
      <c r="Y1092" s="12" t="str">
        <f t="shared" si="298"/>
        <v>Y</v>
      </c>
      <c r="Z1092" t="s">
        <v>507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6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8" t="s">
        <v>423</v>
      </c>
      <c r="W1093" s="20" t="s">
        <v>18</v>
      </c>
      <c r="X1093">
        <v>1</v>
      </c>
      <c r="Y1093" s="12" t="str">
        <f t="shared" si="298"/>
        <v>N</v>
      </c>
      <c r="Z1093" t="s">
        <v>507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6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8" t="s">
        <v>423</v>
      </c>
      <c r="W1094" s="20" t="s">
        <v>16</v>
      </c>
      <c r="X1094">
        <v>3</v>
      </c>
      <c r="Y1094" s="12" t="str">
        <f t="shared" si="298"/>
        <v>Y</v>
      </c>
      <c r="Z1094" t="s">
        <v>506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6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8" t="s">
        <v>423</v>
      </c>
      <c r="W1095" s="20" t="s">
        <v>20</v>
      </c>
      <c r="X1095">
        <v>4</v>
      </c>
      <c r="Y1095" s="12" t="str">
        <f t="shared" si="298"/>
        <v>Y</v>
      </c>
      <c r="Z1095" t="s">
        <v>506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6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8" t="s">
        <v>423</v>
      </c>
      <c r="W1096" s="20" t="s">
        <v>29</v>
      </c>
      <c r="X1096">
        <v>3</v>
      </c>
      <c r="Y1096" s="12" t="str">
        <f t="shared" si="298"/>
        <v>Y</v>
      </c>
      <c r="Z1096" t="s">
        <v>504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6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8" t="s">
        <v>423</v>
      </c>
      <c r="W1097" s="20" t="s">
        <v>19</v>
      </c>
      <c r="X1097">
        <v>2</v>
      </c>
      <c r="Y1097" s="12" t="str">
        <f t="shared" si="298"/>
        <v>N</v>
      </c>
      <c r="Z1097" t="s">
        <v>503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6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8" t="s">
        <v>423</v>
      </c>
      <c r="W1098" s="20" t="s">
        <v>32</v>
      </c>
      <c r="X1098">
        <v>0</v>
      </c>
      <c r="Y1098" s="12" t="str">
        <f t="shared" si="298"/>
        <v>N</v>
      </c>
      <c r="Z1098" t="s">
        <v>504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6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8" t="s">
        <v>423</v>
      </c>
      <c r="W1099" s="20" t="s">
        <v>28</v>
      </c>
      <c r="X1099">
        <v>2</v>
      </c>
      <c r="Y1099" s="12" t="str">
        <f t="shared" si="298"/>
        <v>N</v>
      </c>
      <c r="Z1099" t="s">
        <v>503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6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8" t="s">
        <v>423</v>
      </c>
      <c r="W1100" s="20" t="s">
        <v>16</v>
      </c>
      <c r="X1100">
        <v>3</v>
      </c>
      <c r="Y1100" s="12" t="str">
        <f t="shared" si="298"/>
        <v>Y</v>
      </c>
      <c r="Z1100" t="s">
        <v>507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6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8" t="s">
        <v>423</v>
      </c>
      <c r="W1101" s="20" t="s">
        <v>329</v>
      </c>
      <c r="X1101">
        <v>5</v>
      </c>
      <c r="Y1101" s="12" t="str">
        <f t="shared" si="298"/>
        <v>Y</v>
      </c>
      <c r="Z1101" t="s">
        <v>510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6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8" t="s">
        <v>423</v>
      </c>
      <c r="W1102" s="20" t="s">
        <v>35</v>
      </c>
      <c r="X1102">
        <v>1</v>
      </c>
      <c r="Y1102" s="12" t="str">
        <f t="shared" si="298"/>
        <v>N</v>
      </c>
      <c r="Z1102" t="s">
        <v>505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6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8" t="s">
        <v>423</v>
      </c>
      <c r="W1103" s="20" t="s">
        <v>31</v>
      </c>
      <c r="X1103">
        <v>2</v>
      </c>
      <c r="Y1103" s="12" t="str">
        <f t="shared" si="298"/>
        <v>N</v>
      </c>
      <c r="Z1103" t="s">
        <v>503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6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8" t="s">
        <v>423</v>
      </c>
      <c r="W1104" s="20" t="s">
        <v>330</v>
      </c>
      <c r="X1104">
        <v>5</v>
      </c>
      <c r="Y1104" s="12" t="str">
        <f t="shared" si="298"/>
        <v>Y</v>
      </c>
      <c r="Z1104" t="s">
        <v>506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6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8" t="s">
        <v>423</v>
      </c>
      <c r="W1105" s="20" t="s">
        <v>32</v>
      </c>
      <c r="X1105">
        <v>0</v>
      </c>
      <c r="Y1105" s="12" t="str">
        <f t="shared" si="298"/>
        <v>N</v>
      </c>
      <c r="Z1105" t="s">
        <v>504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6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8" t="s">
        <v>423</v>
      </c>
      <c r="W1106" s="20" t="s">
        <v>34</v>
      </c>
      <c r="X1106">
        <v>5</v>
      </c>
      <c r="Y1106" s="12" t="str">
        <f t="shared" si="298"/>
        <v>Y</v>
      </c>
      <c r="Z1106" t="s">
        <v>509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6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8" t="s">
        <v>423</v>
      </c>
      <c r="W1107" s="20" t="s">
        <v>32</v>
      </c>
      <c r="X1107">
        <v>0</v>
      </c>
      <c r="Y1107" s="12" t="str">
        <f t="shared" si="298"/>
        <v>N</v>
      </c>
      <c r="Z1107" t="s">
        <v>503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6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8" t="s">
        <v>423</v>
      </c>
      <c r="W1108" s="20" t="s">
        <v>17</v>
      </c>
      <c r="X1108">
        <v>3</v>
      </c>
      <c r="Y1108" s="12" t="str">
        <f t="shared" si="298"/>
        <v>Y</v>
      </c>
      <c r="Z1108" t="s">
        <v>506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6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8" t="s">
        <v>423</v>
      </c>
      <c r="W1109" s="20" t="s">
        <v>28</v>
      </c>
      <c r="X1109">
        <v>2</v>
      </c>
      <c r="Y1109" s="12" t="str">
        <f t="shared" si="298"/>
        <v>N</v>
      </c>
      <c r="Z1109" t="s">
        <v>504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6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8" t="s">
        <v>423</v>
      </c>
      <c r="W1110" s="20" t="s">
        <v>332</v>
      </c>
      <c r="X1110">
        <v>6</v>
      </c>
      <c r="Y1110" s="12" t="str">
        <f t="shared" si="298"/>
        <v>Y</v>
      </c>
      <c r="Z1110" t="s">
        <v>505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6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8" t="s">
        <v>423</v>
      </c>
      <c r="W1111" s="20" t="s">
        <v>17</v>
      </c>
      <c r="X1111">
        <v>3</v>
      </c>
      <c r="Y1111" s="12" t="str">
        <f t="shared" si="298"/>
        <v>Y</v>
      </c>
      <c r="Z1111" t="s">
        <v>509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6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8" t="s">
        <v>423</v>
      </c>
      <c r="W1112" s="20" t="s">
        <v>19</v>
      </c>
      <c r="X1112">
        <v>2</v>
      </c>
      <c r="Y1112" s="12" t="str">
        <f t="shared" si="298"/>
        <v>N</v>
      </c>
      <c r="Z1112" t="s">
        <v>506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6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8" t="s">
        <v>423</v>
      </c>
      <c r="W1113" s="20" t="s">
        <v>35</v>
      </c>
      <c r="X1113">
        <v>1</v>
      </c>
      <c r="Y1113" s="12" t="str">
        <f t="shared" si="298"/>
        <v>N</v>
      </c>
      <c r="Z1113" t="s">
        <v>507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6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8" t="s">
        <v>424</v>
      </c>
      <c r="W1114" s="20" t="s">
        <v>21</v>
      </c>
      <c r="X1114">
        <v>4</v>
      </c>
      <c r="Y1114" s="12" t="str">
        <f t="shared" si="298"/>
        <v>Y</v>
      </c>
      <c r="Z1114" t="s">
        <v>506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6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8" t="s">
        <v>424</v>
      </c>
      <c r="W1115" s="20" t="s">
        <v>28</v>
      </c>
      <c r="X1115">
        <v>2</v>
      </c>
      <c r="Y1115" s="12" t="str">
        <f t="shared" si="298"/>
        <v>N</v>
      </c>
      <c r="Z1115" t="s">
        <v>509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6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8" t="s">
        <v>424</v>
      </c>
      <c r="W1116" s="20" t="s">
        <v>17</v>
      </c>
      <c r="X1116">
        <v>3</v>
      </c>
      <c r="Y1116" s="12" t="str">
        <f t="shared" si="298"/>
        <v>Y</v>
      </c>
      <c r="Z1116" t="s">
        <v>506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6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8" t="s">
        <v>424</v>
      </c>
      <c r="W1117" s="20" t="s">
        <v>302</v>
      </c>
      <c r="X1117">
        <v>5</v>
      </c>
      <c r="Y1117" s="12" t="str">
        <f t="shared" si="298"/>
        <v>Y</v>
      </c>
      <c r="Z1117" t="s">
        <v>504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6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8" t="s">
        <v>424</v>
      </c>
      <c r="W1118" s="20" t="s">
        <v>343</v>
      </c>
      <c r="X1118">
        <v>7</v>
      </c>
      <c r="Y1118" s="12" t="str">
        <f t="shared" si="298"/>
        <v>Y</v>
      </c>
      <c r="Z1118" t="s">
        <v>505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6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8" t="s">
        <v>424</v>
      </c>
      <c r="W1119" s="20" t="s">
        <v>36</v>
      </c>
      <c r="X1119">
        <v>4</v>
      </c>
      <c r="Y1119" s="12" t="str">
        <f t="shared" si="298"/>
        <v>Y</v>
      </c>
      <c r="Z1119" t="s">
        <v>509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6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8" t="s">
        <v>424</v>
      </c>
      <c r="W1120" s="20" t="s">
        <v>30</v>
      </c>
      <c r="X1120">
        <v>3</v>
      </c>
      <c r="Y1120" s="12" t="str">
        <f t="shared" si="298"/>
        <v>Y</v>
      </c>
      <c r="Z1120" t="s">
        <v>506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6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8" t="s">
        <v>424</v>
      </c>
      <c r="W1121" s="20" t="s">
        <v>32</v>
      </c>
      <c r="X1121">
        <v>0</v>
      </c>
      <c r="Y1121" s="12" t="str">
        <f t="shared" si="298"/>
        <v>N</v>
      </c>
      <c r="Z1121" t="s">
        <v>503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6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8" t="s">
        <v>424</v>
      </c>
      <c r="W1122" s="20" t="s">
        <v>19</v>
      </c>
      <c r="X1122">
        <v>2</v>
      </c>
      <c r="Y1122" s="12" t="str">
        <f t="shared" si="298"/>
        <v>N</v>
      </c>
      <c r="Z1122" t="s">
        <v>507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6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8" t="s">
        <v>424</v>
      </c>
      <c r="W1123" s="20" t="s">
        <v>17</v>
      </c>
      <c r="X1123">
        <v>3</v>
      </c>
      <c r="Y1123" s="12" t="str">
        <f t="shared" si="298"/>
        <v>Y</v>
      </c>
      <c r="Z1123" t="s">
        <v>504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6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8" t="s">
        <v>424</v>
      </c>
      <c r="W1124" s="20" t="s">
        <v>28</v>
      </c>
      <c r="X1124">
        <v>2</v>
      </c>
      <c r="Y1124" s="12" t="str">
        <f t="shared" si="298"/>
        <v>N</v>
      </c>
      <c r="Z1124" t="s">
        <v>503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6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8" t="s">
        <v>424</v>
      </c>
      <c r="W1125" s="20" t="s">
        <v>29</v>
      </c>
      <c r="X1125">
        <v>3</v>
      </c>
      <c r="Y1125" s="12" t="str">
        <f t="shared" si="298"/>
        <v>Y</v>
      </c>
      <c r="Z1125" t="s">
        <v>503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6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8" t="s">
        <v>424</v>
      </c>
      <c r="W1126" s="20" t="s">
        <v>334</v>
      </c>
      <c r="X1126">
        <v>6</v>
      </c>
      <c r="Y1126" s="12" t="str">
        <f t="shared" si="298"/>
        <v>Y</v>
      </c>
      <c r="Z1126" t="s">
        <v>504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6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8" t="s">
        <v>424</v>
      </c>
      <c r="W1127" s="20" t="s">
        <v>18</v>
      </c>
      <c r="X1127">
        <v>1</v>
      </c>
      <c r="Y1127" s="12" t="str">
        <f t="shared" si="298"/>
        <v>N</v>
      </c>
      <c r="Z1127" t="s">
        <v>503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6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8" t="s">
        <v>424</v>
      </c>
      <c r="W1128" s="20" t="s">
        <v>35</v>
      </c>
      <c r="X1128">
        <v>1</v>
      </c>
      <c r="Y1128" s="12" t="str">
        <f t="shared" si="298"/>
        <v>N</v>
      </c>
      <c r="Z1128" t="s">
        <v>509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6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8" t="s">
        <v>424</v>
      </c>
      <c r="W1129" s="20" t="s">
        <v>19</v>
      </c>
      <c r="X1129">
        <v>2</v>
      </c>
      <c r="Y1129" s="12" t="str">
        <f t="shared" si="298"/>
        <v>N</v>
      </c>
      <c r="Z1129" t="s">
        <v>505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6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8" t="s">
        <v>424</v>
      </c>
      <c r="W1130" s="20" t="s">
        <v>358</v>
      </c>
      <c r="X1130">
        <v>6</v>
      </c>
      <c r="Y1130" s="12" t="str">
        <f t="shared" si="298"/>
        <v>Y</v>
      </c>
      <c r="Z1130" t="s">
        <v>506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6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8" t="s">
        <v>424</v>
      </c>
      <c r="W1131" s="20" t="s">
        <v>17</v>
      </c>
      <c r="X1131">
        <v>3</v>
      </c>
      <c r="Y1131" s="12" t="str">
        <f t="shared" si="298"/>
        <v>Y</v>
      </c>
      <c r="Z1131" t="s">
        <v>509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6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8" t="s">
        <v>424</v>
      </c>
      <c r="W1132" s="20" t="s">
        <v>336</v>
      </c>
      <c r="X1132">
        <v>6</v>
      </c>
      <c r="Y1132" s="12" t="str">
        <f t="shared" si="298"/>
        <v>Y</v>
      </c>
      <c r="Z1132" t="s">
        <v>506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6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8" t="s">
        <v>424</v>
      </c>
      <c r="W1133" s="20" t="s">
        <v>18</v>
      </c>
      <c r="X1133">
        <v>1</v>
      </c>
      <c r="Y1133" s="12" t="str">
        <f t="shared" si="298"/>
        <v>N</v>
      </c>
      <c r="Z1133" t="s">
        <v>507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6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8" t="s">
        <v>424</v>
      </c>
      <c r="W1134" s="20" t="s">
        <v>18</v>
      </c>
      <c r="X1134">
        <v>1</v>
      </c>
      <c r="Y1134" s="12" t="str">
        <f t="shared" si="298"/>
        <v>N</v>
      </c>
      <c r="Z1134" t="s">
        <v>505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6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8" t="s">
        <v>424</v>
      </c>
      <c r="W1135" s="20" t="s">
        <v>32</v>
      </c>
      <c r="X1135">
        <v>0</v>
      </c>
      <c r="Y1135" s="12" t="str">
        <f t="shared" si="298"/>
        <v>N</v>
      </c>
      <c r="Z1135" t="s">
        <v>503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6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8" t="s">
        <v>424</v>
      </c>
      <c r="W1136" s="20" t="s">
        <v>32</v>
      </c>
      <c r="X1136">
        <v>0</v>
      </c>
      <c r="Y1136" s="12" t="str">
        <f t="shared" si="298"/>
        <v>N</v>
      </c>
      <c r="Z1136" t="s">
        <v>504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6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8" t="s">
        <v>424</v>
      </c>
      <c r="W1137" s="20" t="s">
        <v>334</v>
      </c>
      <c r="X1137">
        <v>6</v>
      </c>
      <c r="Y1137" s="12" t="str">
        <f t="shared" si="298"/>
        <v>Y</v>
      </c>
      <c r="Z1137" t="s">
        <v>509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6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8" t="s">
        <v>424</v>
      </c>
      <c r="W1138" s="20" t="s">
        <v>300</v>
      </c>
      <c r="X1138">
        <v>5</v>
      </c>
      <c r="Y1138" s="12" t="str">
        <f t="shared" si="298"/>
        <v>Y</v>
      </c>
      <c r="Z1138" t="s">
        <v>509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6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8" t="s">
        <v>424</v>
      </c>
      <c r="W1139" s="20" t="s">
        <v>31</v>
      </c>
      <c r="X1139">
        <v>2</v>
      </c>
      <c r="Y1139" s="12" t="str">
        <f t="shared" ref="Y1139:Y1202" si="310">IF(X1139 &gt;=3,"Y","N")</f>
        <v>N</v>
      </c>
      <c r="Z1139" t="s">
        <v>503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6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8" t="s">
        <v>424</v>
      </c>
      <c r="W1140" s="20" t="s">
        <v>16</v>
      </c>
      <c r="X1140">
        <v>3</v>
      </c>
      <c r="Y1140" s="12" t="str">
        <f t="shared" si="310"/>
        <v>Y</v>
      </c>
      <c r="Z1140" t="s">
        <v>506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6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8" t="s">
        <v>424</v>
      </c>
      <c r="W1141" s="20" t="s">
        <v>35</v>
      </c>
      <c r="X1141">
        <v>1</v>
      </c>
      <c r="Y1141" s="12" t="str">
        <f t="shared" si="310"/>
        <v>N</v>
      </c>
      <c r="Z1141" t="s">
        <v>505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6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8" t="s">
        <v>424</v>
      </c>
      <c r="W1142" s="20" t="s">
        <v>17</v>
      </c>
      <c r="X1142">
        <v>3</v>
      </c>
      <c r="Y1142" s="12" t="str">
        <f t="shared" si="310"/>
        <v>Y</v>
      </c>
      <c r="Z1142" t="s">
        <v>505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6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8" t="s">
        <v>424</v>
      </c>
      <c r="W1143" s="20" t="s">
        <v>17</v>
      </c>
      <c r="X1143">
        <v>3</v>
      </c>
      <c r="Y1143" s="12" t="str">
        <f t="shared" si="310"/>
        <v>Y</v>
      </c>
      <c r="Z1143" t="s">
        <v>505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6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8" t="s">
        <v>424</v>
      </c>
      <c r="W1144" s="20" t="s">
        <v>32</v>
      </c>
      <c r="X1144">
        <v>0</v>
      </c>
      <c r="Y1144" s="12" t="str">
        <f t="shared" si="310"/>
        <v>N</v>
      </c>
      <c r="Z1144" t="s">
        <v>503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6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8" t="s">
        <v>424</v>
      </c>
      <c r="W1145" s="20" t="s">
        <v>32</v>
      </c>
      <c r="X1145">
        <v>0</v>
      </c>
      <c r="Y1145" s="12" t="str">
        <f t="shared" si="310"/>
        <v>N</v>
      </c>
      <c r="Z1145" t="s">
        <v>505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6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8" t="s">
        <v>424</v>
      </c>
      <c r="W1146" s="20" t="s">
        <v>16</v>
      </c>
      <c r="X1146">
        <v>3</v>
      </c>
      <c r="Y1146" s="12" t="str">
        <f t="shared" si="310"/>
        <v>Y</v>
      </c>
      <c r="Z1146" t="s">
        <v>509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6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8" t="s">
        <v>424</v>
      </c>
      <c r="W1147" s="20" t="s">
        <v>36</v>
      </c>
      <c r="X1147">
        <v>4</v>
      </c>
      <c r="Y1147" s="12" t="str">
        <f t="shared" si="310"/>
        <v>Y</v>
      </c>
      <c r="Z1147" t="s">
        <v>507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6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8" t="s">
        <v>424</v>
      </c>
      <c r="W1148" s="20" t="s">
        <v>21</v>
      </c>
      <c r="X1148">
        <v>4</v>
      </c>
      <c r="Y1148" s="12" t="str">
        <f t="shared" si="310"/>
        <v>Y</v>
      </c>
      <c r="Z1148" t="s">
        <v>509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6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8" t="s">
        <v>424</v>
      </c>
      <c r="W1149" s="20" t="s">
        <v>20</v>
      </c>
      <c r="X1149">
        <v>4</v>
      </c>
      <c r="Y1149" s="12" t="str">
        <f t="shared" si="310"/>
        <v>Y</v>
      </c>
      <c r="Z1149" t="s">
        <v>506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6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8" t="s">
        <v>424</v>
      </c>
      <c r="W1150" s="20" t="s">
        <v>36</v>
      </c>
      <c r="X1150">
        <v>4</v>
      </c>
      <c r="Y1150" s="12" t="str">
        <f t="shared" si="310"/>
        <v>Y</v>
      </c>
      <c r="Z1150" t="s">
        <v>508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6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8" t="s">
        <v>424</v>
      </c>
      <c r="W1151" s="20" t="s">
        <v>30</v>
      </c>
      <c r="X1151">
        <v>3</v>
      </c>
      <c r="Y1151" s="12" t="str">
        <f t="shared" si="310"/>
        <v>Y</v>
      </c>
      <c r="Z1151" t="s">
        <v>508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6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8" t="s">
        <v>424</v>
      </c>
      <c r="W1152" s="20" t="s">
        <v>35</v>
      </c>
      <c r="X1152">
        <v>1</v>
      </c>
      <c r="Y1152" s="12" t="str">
        <f t="shared" si="310"/>
        <v>N</v>
      </c>
      <c r="Z1152" t="s">
        <v>509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6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8" t="s">
        <v>424</v>
      </c>
      <c r="W1153" s="20" t="s">
        <v>36</v>
      </c>
      <c r="X1153">
        <v>4</v>
      </c>
      <c r="Y1153" s="12" t="str">
        <f t="shared" si="310"/>
        <v>Y</v>
      </c>
      <c r="Z1153" t="s">
        <v>504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6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8" t="s">
        <v>424</v>
      </c>
      <c r="W1154" s="20" t="s">
        <v>36</v>
      </c>
      <c r="X1154">
        <v>4</v>
      </c>
      <c r="Y1154" s="12" t="str">
        <f t="shared" si="310"/>
        <v>Y</v>
      </c>
      <c r="Z1154" t="s">
        <v>509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6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8" t="s">
        <v>424</v>
      </c>
      <c r="W1155" s="20" t="s">
        <v>18</v>
      </c>
      <c r="X1155">
        <v>1</v>
      </c>
      <c r="Y1155" s="12" t="str">
        <f t="shared" si="310"/>
        <v>N</v>
      </c>
      <c r="Z1155" t="s">
        <v>503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6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8" t="s">
        <v>424</v>
      </c>
      <c r="W1156" s="20" t="s">
        <v>17</v>
      </c>
      <c r="X1156">
        <v>3</v>
      </c>
      <c r="Y1156" s="12" t="str">
        <f t="shared" si="310"/>
        <v>Y</v>
      </c>
      <c r="Z1156" t="s">
        <v>504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6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8" t="s">
        <v>424</v>
      </c>
      <c r="W1157" s="20" t="s">
        <v>19</v>
      </c>
      <c r="X1157">
        <v>2</v>
      </c>
      <c r="Y1157" s="12" t="str">
        <f t="shared" si="310"/>
        <v>N</v>
      </c>
      <c r="Z1157" t="s">
        <v>504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6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8" t="s">
        <v>424</v>
      </c>
      <c r="W1158" s="20" t="s">
        <v>18</v>
      </c>
      <c r="X1158">
        <v>1</v>
      </c>
      <c r="Y1158" s="12" t="str">
        <f t="shared" si="310"/>
        <v>N</v>
      </c>
      <c r="Z1158" t="s">
        <v>503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6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8" t="s">
        <v>424</v>
      </c>
      <c r="W1159" s="20" t="s">
        <v>28</v>
      </c>
      <c r="X1159">
        <v>2</v>
      </c>
      <c r="Y1159" s="12" t="str">
        <f t="shared" si="310"/>
        <v>N</v>
      </c>
      <c r="Z1159" t="s">
        <v>505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6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8" t="s">
        <v>424</v>
      </c>
      <c r="W1160" s="20" t="s">
        <v>16</v>
      </c>
      <c r="X1160">
        <v>3</v>
      </c>
      <c r="Y1160" s="12" t="str">
        <f t="shared" si="310"/>
        <v>Y</v>
      </c>
      <c r="Z1160" t="s">
        <v>508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6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8" t="s">
        <v>424</v>
      </c>
      <c r="W1161" s="20" t="s">
        <v>29</v>
      </c>
      <c r="X1161">
        <v>3</v>
      </c>
      <c r="Y1161" s="12" t="str">
        <f t="shared" si="310"/>
        <v>Y</v>
      </c>
      <c r="Z1161" t="s">
        <v>510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6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8" t="s">
        <v>424</v>
      </c>
      <c r="W1162" s="20" t="s">
        <v>33</v>
      </c>
      <c r="X1162">
        <v>4</v>
      </c>
      <c r="Y1162" s="12" t="str">
        <f t="shared" si="310"/>
        <v>Y</v>
      </c>
      <c r="Z1162" t="s">
        <v>506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6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8" t="s">
        <v>424</v>
      </c>
      <c r="W1163" s="20" t="s">
        <v>30</v>
      </c>
      <c r="X1163">
        <v>3</v>
      </c>
      <c r="Y1163" s="12" t="str">
        <f t="shared" si="310"/>
        <v>Y</v>
      </c>
      <c r="Z1163" t="s">
        <v>510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6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8" t="s">
        <v>424</v>
      </c>
      <c r="W1164" s="20" t="s">
        <v>19</v>
      </c>
      <c r="X1164">
        <v>2</v>
      </c>
      <c r="Y1164" s="12" t="str">
        <f t="shared" si="310"/>
        <v>N</v>
      </c>
      <c r="Z1164" t="s">
        <v>506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6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8" t="s">
        <v>424</v>
      </c>
      <c r="W1165" s="20" t="s">
        <v>17</v>
      </c>
      <c r="X1165">
        <v>3</v>
      </c>
      <c r="Y1165" s="12" t="str">
        <f t="shared" si="310"/>
        <v>Y</v>
      </c>
      <c r="Z1165" t="s">
        <v>508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6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8" t="s">
        <v>424</v>
      </c>
      <c r="W1166" s="20" t="s">
        <v>330</v>
      </c>
      <c r="X1166">
        <v>5</v>
      </c>
      <c r="Y1166" s="12" t="str">
        <f t="shared" si="310"/>
        <v>Y</v>
      </c>
      <c r="Z1166" t="s">
        <v>507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6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8" t="s">
        <v>424</v>
      </c>
      <c r="W1167" s="20" t="s">
        <v>36</v>
      </c>
      <c r="X1167">
        <v>4</v>
      </c>
      <c r="Y1167" s="12" t="str">
        <f t="shared" si="310"/>
        <v>Y</v>
      </c>
      <c r="Z1167" t="s">
        <v>509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6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8" t="s">
        <v>424</v>
      </c>
      <c r="W1168" s="20" t="s">
        <v>36</v>
      </c>
      <c r="X1168">
        <v>4</v>
      </c>
      <c r="Y1168" s="12" t="str">
        <f t="shared" si="310"/>
        <v>Y</v>
      </c>
      <c r="Z1168" t="s">
        <v>509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6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8" t="s">
        <v>424</v>
      </c>
      <c r="W1169" s="20" t="s">
        <v>17</v>
      </c>
      <c r="X1169">
        <v>3</v>
      </c>
      <c r="Y1169" s="12" t="str">
        <f t="shared" si="310"/>
        <v>Y</v>
      </c>
      <c r="Z1169" t="s">
        <v>505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6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8" t="s">
        <v>424</v>
      </c>
      <c r="W1170" s="20" t="s">
        <v>17</v>
      </c>
      <c r="X1170">
        <v>3</v>
      </c>
      <c r="Y1170" s="12" t="str">
        <f t="shared" si="310"/>
        <v>Y</v>
      </c>
      <c r="Z1170" t="s">
        <v>505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6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8" t="s">
        <v>424</v>
      </c>
      <c r="W1171" s="20" t="s">
        <v>334</v>
      </c>
      <c r="X1171">
        <v>6</v>
      </c>
      <c r="Y1171" s="12" t="str">
        <f t="shared" si="310"/>
        <v>Y</v>
      </c>
      <c r="Z1171" t="s">
        <v>509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6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8" t="s">
        <v>424</v>
      </c>
      <c r="W1172" s="20" t="s">
        <v>32</v>
      </c>
      <c r="X1172">
        <v>0</v>
      </c>
      <c r="Y1172" s="12" t="str">
        <f t="shared" si="310"/>
        <v>N</v>
      </c>
      <c r="Z1172" t="s">
        <v>505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6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8" t="s">
        <v>424</v>
      </c>
      <c r="W1173" s="20" t="s">
        <v>28</v>
      </c>
      <c r="X1173">
        <v>2</v>
      </c>
      <c r="Y1173" s="12" t="str">
        <f t="shared" si="310"/>
        <v>N</v>
      </c>
      <c r="Z1173" t="s">
        <v>508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6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8" t="s">
        <v>424</v>
      </c>
      <c r="W1174" s="20" t="s">
        <v>18</v>
      </c>
      <c r="X1174">
        <v>1</v>
      </c>
      <c r="Y1174" s="12" t="str">
        <f t="shared" si="310"/>
        <v>N</v>
      </c>
      <c r="Z1174" t="s">
        <v>505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6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8" t="s">
        <v>424</v>
      </c>
      <c r="W1175" s="20" t="s">
        <v>28</v>
      </c>
      <c r="X1175">
        <v>2</v>
      </c>
      <c r="Y1175" s="12" t="str">
        <f t="shared" si="310"/>
        <v>N</v>
      </c>
      <c r="Z1175" t="s">
        <v>506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6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8" t="s">
        <v>424</v>
      </c>
      <c r="W1176" s="20" t="s">
        <v>35</v>
      </c>
      <c r="X1176">
        <v>1</v>
      </c>
      <c r="Y1176" s="12" t="str">
        <f t="shared" si="310"/>
        <v>N</v>
      </c>
      <c r="Z1176" t="s">
        <v>509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6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8" t="s">
        <v>424</v>
      </c>
      <c r="W1177" s="20" t="s">
        <v>344</v>
      </c>
      <c r="X1177">
        <v>7</v>
      </c>
      <c r="Y1177" s="12" t="str">
        <f t="shared" si="310"/>
        <v>Y</v>
      </c>
      <c r="Z1177" t="s">
        <v>509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6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8" t="s">
        <v>424</v>
      </c>
      <c r="W1178" s="20" t="s">
        <v>32</v>
      </c>
      <c r="X1178">
        <v>0</v>
      </c>
      <c r="Y1178" s="12" t="str">
        <f t="shared" si="310"/>
        <v>N</v>
      </c>
      <c r="Z1178" t="s">
        <v>505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6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8" t="s">
        <v>425</v>
      </c>
      <c r="W1179" s="20" t="s">
        <v>35</v>
      </c>
      <c r="X1179">
        <v>1</v>
      </c>
      <c r="Y1179" s="12" t="str">
        <f t="shared" si="310"/>
        <v>N</v>
      </c>
      <c r="Z1179" t="s">
        <v>509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6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8" t="s">
        <v>425</v>
      </c>
      <c r="W1180" s="20" t="s">
        <v>28</v>
      </c>
      <c r="X1180">
        <v>2</v>
      </c>
      <c r="Y1180" s="12" t="str">
        <f t="shared" si="310"/>
        <v>N</v>
      </c>
      <c r="Z1180" t="s">
        <v>503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6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8" t="s">
        <v>425</v>
      </c>
      <c r="W1181" s="20" t="s">
        <v>32</v>
      </c>
      <c r="X1181">
        <v>0</v>
      </c>
      <c r="Y1181" s="12" t="str">
        <f t="shared" si="310"/>
        <v>N</v>
      </c>
      <c r="Z1181" t="s">
        <v>503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6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8" t="s">
        <v>425</v>
      </c>
      <c r="W1182" s="20" t="s">
        <v>35</v>
      </c>
      <c r="X1182">
        <v>1</v>
      </c>
      <c r="Y1182" s="12" t="str">
        <f t="shared" si="310"/>
        <v>N</v>
      </c>
      <c r="Z1182" t="s">
        <v>504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6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8" t="s">
        <v>425</v>
      </c>
      <c r="W1183" s="20" t="s">
        <v>17</v>
      </c>
      <c r="X1183">
        <v>3</v>
      </c>
      <c r="Y1183" s="12" t="str">
        <f t="shared" si="310"/>
        <v>Y</v>
      </c>
      <c r="Z1183" t="s">
        <v>505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6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8" t="s">
        <v>425</v>
      </c>
      <c r="W1184" s="20" t="s">
        <v>16</v>
      </c>
      <c r="X1184">
        <v>3</v>
      </c>
      <c r="Y1184" s="12" t="str">
        <f t="shared" si="310"/>
        <v>Y</v>
      </c>
      <c r="Z1184" t="s">
        <v>505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6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8" t="s">
        <v>425</v>
      </c>
      <c r="W1185" s="20" t="s">
        <v>336</v>
      </c>
      <c r="X1185">
        <v>6</v>
      </c>
      <c r="Y1185" s="12" t="str">
        <f t="shared" si="310"/>
        <v>Y</v>
      </c>
      <c r="Z1185" t="s">
        <v>505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6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8" t="s">
        <v>425</v>
      </c>
      <c r="W1186" s="20" t="s">
        <v>32</v>
      </c>
      <c r="X1186">
        <v>0</v>
      </c>
      <c r="Y1186" s="12" t="str">
        <f t="shared" si="310"/>
        <v>N</v>
      </c>
      <c r="Z1186" t="s">
        <v>505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6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8" t="s">
        <v>425</v>
      </c>
      <c r="W1187" s="20" t="s">
        <v>329</v>
      </c>
      <c r="X1187">
        <v>5</v>
      </c>
      <c r="Y1187" s="12" t="str">
        <f t="shared" si="310"/>
        <v>Y</v>
      </c>
      <c r="Z1187" t="s">
        <v>509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6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8" t="s">
        <v>425</v>
      </c>
      <c r="W1188" s="20" t="s">
        <v>28</v>
      </c>
      <c r="X1188">
        <v>2</v>
      </c>
      <c r="Y1188" s="12" t="str">
        <f t="shared" si="310"/>
        <v>N</v>
      </c>
      <c r="Z1188" t="s">
        <v>504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6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8" t="s">
        <v>425</v>
      </c>
      <c r="W1189" s="20" t="s">
        <v>31</v>
      </c>
      <c r="X1189">
        <v>2</v>
      </c>
      <c r="Y1189" s="12" t="str">
        <f t="shared" si="310"/>
        <v>N</v>
      </c>
      <c r="Z1189" t="s">
        <v>507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6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8" t="s">
        <v>425</v>
      </c>
      <c r="W1190" s="20" t="s">
        <v>17</v>
      </c>
      <c r="X1190">
        <v>3</v>
      </c>
      <c r="Y1190" s="12" t="str">
        <f t="shared" si="310"/>
        <v>Y</v>
      </c>
      <c r="Z1190" t="s">
        <v>503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6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8" t="s">
        <v>425</v>
      </c>
      <c r="W1191" s="20" t="s">
        <v>31</v>
      </c>
      <c r="X1191">
        <v>2</v>
      </c>
      <c r="Y1191" s="12" t="str">
        <f t="shared" si="310"/>
        <v>N</v>
      </c>
      <c r="Z1191" t="s">
        <v>509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6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8" t="s">
        <v>425</v>
      </c>
      <c r="W1192" s="20" t="s">
        <v>19</v>
      </c>
      <c r="X1192">
        <v>2</v>
      </c>
      <c r="Y1192" s="12" t="str">
        <f t="shared" si="310"/>
        <v>N</v>
      </c>
      <c r="Z1192" t="s">
        <v>509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6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8" t="s">
        <v>425</v>
      </c>
      <c r="W1193" s="20" t="s">
        <v>16</v>
      </c>
      <c r="X1193">
        <v>3</v>
      </c>
      <c r="Y1193" s="12" t="str">
        <f t="shared" si="310"/>
        <v>Y</v>
      </c>
      <c r="Z1193" t="s">
        <v>509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6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8" t="s">
        <v>425</v>
      </c>
      <c r="W1194" s="20" t="s">
        <v>28</v>
      </c>
      <c r="X1194">
        <v>2</v>
      </c>
      <c r="Y1194" s="12" t="str">
        <f t="shared" si="310"/>
        <v>N</v>
      </c>
      <c r="Z1194" t="s">
        <v>510</v>
      </c>
      <c r="AA1194">
        <v>-6</v>
      </c>
      <c r="AB1194">
        <v>2</v>
      </c>
    </row>
    <row r="1195" spans="1:28" s="17" customFormat="1" x14ac:dyDescent="0.25">
      <c r="A1195" s="30">
        <v>0.23838310038310628</v>
      </c>
      <c r="B1195" s="30">
        <v>0.76155908862971211</v>
      </c>
      <c r="C1195" s="31">
        <f t="shared" si="299"/>
        <v>4.1949282411081015</v>
      </c>
      <c r="D1195" s="32">
        <f t="shared" si="300"/>
        <v>1.313095746515637</v>
      </c>
      <c r="E1195" s="47"/>
      <c r="F1195" s="34">
        <f t="shared" si="301"/>
        <v>1</v>
      </c>
      <c r="G1195" s="34">
        <f t="shared" si="302"/>
        <v>4.1949282411081015</v>
      </c>
      <c r="H1195" s="34">
        <f t="shared" si="303"/>
        <v>1.313095746515637</v>
      </c>
      <c r="K1195" s="34">
        <f t="shared" si="304"/>
        <v>0</v>
      </c>
      <c r="L1195" s="34">
        <f t="shared" si="305"/>
        <v>0</v>
      </c>
      <c r="M1195" s="35" t="e">
        <f t="shared" si="306"/>
        <v>#DIV/0!</v>
      </c>
      <c r="N1195" s="35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6" t="s">
        <v>367</v>
      </c>
      <c r="U1195" s="36" t="s">
        <v>19</v>
      </c>
      <c r="V1195" s="49" t="s">
        <v>426</v>
      </c>
      <c r="W1195" s="41" t="s">
        <v>18</v>
      </c>
      <c r="X1195" s="17">
        <v>1</v>
      </c>
      <c r="Y1195" s="12" t="str">
        <f t="shared" si="310"/>
        <v>N</v>
      </c>
      <c r="Z1195" t="s">
        <v>507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6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50" t="s">
        <v>428</v>
      </c>
      <c r="W1196" s="16" t="s">
        <v>16</v>
      </c>
      <c r="X1196" s="24">
        <v>3</v>
      </c>
      <c r="Y1196" s="12" t="str">
        <f t="shared" si="310"/>
        <v>Y</v>
      </c>
      <c r="Z1196" t="s">
        <v>504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6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50" t="s">
        <v>428</v>
      </c>
      <c r="W1197" s="16" t="s">
        <v>407</v>
      </c>
      <c r="X1197" s="24">
        <v>6</v>
      </c>
      <c r="Y1197" s="12" t="str">
        <f t="shared" si="310"/>
        <v>Y</v>
      </c>
      <c r="Z1197" t="s">
        <v>509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6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50" t="s">
        <v>428</v>
      </c>
      <c r="W1198" s="16" t="s">
        <v>18</v>
      </c>
      <c r="X1198" s="24">
        <v>1</v>
      </c>
      <c r="Y1198" s="12" t="str">
        <f t="shared" si="310"/>
        <v>N</v>
      </c>
      <c r="Z1198" t="s">
        <v>503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6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50" t="s">
        <v>428</v>
      </c>
      <c r="W1199" s="16" t="s">
        <v>20</v>
      </c>
      <c r="X1199" s="24">
        <v>4</v>
      </c>
      <c r="Y1199" s="12" t="str">
        <f t="shared" si="310"/>
        <v>Y</v>
      </c>
      <c r="Z1199" t="s">
        <v>507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6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50" t="s">
        <v>428</v>
      </c>
      <c r="W1200" s="16" t="s">
        <v>17</v>
      </c>
      <c r="X1200" s="24">
        <v>3</v>
      </c>
      <c r="Y1200" s="12" t="str">
        <f t="shared" si="310"/>
        <v>Y</v>
      </c>
      <c r="Z1200" t="s">
        <v>505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6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50" t="s">
        <v>428</v>
      </c>
      <c r="W1201" s="16" t="s">
        <v>18</v>
      </c>
      <c r="X1201" s="24">
        <v>1</v>
      </c>
      <c r="Y1201" s="12" t="str">
        <f t="shared" si="310"/>
        <v>N</v>
      </c>
      <c r="Z1201" t="s">
        <v>507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6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50" t="s">
        <v>428</v>
      </c>
      <c r="W1202" s="16" t="s">
        <v>18</v>
      </c>
      <c r="X1202" s="24">
        <v>1</v>
      </c>
      <c r="Y1202" s="12" t="str">
        <f t="shared" si="310"/>
        <v>N</v>
      </c>
      <c r="Z1202" t="s">
        <v>507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6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50" t="s">
        <v>428</v>
      </c>
      <c r="W1203" s="16" t="s">
        <v>35</v>
      </c>
      <c r="X1203" s="24">
        <v>1</v>
      </c>
      <c r="Y1203" s="12" t="str">
        <f t="shared" ref="Y1203:Y1266" si="322">IF(X1203 &gt;=3,"Y","N")</f>
        <v>N</v>
      </c>
      <c r="Z1203" t="s">
        <v>504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6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50" t="s">
        <v>428</v>
      </c>
      <c r="W1204" s="16" t="s">
        <v>32</v>
      </c>
      <c r="X1204" s="24">
        <v>0</v>
      </c>
      <c r="Y1204" s="12" t="str">
        <f t="shared" si="322"/>
        <v>N</v>
      </c>
      <c r="Z1204" t="s">
        <v>503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6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50" t="s">
        <v>428</v>
      </c>
      <c r="W1205" s="16" t="s">
        <v>18</v>
      </c>
      <c r="X1205" s="24">
        <v>1</v>
      </c>
      <c r="Y1205" s="12" t="str">
        <f t="shared" si="322"/>
        <v>N</v>
      </c>
      <c r="Z1205" t="s">
        <v>503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6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50" t="s">
        <v>428</v>
      </c>
      <c r="W1206" s="16" t="s">
        <v>35</v>
      </c>
      <c r="X1206" s="24">
        <v>1</v>
      </c>
      <c r="Y1206" s="12" t="str">
        <f t="shared" si="322"/>
        <v>N</v>
      </c>
      <c r="Z1206" t="s">
        <v>505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6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50" t="s">
        <v>429</v>
      </c>
      <c r="W1207" s="16" t="s">
        <v>17</v>
      </c>
      <c r="X1207" s="24">
        <v>3</v>
      </c>
      <c r="Y1207" s="12" t="str">
        <f t="shared" si="322"/>
        <v>Y</v>
      </c>
      <c r="Z1207" t="s">
        <v>509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6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50" t="s">
        <v>429</v>
      </c>
      <c r="W1208" s="16" t="s">
        <v>20</v>
      </c>
      <c r="X1208" s="24">
        <v>4</v>
      </c>
      <c r="Y1208" s="12" t="str">
        <f t="shared" si="322"/>
        <v>Y</v>
      </c>
      <c r="Z1208" t="s">
        <v>503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6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50" t="s">
        <v>429</v>
      </c>
      <c r="W1209" s="16" t="s">
        <v>32</v>
      </c>
      <c r="X1209" s="24">
        <v>0</v>
      </c>
      <c r="Y1209" s="12" t="str">
        <f t="shared" si="322"/>
        <v>N</v>
      </c>
      <c r="Z1209" t="s">
        <v>509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6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50" t="s">
        <v>429</v>
      </c>
      <c r="W1210" s="16" t="s">
        <v>35</v>
      </c>
      <c r="X1210" s="24">
        <v>1</v>
      </c>
      <c r="Y1210" s="12" t="str">
        <f t="shared" si="322"/>
        <v>N</v>
      </c>
      <c r="Z1210" t="s">
        <v>504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6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50" t="s">
        <v>429</v>
      </c>
      <c r="W1211" s="16" t="s">
        <v>32</v>
      </c>
      <c r="X1211" s="24">
        <v>0</v>
      </c>
      <c r="Y1211" s="12" t="str">
        <f t="shared" si="322"/>
        <v>N</v>
      </c>
      <c r="Z1211" t="s">
        <v>509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6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50" t="s">
        <v>429</v>
      </c>
      <c r="W1212" s="16" t="s">
        <v>28</v>
      </c>
      <c r="X1212" s="24">
        <v>2</v>
      </c>
      <c r="Y1212" s="12" t="str">
        <f t="shared" si="322"/>
        <v>N</v>
      </c>
      <c r="Z1212" t="s">
        <v>504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6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50" t="s">
        <v>429</v>
      </c>
      <c r="W1213" s="16" t="s">
        <v>19</v>
      </c>
      <c r="X1213" s="24">
        <v>2</v>
      </c>
      <c r="Y1213" s="12" t="str">
        <f t="shared" si="322"/>
        <v>N</v>
      </c>
      <c r="Z1213" t="s">
        <v>506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6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50" t="s">
        <v>429</v>
      </c>
      <c r="W1214" s="16" t="s">
        <v>35</v>
      </c>
      <c r="X1214" s="24">
        <v>1</v>
      </c>
      <c r="Y1214" s="12" t="str">
        <f t="shared" si="322"/>
        <v>N</v>
      </c>
      <c r="Z1214" t="s">
        <v>509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6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50" t="s">
        <v>429</v>
      </c>
      <c r="W1215" s="16" t="s">
        <v>31</v>
      </c>
      <c r="X1215" s="24">
        <v>2</v>
      </c>
      <c r="Y1215" s="12" t="str">
        <f t="shared" si="322"/>
        <v>N</v>
      </c>
      <c r="Z1215" t="s">
        <v>504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6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50" t="s">
        <v>429</v>
      </c>
      <c r="W1216" s="16" t="s">
        <v>30</v>
      </c>
      <c r="X1216" s="24">
        <v>3</v>
      </c>
      <c r="Y1216" s="12" t="str">
        <f t="shared" si="322"/>
        <v>Y</v>
      </c>
      <c r="Z1216" t="s">
        <v>504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6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50" t="s">
        <v>429</v>
      </c>
      <c r="W1217" s="16" t="s">
        <v>20</v>
      </c>
      <c r="X1217" s="24">
        <v>4</v>
      </c>
      <c r="Y1217" s="12" t="str">
        <f t="shared" si="322"/>
        <v>Y</v>
      </c>
      <c r="Z1217" t="s">
        <v>507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6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50" t="s">
        <v>429</v>
      </c>
      <c r="W1218" s="16" t="s">
        <v>19</v>
      </c>
      <c r="X1218" s="24">
        <v>2</v>
      </c>
      <c r="Y1218" s="12" t="str">
        <f t="shared" si="322"/>
        <v>N</v>
      </c>
      <c r="Z1218" t="s">
        <v>503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6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50" t="s">
        <v>429</v>
      </c>
      <c r="W1219" s="16" t="s">
        <v>17</v>
      </c>
      <c r="X1219" s="24">
        <v>3</v>
      </c>
      <c r="Y1219" s="12" t="str">
        <f t="shared" si="322"/>
        <v>Y</v>
      </c>
      <c r="Z1219" t="s">
        <v>509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6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50" t="s">
        <v>429</v>
      </c>
      <c r="W1220" s="16" t="s">
        <v>302</v>
      </c>
      <c r="X1220" s="24">
        <v>5</v>
      </c>
      <c r="Y1220" s="12" t="str">
        <f t="shared" si="322"/>
        <v>Y</v>
      </c>
      <c r="Z1220" t="s">
        <v>503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6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50" t="s">
        <v>429</v>
      </c>
      <c r="W1221" s="16" t="s">
        <v>19</v>
      </c>
      <c r="X1221" s="24">
        <v>2</v>
      </c>
      <c r="Y1221" s="12" t="str">
        <f t="shared" si="322"/>
        <v>N</v>
      </c>
      <c r="Z1221" t="s">
        <v>505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6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50" t="s">
        <v>429</v>
      </c>
      <c r="W1222" s="16" t="s">
        <v>16</v>
      </c>
      <c r="X1222" s="24">
        <v>3</v>
      </c>
      <c r="Y1222" s="12" t="str">
        <f t="shared" si="322"/>
        <v>Y</v>
      </c>
      <c r="Z1222" t="s">
        <v>504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6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50" t="s">
        <v>429</v>
      </c>
      <c r="W1223" s="16" t="s">
        <v>332</v>
      </c>
      <c r="X1223" s="24">
        <v>6</v>
      </c>
      <c r="Y1223" s="12" t="str">
        <f t="shared" si="322"/>
        <v>Y</v>
      </c>
      <c r="Z1223" t="s">
        <v>509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6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50" t="s">
        <v>429</v>
      </c>
      <c r="W1224" s="16" t="s">
        <v>16</v>
      </c>
      <c r="X1224" s="24">
        <v>3</v>
      </c>
      <c r="Y1224" s="12" t="str">
        <f t="shared" si="322"/>
        <v>Y</v>
      </c>
      <c r="Z1224" t="s">
        <v>509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6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50" t="s">
        <v>429</v>
      </c>
      <c r="W1225" s="16" t="s">
        <v>19</v>
      </c>
      <c r="X1225" s="24">
        <v>2</v>
      </c>
      <c r="Y1225" s="12" t="str">
        <f t="shared" si="322"/>
        <v>N</v>
      </c>
      <c r="Z1225" t="s">
        <v>505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6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50" t="s">
        <v>429</v>
      </c>
      <c r="W1226" s="16" t="s">
        <v>35</v>
      </c>
      <c r="X1226" s="24">
        <v>1</v>
      </c>
      <c r="Y1226" s="12" t="str">
        <f t="shared" si="322"/>
        <v>N</v>
      </c>
      <c r="Z1226" t="s">
        <v>509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6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50" t="s">
        <v>429</v>
      </c>
      <c r="W1227" s="16" t="s">
        <v>358</v>
      </c>
      <c r="X1227" s="24">
        <v>6</v>
      </c>
      <c r="Y1227" s="12" t="str">
        <f t="shared" si="322"/>
        <v>Y</v>
      </c>
      <c r="Z1227" t="s">
        <v>505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6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50" t="s">
        <v>429</v>
      </c>
      <c r="W1228" s="16" t="s">
        <v>16</v>
      </c>
      <c r="X1228" s="24">
        <v>3</v>
      </c>
      <c r="Y1228" s="12" t="str">
        <f t="shared" si="322"/>
        <v>Y</v>
      </c>
      <c r="Z1228" t="s">
        <v>503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6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50" t="s">
        <v>429</v>
      </c>
      <c r="W1229" s="16" t="s">
        <v>36</v>
      </c>
      <c r="X1229" s="24">
        <v>4</v>
      </c>
      <c r="Y1229" s="12" t="str">
        <f t="shared" si="322"/>
        <v>Y</v>
      </c>
      <c r="Z1229" t="s">
        <v>504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6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50" t="s">
        <v>429</v>
      </c>
      <c r="W1230" s="16" t="s">
        <v>32</v>
      </c>
      <c r="X1230" s="24">
        <v>0</v>
      </c>
      <c r="Y1230" s="12" t="str">
        <f t="shared" si="322"/>
        <v>N</v>
      </c>
      <c r="Z1230" t="s">
        <v>509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6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50" t="s">
        <v>429</v>
      </c>
      <c r="W1231" s="16" t="s">
        <v>17</v>
      </c>
      <c r="X1231" s="24">
        <v>3</v>
      </c>
      <c r="Y1231" s="12" t="str">
        <f t="shared" si="322"/>
        <v>Y</v>
      </c>
      <c r="Z1231" t="s">
        <v>509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6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50" t="s">
        <v>429</v>
      </c>
      <c r="W1232" s="16" t="s">
        <v>17</v>
      </c>
      <c r="X1232" s="24">
        <v>3</v>
      </c>
      <c r="Y1232" s="12" t="str">
        <f t="shared" si="322"/>
        <v>Y</v>
      </c>
      <c r="Z1232" t="s">
        <v>505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6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50" t="s">
        <v>429</v>
      </c>
      <c r="W1233" s="16" t="s">
        <v>19</v>
      </c>
      <c r="X1233" s="24">
        <v>2</v>
      </c>
      <c r="Y1233" s="12" t="str">
        <f t="shared" si="322"/>
        <v>N</v>
      </c>
      <c r="Z1233" t="s">
        <v>505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6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50" t="s">
        <v>429</v>
      </c>
      <c r="W1234" s="16" t="s">
        <v>301</v>
      </c>
      <c r="X1234" s="24">
        <v>6</v>
      </c>
      <c r="Y1234" s="12" t="str">
        <f t="shared" si="322"/>
        <v>Y</v>
      </c>
      <c r="Z1234" t="s">
        <v>507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6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50" t="s">
        <v>429</v>
      </c>
      <c r="W1235" s="16" t="s">
        <v>33</v>
      </c>
      <c r="X1235" s="24">
        <v>4</v>
      </c>
      <c r="Y1235" s="12" t="str">
        <f t="shared" si="322"/>
        <v>Y</v>
      </c>
      <c r="Z1235" t="s">
        <v>509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6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50" t="s">
        <v>429</v>
      </c>
      <c r="W1236" s="16" t="s">
        <v>334</v>
      </c>
      <c r="X1236" s="24">
        <v>6</v>
      </c>
      <c r="Y1236" s="12" t="str">
        <f t="shared" si="322"/>
        <v>Y</v>
      </c>
      <c r="Z1236" t="s">
        <v>503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6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50" t="s">
        <v>429</v>
      </c>
      <c r="W1237" s="16" t="s">
        <v>20</v>
      </c>
      <c r="X1237" s="24">
        <v>4</v>
      </c>
      <c r="Y1237" s="12" t="str">
        <f t="shared" si="322"/>
        <v>Y</v>
      </c>
      <c r="Z1237" t="s">
        <v>510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6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50" t="s">
        <v>429</v>
      </c>
      <c r="W1238" s="16" t="s">
        <v>20</v>
      </c>
      <c r="X1238" s="24">
        <v>4</v>
      </c>
      <c r="Y1238" s="12" t="str">
        <f t="shared" si="322"/>
        <v>Y</v>
      </c>
      <c r="Z1238" t="s">
        <v>507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6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50" t="s">
        <v>429</v>
      </c>
      <c r="W1239" s="16" t="s">
        <v>18</v>
      </c>
      <c r="X1239" s="24">
        <v>1</v>
      </c>
      <c r="Y1239" s="12" t="str">
        <f t="shared" si="322"/>
        <v>N</v>
      </c>
      <c r="Z1239" t="s">
        <v>505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6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50" t="s">
        <v>429</v>
      </c>
      <c r="W1240" s="16" t="s">
        <v>18</v>
      </c>
      <c r="X1240" s="24">
        <v>1</v>
      </c>
      <c r="Y1240" s="12" t="str">
        <f t="shared" si="322"/>
        <v>N</v>
      </c>
      <c r="Z1240" t="s">
        <v>507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6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50" t="s">
        <v>429</v>
      </c>
      <c r="W1241" s="16" t="s">
        <v>32</v>
      </c>
      <c r="X1241" s="24">
        <v>0</v>
      </c>
      <c r="Y1241" s="12" t="str">
        <f t="shared" si="322"/>
        <v>N</v>
      </c>
      <c r="Z1241" t="s">
        <v>503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6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50" t="s">
        <v>429</v>
      </c>
      <c r="W1242" s="16" t="s">
        <v>32</v>
      </c>
      <c r="X1242" s="24">
        <v>0</v>
      </c>
      <c r="Y1242" s="12" t="str">
        <f t="shared" si="322"/>
        <v>N</v>
      </c>
      <c r="Z1242" t="s">
        <v>504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6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50" t="s">
        <v>429</v>
      </c>
      <c r="W1243" s="16" t="s">
        <v>32</v>
      </c>
      <c r="X1243" s="24">
        <v>0</v>
      </c>
      <c r="Y1243" s="12" t="str">
        <f t="shared" si="322"/>
        <v>N</v>
      </c>
      <c r="Z1243" t="s">
        <v>504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6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50" t="s">
        <v>429</v>
      </c>
      <c r="W1244" s="16" t="s">
        <v>19</v>
      </c>
      <c r="X1244" s="24">
        <v>2</v>
      </c>
      <c r="Y1244" s="12" t="str">
        <f t="shared" si="322"/>
        <v>N</v>
      </c>
      <c r="Z1244" t="s">
        <v>504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6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50" t="s">
        <v>429</v>
      </c>
      <c r="W1245" s="16" t="s">
        <v>356</v>
      </c>
      <c r="X1245" s="24">
        <v>7</v>
      </c>
      <c r="Y1245" s="12" t="str">
        <f t="shared" si="322"/>
        <v>Y</v>
      </c>
      <c r="Z1245" t="s">
        <v>509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6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50" t="s">
        <v>429</v>
      </c>
      <c r="W1246" s="16" t="s">
        <v>28</v>
      </c>
      <c r="X1246" s="24">
        <v>2</v>
      </c>
      <c r="Y1246" s="12" t="str">
        <f t="shared" si="322"/>
        <v>N</v>
      </c>
      <c r="Z1246" t="s">
        <v>505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6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50" t="s">
        <v>429</v>
      </c>
      <c r="W1247" s="16" t="s">
        <v>17</v>
      </c>
      <c r="X1247" s="24">
        <v>3</v>
      </c>
      <c r="Y1247" s="12" t="str">
        <f t="shared" si="322"/>
        <v>Y</v>
      </c>
      <c r="Z1247" t="s">
        <v>510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6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50" t="s">
        <v>430</v>
      </c>
      <c r="W1248" s="16" t="s">
        <v>301</v>
      </c>
      <c r="X1248" s="24">
        <v>6</v>
      </c>
      <c r="Y1248" s="12" t="str">
        <f t="shared" si="322"/>
        <v>Y</v>
      </c>
      <c r="Z1248" t="s">
        <v>505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6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50" t="s">
        <v>430</v>
      </c>
      <c r="W1249" s="16" t="s">
        <v>18</v>
      </c>
      <c r="X1249" s="24">
        <v>1</v>
      </c>
      <c r="Y1249" s="12" t="str">
        <f t="shared" si="322"/>
        <v>N</v>
      </c>
      <c r="Z1249" t="s">
        <v>505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6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50" t="s">
        <v>430</v>
      </c>
      <c r="W1250" s="16" t="s">
        <v>18</v>
      </c>
      <c r="X1250" s="24">
        <v>1</v>
      </c>
      <c r="Y1250" s="12" t="str">
        <f t="shared" si="322"/>
        <v>N</v>
      </c>
      <c r="Z1250" t="s">
        <v>508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6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50" t="s">
        <v>430</v>
      </c>
      <c r="W1251" s="16" t="s">
        <v>17</v>
      </c>
      <c r="X1251" s="24">
        <v>3</v>
      </c>
      <c r="Y1251" s="12" t="str">
        <f t="shared" si="322"/>
        <v>Y</v>
      </c>
      <c r="Z1251" t="s">
        <v>509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6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50" t="s">
        <v>430</v>
      </c>
      <c r="W1252" s="16" t="s">
        <v>34</v>
      </c>
      <c r="X1252" s="24">
        <v>5</v>
      </c>
      <c r="Y1252" s="12" t="str">
        <f t="shared" si="322"/>
        <v>Y</v>
      </c>
      <c r="Z1252" t="s">
        <v>506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6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50" t="s">
        <v>430</v>
      </c>
      <c r="W1253" s="16" t="s">
        <v>356</v>
      </c>
      <c r="X1253" s="24">
        <v>7</v>
      </c>
      <c r="Y1253" s="12" t="str">
        <f t="shared" si="322"/>
        <v>Y</v>
      </c>
      <c r="Z1253" t="s">
        <v>509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6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50" t="s">
        <v>430</v>
      </c>
      <c r="W1254" s="16" t="s">
        <v>36</v>
      </c>
      <c r="X1254" s="24">
        <v>4</v>
      </c>
      <c r="Y1254" s="12" t="str">
        <f t="shared" si="322"/>
        <v>Y</v>
      </c>
      <c r="Z1254" t="s">
        <v>509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6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50" t="s">
        <v>430</v>
      </c>
      <c r="W1255" s="16" t="s">
        <v>35</v>
      </c>
      <c r="X1255" s="24">
        <v>1</v>
      </c>
      <c r="Y1255" s="12" t="str">
        <f t="shared" si="322"/>
        <v>N</v>
      </c>
      <c r="Z1255" t="s">
        <v>505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6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50" t="s">
        <v>430</v>
      </c>
      <c r="W1256" s="16" t="s">
        <v>19</v>
      </c>
      <c r="X1256" s="24">
        <v>2</v>
      </c>
      <c r="Y1256" s="12" t="str">
        <f t="shared" si="322"/>
        <v>N</v>
      </c>
      <c r="Z1256" t="s">
        <v>503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6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50" t="s">
        <v>430</v>
      </c>
      <c r="W1257" s="16" t="s">
        <v>29</v>
      </c>
      <c r="X1257" s="24">
        <v>3</v>
      </c>
      <c r="Y1257" s="12" t="str">
        <f t="shared" si="322"/>
        <v>Y</v>
      </c>
      <c r="Z1257" t="s">
        <v>504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6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50" t="s">
        <v>430</v>
      </c>
      <c r="W1258" s="16" t="s">
        <v>19</v>
      </c>
      <c r="X1258" s="24">
        <v>2</v>
      </c>
      <c r="Y1258" s="12" t="str">
        <f t="shared" si="322"/>
        <v>N</v>
      </c>
      <c r="Z1258" t="s">
        <v>505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6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50" t="s">
        <v>430</v>
      </c>
      <c r="W1259" s="16" t="s">
        <v>33</v>
      </c>
      <c r="X1259" s="24">
        <v>4</v>
      </c>
      <c r="Y1259" s="12" t="str">
        <f t="shared" si="322"/>
        <v>Y</v>
      </c>
      <c r="Z1259" t="s">
        <v>508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6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50" t="s">
        <v>430</v>
      </c>
      <c r="W1260" s="16" t="s">
        <v>300</v>
      </c>
      <c r="X1260" s="24">
        <v>5</v>
      </c>
      <c r="Y1260" s="12" t="str">
        <f t="shared" si="322"/>
        <v>Y</v>
      </c>
      <c r="Z1260" t="s">
        <v>509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6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50" t="s">
        <v>430</v>
      </c>
      <c r="W1261" s="16" t="s">
        <v>33</v>
      </c>
      <c r="X1261" s="24">
        <v>4</v>
      </c>
      <c r="Y1261" s="12" t="str">
        <f t="shared" si="322"/>
        <v>Y</v>
      </c>
      <c r="Z1261" t="s">
        <v>508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6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50" t="s">
        <v>430</v>
      </c>
      <c r="W1262" s="16" t="s">
        <v>19</v>
      </c>
      <c r="X1262" s="24">
        <v>2</v>
      </c>
      <c r="Y1262" s="12" t="str">
        <f t="shared" si="322"/>
        <v>N</v>
      </c>
      <c r="Z1262" t="s">
        <v>507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6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50" t="s">
        <v>430</v>
      </c>
      <c r="W1263" s="16" t="s">
        <v>19</v>
      </c>
      <c r="X1263" s="24">
        <v>2</v>
      </c>
      <c r="Y1263" s="12" t="str">
        <f t="shared" si="322"/>
        <v>N</v>
      </c>
      <c r="Z1263" t="s">
        <v>505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6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50" t="s">
        <v>430</v>
      </c>
      <c r="W1264" s="16" t="s">
        <v>17</v>
      </c>
      <c r="X1264" s="24">
        <v>3</v>
      </c>
      <c r="Y1264" s="12" t="str">
        <f t="shared" si="322"/>
        <v>Y</v>
      </c>
      <c r="Z1264" t="s">
        <v>509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6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50" t="s">
        <v>430</v>
      </c>
      <c r="W1265" s="16" t="s">
        <v>32</v>
      </c>
      <c r="X1265" s="24">
        <v>0</v>
      </c>
      <c r="Y1265" s="12" t="str">
        <f t="shared" si="322"/>
        <v>N</v>
      </c>
      <c r="Z1265" t="s">
        <v>505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6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50" t="s">
        <v>430</v>
      </c>
      <c r="W1266" s="16" t="s">
        <v>28</v>
      </c>
      <c r="X1266" s="24">
        <v>2</v>
      </c>
      <c r="Y1266" s="12" t="str">
        <f t="shared" si="322"/>
        <v>N</v>
      </c>
      <c r="Z1266" t="s">
        <v>504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6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50" t="s">
        <v>430</v>
      </c>
      <c r="W1267" s="16" t="s">
        <v>330</v>
      </c>
      <c r="X1267" s="24">
        <v>5</v>
      </c>
      <c r="Y1267" s="12" t="str">
        <f t="shared" ref="Y1267:Y1330" si="334">IF(X1267 &gt;=3,"Y","N")</f>
        <v>Y</v>
      </c>
      <c r="Z1267" t="s">
        <v>506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6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50" t="s">
        <v>430</v>
      </c>
      <c r="W1268" s="16" t="s">
        <v>29</v>
      </c>
      <c r="X1268" s="24">
        <v>3</v>
      </c>
      <c r="Y1268" s="12" t="str">
        <f t="shared" si="334"/>
        <v>Y</v>
      </c>
      <c r="Z1268" t="s">
        <v>504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6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50" t="s">
        <v>430</v>
      </c>
      <c r="W1269" s="16" t="s">
        <v>35</v>
      </c>
      <c r="X1269" s="24">
        <v>1</v>
      </c>
      <c r="Y1269" s="12" t="str">
        <f t="shared" si="334"/>
        <v>N</v>
      </c>
      <c r="Z1269" t="s">
        <v>503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6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50" t="s">
        <v>430</v>
      </c>
      <c r="W1270" s="16" t="s">
        <v>35</v>
      </c>
      <c r="X1270" s="24">
        <v>1</v>
      </c>
      <c r="Y1270" s="12" t="str">
        <f t="shared" si="334"/>
        <v>N</v>
      </c>
      <c r="Z1270" t="s">
        <v>507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6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50" t="s">
        <v>430</v>
      </c>
      <c r="W1271" s="16" t="s">
        <v>35</v>
      </c>
      <c r="X1271" s="24">
        <v>1</v>
      </c>
      <c r="Y1271" s="12" t="str">
        <f t="shared" si="334"/>
        <v>N</v>
      </c>
      <c r="Z1271" t="s">
        <v>504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6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50" t="s">
        <v>430</v>
      </c>
      <c r="W1272" s="16" t="s">
        <v>18</v>
      </c>
      <c r="X1272" s="24">
        <v>1</v>
      </c>
      <c r="Y1272" s="12" t="str">
        <f t="shared" si="334"/>
        <v>N</v>
      </c>
      <c r="Z1272" t="s">
        <v>504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6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50" t="s">
        <v>430</v>
      </c>
      <c r="W1273" s="16" t="s">
        <v>19</v>
      </c>
      <c r="X1273" s="24">
        <v>2</v>
      </c>
      <c r="Y1273" s="12" t="str">
        <f t="shared" si="334"/>
        <v>N</v>
      </c>
      <c r="Z1273" t="s">
        <v>508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6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50" t="s">
        <v>430</v>
      </c>
      <c r="W1274" s="16" t="s">
        <v>28</v>
      </c>
      <c r="X1274" s="24">
        <v>2</v>
      </c>
      <c r="Y1274" s="12" t="str">
        <f t="shared" si="334"/>
        <v>N</v>
      </c>
      <c r="Z1274" t="s">
        <v>504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6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50" t="s">
        <v>430</v>
      </c>
      <c r="W1275" s="16" t="s">
        <v>19</v>
      </c>
      <c r="X1275" s="24">
        <v>2</v>
      </c>
      <c r="Y1275" s="12" t="str">
        <f t="shared" si="334"/>
        <v>N</v>
      </c>
      <c r="Z1275" t="s">
        <v>504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6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50" t="s">
        <v>430</v>
      </c>
      <c r="W1276" s="16" t="s">
        <v>21</v>
      </c>
      <c r="X1276" s="24">
        <v>4</v>
      </c>
      <c r="Y1276" s="12" t="str">
        <f t="shared" si="334"/>
        <v>Y</v>
      </c>
      <c r="Z1276" t="s">
        <v>506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6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50" t="s">
        <v>430</v>
      </c>
      <c r="W1277" s="16" t="s">
        <v>30</v>
      </c>
      <c r="X1277" s="24">
        <v>3</v>
      </c>
      <c r="Y1277" s="12" t="str">
        <f t="shared" si="334"/>
        <v>Y</v>
      </c>
      <c r="Z1277" t="s">
        <v>510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6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50" t="s">
        <v>430</v>
      </c>
      <c r="W1278" s="16" t="s">
        <v>28</v>
      </c>
      <c r="X1278" s="24">
        <v>2</v>
      </c>
      <c r="Y1278" s="12" t="str">
        <f t="shared" si="334"/>
        <v>N</v>
      </c>
      <c r="Z1278" t="s">
        <v>505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6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50" t="s">
        <v>430</v>
      </c>
      <c r="W1279" s="16" t="s">
        <v>29</v>
      </c>
      <c r="X1279" s="24">
        <v>3</v>
      </c>
      <c r="Y1279" s="12" t="str">
        <f t="shared" si="334"/>
        <v>Y</v>
      </c>
      <c r="Z1279" t="s">
        <v>504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6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50" t="s">
        <v>430</v>
      </c>
      <c r="W1280" s="16" t="s">
        <v>35</v>
      </c>
      <c r="X1280" s="24">
        <v>1</v>
      </c>
      <c r="Y1280" s="12" t="str">
        <f t="shared" si="334"/>
        <v>N</v>
      </c>
      <c r="Z1280" t="s">
        <v>509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6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50" t="s">
        <v>430</v>
      </c>
      <c r="W1281" s="16" t="s">
        <v>29</v>
      </c>
      <c r="X1281" s="24">
        <v>3</v>
      </c>
      <c r="Y1281" s="12" t="str">
        <f t="shared" si="334"/>
        <v>Y</v>
      </c>
      <c r="Z1281" t="s">
        <v>504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6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50" t="s">
        <v>430</v>
      </c>
      <c r="W1282" s="16" t="s">
        <v>300</v>
      </c>
      <c r="X1282" s="24">
        <v>5</v>
      </c>
      <c r="Y1282" s="12" t="str">
        <f t="shared" si="334"/>
        <v>Y</v>
      </c>
      <c r="Z1282" t="s">
        <v>505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6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50" t="s">
        <v>430</v>
      </c>
      <c r="W1283" s="16" t="s">
        <v>36</v>
      </c>
      <c r="X1283" s="24">
        <v>4</v>
      </c>
      <c r="Y1283" s="12" t="str">
        <f t="shared" si="334"/>
        <v>Y</v>
      </c>
      <c r="Z1283" t="s">
        <v>509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6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50" t="s">
        <v>430</v>
      </c>
      <c r="W1284" s="16" t="s">
        <v>35</v>
      </c>
      <c r="X1284" s="24">
        <v>1</v>
      </c>
      <c r="Y1284" s="12" t="str">
        <f t="shared" si="334"/>
        <v>N</v>
      </c>
      <c r="Z1284" t="s">
        <v>504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6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50" t="s">
        <v>430</v>
      </c>
      <c r="W1285" s="16" t="s">
        <v>17</v>
      </c>
      <c r="X1285" s="24">
        <v>3</v>
      </c>
      <c r="Y1285" s="12" t="str">
        <f t="shared" si="334"/>
        <v>Y</v>
      </c>
      <c r="Z1285" t="s">
        <v>505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6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50" t="s">
        <v>430</v>
      </c>
      <c r="W1286" s="16" t="s">
        <v>19</v>
      </c>
      <c r="X1286" s="24">
        <v>2</v>
      </c>
      <c r="Y1286" s="12" t="str">
        <f t="shared" si="334"/>
        <v>N</v>
      </c>
      <c r="Z1286" t="s">
        <v>507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6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50" t="s">
        <v>430</v>
      </c>
      <c r="W1287" s="16" t="s">
        <v>31</v>
      </c>
      <c r="X1287" s="24">
        <v>2</v>
      </c>
      <c r="Y1287" s="12" t="str">
        <f t="shared" si="334"/>
        <v>N</v>
      </c>
      <c r="Z1287" t="s">
        <v>503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6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50" t="s">
        <v>430</v>
      </c>
      <c r="W1288" s="16" t="s">
        <v>18</v>
      </c>
      <c r="X1288" s="24">
        <v>1</v>
      </c>
      <c r="Y1288" s="12" t="str">
        <f t="shared" si="334"/>
        <v>N</v>
      </c>
      <c r="Z1288" t="s">
        <v>503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6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50" t="s">
        <v>430</v>
      </c>
      <c r="W1289" s="16" t="s">
        <v>16</v>
      </c>
      <c r="X1289" s="24">
        <v>3</v>
      </c>
      <c r="Y1289" s="12" t="str">
        <f t="shared" si="334"/>
        <v>Y</v>
      </c>
      <c r="Z1289" t="s">
        <v>506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6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50" t="s">
        <v>430</v>
      </c>
      <c r="W1290" s="16" t="s">
        <v>18</v>
      </c>
      <c r="X1290" s="24">
        <v>1</v>
      </c>
      <c r="Y1290" s="12" t="str">
        <f t="shared" si="334"/>
        <v>N</v>
      </c>
      <c r="Z1290" t="s">
        <v>504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6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50" t="s">
        <v>430</v>
      </c>
      <c r="W1291" s="16" t="s">
        <v>16</v>
      </c>
      <c r="X1291" s="24">
        <v>3</v>
      </c>
      <c r="Y1291" s="12" t="str">
        <f t="shared" si="334"/>
        <v>Y</v>
      </c>
      <c r="Z1291" t="s">
        <v>506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6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50" t="s">
        <v>430</v>
      </c>
      <c r="W1292" s="16" t="s">
        <v>35</v>
      </c>
      <c r="X1292" s="24">
        <v>1</v>
      </c>
      <c r="Y1292" s="12" t="str">
        <f t="shared" si="334"/>
        <v>N</v>
      </c>
      <c r="Z1292" t="s">
        <v>504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6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50" t="s">
        <v>430</v>
      </c>
      <c r="W1293" s="16" t="s">
        <v>36</v>
      </c>
      <c r="X1293" s="24">
        <v>4</v>
      </c>
      <c r="Y1293" s="12" t="str">
        <f t="shared" si="334"/>
        <v>Y</v>
      </c>
      <c r="Z1293" t="s">
        <v>509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6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50" t="s">
        <v>430</v>
      </c>
      <c r="W1294" s="16" t="s">
        <v>16</v>
      </c>
      <c r="X1294" s="24">
        <v>3</v>
      </c>
      <c r="Y1294" s="12" t="str">
        <f t="shared" si="334"/>
        <v>Y</v>
      </c>
      <c r="Z1294" t="s">
        <v>506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6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50" t="s">
        <v>430</v>
      </c>
      <c r="W1295" s="16" t="s">
        <v>18</v>
      </c>
      <c r="X1295" s="24">
        <v>1</v>
      </c>
      <c r="Y1295" s="12" t="str">
        <f t="shared" si="334"/>
        <v>N</v>
      </c>
      <c r="Z1295" t="s">
        <v>505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6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50" t="s">
        <v>430</v>
      </c>
      <c r="W1296" s="16" t="s">
        <v>36</v>
      </c>
      <c r="X1296" s="24">
        <v>4</v>
      </c>
      <c r="Y1296" s="12" t="str">
        <f t="shared" si="334"/>
        <v>Y</v>
      </c>
      <c r="Z1296" t="s">
        <v>510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6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50" t="s">
        <v>430</v>
      </c>
      <c r="W1297" s="16" t="s">
        <v>435</v>
      </c>
      <c r="X1297" s="24">
        <v>8</v>
      </c>
      <c r="Y1297" s="12" t="str">
        <f t="shared" si="334"/>
        <v>Y</v>
      </c>
      <c r="Z1297" t="s">
        <v>509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6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50" t="s">
        <v>430</v>
      </c>
      <c r="W1298" s="16" t="s">
        <v>19</v>
      </c>
      <c r="X1298" s="24">
        <v>2</v>
      </c>
      <c r="Y1298" s="12" t="str">
        <f t="shared" si="334"/>
        <v>N</v>
      </c>
      <c r="Z1298" t="s">
        <v>505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6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50" t="s">
        <v>430</v>
      </c>
      <c r="W1299" s="16" t="s">
        <v>436</v>
      </c>
      <c r="X1299" s="24">
        <v>6</v>
      </c>
      <c r="Y1299" s="12" t="str">
        <f t="shared" si="334"/>
        <v>Y</v>
      </c>
      <c r="Z1299" t="s">
        <v>506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6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50" t="s">
        <v>430</v>
      </c>
      <c r="W1300" s="16" t="s">
        <v>17</v>
      </c>
      <c r="X1300" s="24">
        <v>3</v>
      </c>
      <c r="Y1300" s="12" t="str">
        <f t="shared" si="334"/>
        <v>Y</v>
      </c>
      <c r="Z1300" t="s">
        <v>507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6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50" t="s">
        <v>430</v>
      </c>
      <c r="W1301" s="16" t="s">
        <v>18</v>
      </c>
      <c r="X1301" s="24">
        <v>1</v>
      </c>
      <c r="Y1301" s="12" t="str">
        <f t="shared" si="334"/>
        <v>N</v>
      </c>
      <c r="Z1301" t="s">
        <v>507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6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50" t="s">
        <v>430</v>
      </c>
      <c r="W1302" s="16" t="s">
        <v>17</v>
      </c>
      <c r="X1302" s="24">
        <v>3</v>
      </c>
      <c r="Y1302" s="12" t="str">
        <f t="shared" si="334"/>
        <v>Y</v>
      </c>
      <c r="Z1302" t="s">
        <v>505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6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50" t="s">
        <v>430</v>
      </c>
      <c r="W1303" s="16" t="s">
        <v>32</v>
      </c>
      <c r="X1303" s="24">
        <v>0</v>
      </c>
      <c r="Y1303" s="12" t="str">
        <f t="shared" si="334"/>
        <v>N</v>
      </c>
      <c r="Z1303" t="s">
        <v>506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6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50" t="s">
        <v>430</v>
      </c>
      <c r="W1304" s="16" t="s">
        <v>29</v>
      </c>
      <c r="X1304" s="24">
        <v>3</v>
      </c>
      <c r="Y1304" s="12" t="str">
        <f t="shared" si="334"/>
        <v>Y</v>
      </c>
      <c r="Z1304" t="s">
        <v>505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6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50" t="s">
        <v>430</v>
      </c>
      <c r="W1305" s="16" t="s">
        <v>32</v>
      </c>
      <c r="X1305" s="24">
        <v>0</v>
      </c>
      <c r="Y1305" s="12" t="str">
        <f t="shared" si="334"/>
        <v>N</v>
      </c>
      <c r="Z1305" t="s">
        <v>505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6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50" t="s">
        <v>430</v>
      </c>
      <c r="W1306" s="16" t="s">
        <v>29</v>
      </c>
      <c r="X1306" s="24">
        <v>3</v>
      </c>
      <c r="Y1306" s="12" t="str">
        <f t="shared" si="334"/>
        <v>Y</v>
      </c>
      <c r="Z1306" t="s">
        <v>506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6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50" t="s">
        <v>430</v>
      </c>
      <c r="W1307" s="16" t="s">
        <v>334</v>
      </c>
      <c r="X1307" s="24">
        <v>6</v>
      </c>
      <c r="Y1307" s="12" t="str">
        <f t="shared" si="334"/>
        <v>Y</v>
      </c>
      <c r="Z1307" t="s">
        <v>508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6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50" t="s">
        <v>430</v>
      </c>
      <c r="W1308" s="16" t="s">
        <v>36</v>
      </c>
      <c r="X1308" s="24">
        <v>4</v>
      </c>
      <c r="Y1308" s="12" t="str">
        <f t="shared" si="334"/>
        <v>Y</v>
      </c>
      <c r="Z1308" t="s">
        <v>507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6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50" t="s">
        <v>430</v>
      </c>
      <c r="W1309" s="16" t="s">
        <v>35</v>
      </c>
      <c r="X1309" s="24">
        <v>1</v>
      </c>
      <c r="Y1309" s="12" t="str">
        <f t="shared" si="334"/>
        <v>N</v>
      </c>
      <c r="Z1309" t="s">
        <v>509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6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50" t="s">
        <v>431</v>
      </c>
      <c r="W1310" s="16" t="s">
        <v>19</v>
      </c>
      <c r="X1310" s="24">
        <v>2</v>
      </c>
      <c r="Y1310" s="12" t="str">
        <f t="shared" si="334"/>
        <v>N</v>
      </c>
      <c r="Z1310" t="s">
        <v>505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6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50" t="s">
        <v>431</v>
      </c>
      <c r="W1311" s="16" t="s">
        <v>29</v>
      </c>
      <c r="X1311" s="24">
        <v>3</v>
      </c>
      <c r="Y1311" s="12" t="str">
        <f t="shared" si="334"/>
        <v>Y</v>
      </c>
      <c r="Z1311" t="s">
        <v>505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6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50" t="s">
        <v>431</v>
      </c>
      <c r="W1312" s="16" t="s">
        <v>16</v>
      </c>
      <c r="X1312" s="24">
        <v>3</v>
      </c>
      <c r="Y1312" s="12" t="str">
        <f t="shared" si="334"/>
        <v>Y</v>
      </c>
      <c r="Z1312" t="s">
        <v>503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6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50" t="s">
        <v>431</v>
      </c>
      <c r="W1313" s="16" t="s">
        <v>32</v>
      </c>
      <c r="X1313" s="24">
        <v>0</v>
      </c>
      <c r="Y1313" s="12" t="str">
        <f t="shared" si="334"/>
        <v>N</v>
      </c>
      <c r="Z1313" t="s">
        <v>504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6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50" t="s">
        <v>431</v>
      </c>
      <c r="W1314" s="16" t="s">
        <v>18</v>
      </c>
      <c r="X1314" s="24">
        <v>1</v>
      </c>
      <c r="Y1314" s="12" t="str">
        <f t="shared" si="334"/>
        <v>N</v>
      </c>
      <c r="Z1314" t="s">
        <v>507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6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50" t="s">
        <v>431</v>
      </c>
      <c r="W1315" s="16" t="s">
        <v>19</v>
      </c>
      <c r="X1315" s="24">
        <v>2</v>
      </c>
      <c r="Y1315" s="12" t="str">
        <f t="shared" si="334"/>
        <v>N</v>
      </c>
      <c r="Z1315" t="s">
        <v>506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6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50" t="s">
        <v>431</v>
      </c>
      <c r="W1316" s="16" t="s">
        <v>29</v>
      </c>
      <c r="X1316" s="24">
        <v>3</v>
      </c>
      <c r="Y1316" s="12" t="str">
        <f t="shared" si="334"/>
        <v>Y</v>
      </c>
      <c r="Z1316" t="s">
        <v>507</v>
      </c>
      <c r="AA1316">
        <v>-5</v>
      </c>
      <c r="AB1316">
        <v>3</v>
      </c>
    </row>
    <row r="1317" spans="1:28" s="17" customFormat="1" x14ac:dyDescent="0.25">
      <c r="A1317" s="30">
        <v>0.12293698583018949</v>
      </c>
      <c r="B1317" s="30">
        <v>0.87705569555036766</v>
      </c>
      <c r="C1317" s="31">
        <f t="shared" si="323"/>
        <v>8.1342485603257018</v>
      </c>
      <c r="D1317" s="32">
        <f t="shared" si="324"/>
        <v>1.1401784459908018</v>
      </c>
      <c r="E1317" s="47"/>
      <c r="F1317" s="34">
        <f t="shared" si="325"/>
        <v>1</v>
      </c>
      <c r="G1317" s="34">
        <f t="shared" si="326"/>
        <v>8.1342485603257018</v>
      </c>
      <c r="H1317" s="34">
        <f t="shared" si="327"/>
        <v>1.1401784459908018</v>
      </c>
      <c r="K1317" s="34">
        <f t="shared" si="328"/>
        <v>0</v>
      </c>
      <c r="L1317" s="34">
        <f t="shared" si="329"/>
        <v>0</v>
      </c>
      <c r="M1317" s="35" t="e">
        <f t="shared" si="330"/>
        <v>#DIV/0!</v>
      </c>
      <c r="N1317" s="35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6" t="s">
        <v>367</v>
      </c>
      <c r="U1317" s="36" t="s">
        <v>19</v>
      </c>
      <c r="V1317" s="49" t="s">
        <v>432</v>
      </c>
      <c r="W1317" s="36" t="s">
        <v>32</v>
      </c>
      <c r="X1317" s="38">
        <v>0</v>
      </c>
      <c r="Y1317" s="12" t="str">
        <f t="shared" si="334"/>
        <v>N</v>
      </c>
      <c r="Z1317" t="s">
        <v>509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6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8" t="s">
        <v>433</v>
      </c>
      <c r="W1318" s="16" t="s">
        <v>36</v>
      </c>
      <c r="X1318" s="24">
        <v>4</v>
      </c>
      <c r="Y1318" s="12" t="str">
        <f t="shared" si="334"/>
        <v>Y</v>
      </c>
      <c r="Z1318" t="s">
        <v>504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6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8" t="s">
        <v>433</v>
      </c>
      <c r="W1319" s="16" t="s">
        <v>31</v>
      </c>
      <c r="X1319" s="24">
        <v>2</v>
      </c>
      <c r="Y1319" s="12" t="str">
        <f t="shared" si="334"/>
        <v>N</v>
      </c>
      <c r="Z1319" t="s">
        <v>504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6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8" t="s">
        <v>433</v>
      </c>
      <c r="W1320" s="16" t="s">
        <v>32</v>
      </c>
      <c r="X1320" s="24">
        <v>0</v>
      </c>
      <c r="Y1320" s="12" t="str">
        <f t="shared" si="334"/>
        <v>N</v>
      </c>
      <c r="Z1320" t="s">
        <v>505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6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8" t="s">
        <v>433</v>
      </c>
      <c r="W1321" s="16" t="s">
        <v>20</v>
      </c>
      <c r="X1321" s="24">
        <v>4</v>
      </c>
      <c r="Y1321" s="12" t="str">
        <f t="shared" si="334"/>
        <v>Y</v>
      </c>
      <c r="Z1321" t="s">
        <v>510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6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8" t="s">
        <v>433</v>
      </c>
      <c r="W1322" s="16" t="s">
        <v>36</v>
      </c>
      <c r="X1322" s="24">
        <v>4</v>
      </c>
      <c r="Y1322" s="12" t="str">
        <f t="shared" si="334"/>
        <v>Y</v>
      </c>
      <c r="Z1322" t="s">
        <v>504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6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8" t="s">
        <v>434</v>
      </c>
      <c r="W1323" s="16" t="s">
        <v>19</v>
      </c>
      <c r="X1323" s="24">
        <v>2</v>
      </c>
      <c r="Y1323" s="12" t="str">
        <f t="shared" si="334"/>
        <v>N</v>
      </c>
      <c r="Z1323" t="s">
        <v>507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6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8" t="s">
        <v>434</v>
      </c>
      <c r="W1324" s="16" t="s">
        <v>17</v>
      </c>
      <c r="X1324" s="24">
        <v>3</v>
      </c>
      <c r="Y1324" s="12" t="str">
        <f t="shared" si="334"/>
        <v>Y</v>
      </c>
      <c r="Z1324" t="s">
        <v>507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6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8" t="s">
        <v>434</v>
      </c>
      <c r="W1325" s="16" t="s">
        <v>31</v>
      </c>
      <c r="X1325" s="24">
        <v>2</v>
      </c>
      <c r="Y1325" s="12" t="str">
        <f t="shared" si="334"/>
        <v>N</v>
      </c>
      <c r="Z1325" t="s">
        <v>504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6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8" t="s">
        <v>434</v>
      </c>
      <c r="W1326" s="16" t="s">
        <v>20</v>
      </c>
      <c r="X1326" s="24">
        <v>4</v>
      </c>
      <c r="Y1326" s="12" t="str">
        <f t="shared" si="334"/>
        <v>Y</v>
      </c>
      <c r="Z1326" t="s">
        <v>503</v>
      </c>
      <c r="AA1326">
        <v>-6</v>
      </c>
      <c r="AB1326">
        <v>0</v>
      </c>
    </row>
    <row r="1327" spans="1:28" s="17" customFormat="1" x14ac:dyDescent="0.25">
      <c r="A1327" s="30">
        <v>0.30427827833738474</v>
      </c>
      <c r="B1327" s="30">
        <v>0.69540320265374733</v>
      </c>
      <c r="C1327" s="31">
        <f t="shared" si="335"/>
        <v>3.2864652891561215</v>
      </c>
      <c r="D1327" s="32">
        <f t="shared" si="336"/>
        <v>1.4380146599611168</v>
      </c>
      <c r="E1327" s="47"/>
      <c r="F1327" s="34">
        <f t="shared" si="337"/>
        <v>1</v>
      </c>
      <c r="G1327" s="34">
        <f t="shared" si="338"/>
        <v>3.2864652891561215</v>
      </c>
      <c r="H1327" s="34">
        <f t="shared" si="339"/>
        <v>1.4380146599611168</v>
      </c>
      <c r="K1327" s="34">
        <f t="shared" si="340"/>
        <v>0</v>
      </c>
      <c r="L1327" s="34">
        <f t="shared" si="341"/>
        <v>0</v>
      </c>
      <c r="M1327" s="35" t="e">
        <f t="shared" si="342"/>
        <v>#DIV/0!</v>
      </c>
      <c r="N1327" s="35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6" t="s">
        <v>367</v>
      </c>
      <c r="U1327" s="36" t="s">
        <v>19</v>
      </c>
      <c r="V1327" s="49" t="s">
        <v>434</v>
      </c>
      <c r="W1327" s="36" t="s">
        <v>19</v>
      </c>
      <c r="X1327" s="38">
        <v>2</v>
      </c>
      <c r="Y1327" s="12" t="str">
        <f t="shared" si="334"/>
        <v>N</v>
      </c>
      <c r="Z1327" t="s">
        <v>504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6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8" t="s">
        <v>437</v>
      </c>
      <c r="W1328" s="16" t="s">
        <v>16</v>
      </c>
      <c r="X1328" s="24">
        <v>3</v>
      </c>
      <c r="Y1328" s="12" t="str">
        <f t="shared" si="334"/>
        <v>Y</v>
      </c>
      <c r="Z1328" t="s">
        <v>506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6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8" t="s">
        <v>437</v>
      </c>
      <c r="W1329" s="16" t="s">
        <v>16</v>
      </c>
      <c r="X1329" s="24">
        <v>3</v>
      </c>
      <c r="Y1329" s="12" t="str">
        <f t="shared" si="334"/>
        <v>Y</v>
      </c>
      <c r="Z1329" t="s">
        <v>506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6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8" t="s">
        <v>437</v>
      </c>
      <c r="W1330" s="16" t="s">
        <v>20</v>
      </c>
      <c r="X1330" s="24">
        <v>4</v>
      </c>
      <c r="Y1330" s="12" t="str">
        <f t="shared" si="334"/>
        <v>Y</v>
      </c>
      <c r="Z1330" t="s">
        <v>506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6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8" t="s">
        <v>437</v>
      </c>
      <c r="W1331" s="16" t="s">
        <v>35</v>
      </c>
      <c r="X1331" s="24">
        <v>1</v>
      </c>
      <c r="Y1331" s="12" t="str">
        <f t="shared" ref="Y1331:Y1394" si="357">IF(X1331 &gt;=3,"Y","N")</f>
        <v>N</v>
      </c>
      <c r="Z1331" t="s">
        <v>505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6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8" t="s">
        <v>438</v>
      </c>
      <c r="W1332" s="16" t="s">
        <v>16</v>
      </c>
      <c r="X1332" s="24">
        <v>3</v>
      </c>
      <c r="Y1332" s="12" t="str">
        <f t="shared" si="357"/>
        <v>Y</v>
      </c>
      <c r="Z1332" t="s">
        <v>507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6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8" t="s">
        <v>438</v>
      </c>
      <c r="W1333" s="16" t="s">
        <v>31</v>
      </c>
      <c r="X1333" s="24">
        <v>2</v>
      </c>
      <c r="Y1333" s="12" t="str">
        <f t="shared" si="357"/>
        <v>N</v>
      </c>
      <c r="Z1333" t="s">
        <v>510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6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8" t="s">
        <v>438</v>
      </c>
      <c r="W1334" s="16" t="s">
        <v>29</v>
      </c>
      <c r="X1334" s="24">
        <v>3</v>
      </c>
      <c r="Y1334" s="12" t="str">
        <f t="shared" si="357"/>
        <v>Y</v>
      </c>
      <c r="Z1334" t="s">
        <v>510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6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8" t="s">
        <v>438</v>
      </c>
      <c r="W1335" s="16" t="s">
        <v>16</v>
      </c>
      <c r="X1335" s="24">
        <v>3</v>
      </c>
      <c r="Y1335" s="12" t="str">
        <f t="shared" si="357"/>
        <v>Y</v>
      </c>
      <c r="Z1335" t="s">
        <v>506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6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8" t="s">
        <v>438</v>
      </c>
      <c r="W1336" s="16" t="s">
        <v>18</v>
      </c>
      <c r="X1336" s="24">
        <v>1</v>
      </c>
      <c r="Y1336" s="12" t="str">
        <f t="shared" si="357"/>
        <v>N</v>
      </c>
      <c r="Z1336" t="s">
        <v>507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6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8" t="s">
        <v>438</v>
      </c>
      <c r="W1337" s="16" t="s">
        <v>36</v>
      </c>
      <c r="X1337" s="24">
        <v>4</v>
      </c>
      <c r="Y1337" s="12" t="str">
        <f t="shared" si="357"/>
        <v>Y</v>
      </c>
      <c r="Z1337" t="s">
        <v>505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6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8" t="s">
        <v>438</v>
      </c>
      <c r="W1338" s="16" t="s">
        <v>32</v>
      </c>
      <c r="X1338" s="24">
        <v>0</v>
      </c>
      <c r="Y1338" s="12" t="str">
        <f t="shared" si="357"/>
        <v>N</v>
      </c>
      <c r="Z1338" t="s">
        <v>504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6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8" t="s">
        <v>438</v>
      </c>
      <c r="W1339" s="16" t="s">
        <v>35</v>
      </c>
      <c r="X1339" s="24">
        <v>1</v>
      </c>
      <c r="Y1339" s="12" t="str">
        <f t="shared" si="357"/>
        <v>N</v>
      </c>
      <c r="Z1339" t="s">
        <v>503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6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8" t="s">
        <v>438</v>
      </c>
      <c r="W1340" s="16" t="s">
        <v>31</v>
      </c>
      <c r="X1340" s="24">
        <v>2</v>
      </c>
      <c r="Y1340" s="12" t="str">
        <f t="shared" si="357"/>
        <v>N</v>
      </c>
      <c r="Z1340" t="s">
        <v>503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6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8" t="s">
        <v>438</v>
      </c>
      <c r="W1341" s="16" t="s">
        <v>30</v>
      </c>
      <c r="X1341" s="24">
        <v>3</v>
      </c>
      <c r="Y1341" s="12" t="str">
        <f t="shared" si="357"/>
        <v>Y</v>
      </c>
      <c r="Z1341" t="s">
        <v>509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6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8" t="s">
        <v>438</v>
      </c>
      <c r="W1342" s="16" t="s">
        <v>32</v>
      </c>
      <c r="X1342" s="24">
        <v>0</v>
      </c>
      <c r="Y1342" s="12" t="str">
        <f t="shared" si="357"/>
        <v>N</v>
      </c>
      <c r="Z1342" t="s">
        <v>503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6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8" t="s">
        <v>438</v>
      </c>
      <c r="W1343" s="16" t="s">
        <v>35</v>
      </c>
      <c r="X1343" s="24">
        <v>1</v>
      </c>
      <c r="Y1343" s="12" t="str">
        <f t="shared" si="357"/>
        <v>N</v>
      </c>
      <c r="Z1343" t="s">
        <v>505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6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8" t="s">
        <v>439</v>
      </c>
      <c r="W1344" s="16" t="s">
        <v>334</v>
      </c>
      <c r="X1344" s="24">
        <v>6</v>
      </c>
      <c r="Y1344" s="12" t="str">
        <f t="shared" si="357"/>
        <v>Y</v>
      </c>
      <c r="Z1344" t="s">
        <v>509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6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8" t="s">
        <v>439</v>
      </c>
      <c r="W1345" s="16" t="s">
        <v>19</v>
      </c>
      <c r="X1345" s="24">
        <v>2</v>
      </c>
      <c r="Y1345" s="12" t="str">
        <f t="shared" si="357"/>
        <v>N</v>
      </c>
      <c r="Z1345" t="s">
        <v>507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6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8" t="s">
        <v>439</v>
      </c>
      <c r="W1346" s="16" t="s">
        <v>336</v>
      </c>
      <c r="X1346" s="24">
        <v>6</v>
      </c>
      <c r="Y1346" s="12" t="str">
        <f t="shared" si="357"/>
        <v>Y</v>
      </c>
      <c r="Z1346" t="s">
        <v>505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6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8" t="s">
        <v>439</v>
      </c>
      <c r="W1347" s="16" t="s">
        <v>356</v>
      </c>
      <c r="X1347" s="24">
        <v>7</v>
      </c>
      <c r="Y1347" s="12" t="str">
        <f t="shared" si="357"/>
        <v>Y</v>
      </c>
      <c r="Z1347" t="s">
        <v>504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6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8" t="s">
        <v>439</v>
      </c>
      <c r="W1348" s="16" t="s">
        <v>35</v>
      </c>
      <c r="X1348" s="24">
        <v>1</v>
      </c>
      <c r="Y1348" s="12" t="str">
        <f t="shared" si="357"/>
        <v>N</v>
      </c>
      <c r="Z1348" t="s">
        <v>504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6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8" t="s">
        <v>439</v>
      </c>
      <c r="W1349" s="16" t="s">
        <v>16</v>
      </c>
      <c r="X1349" s="24">
        <v>3</v>
      </c>
      <c r="Y1349" s="12" t="str">
        <f t="shared" si="357"/>
        <v>Y</v>
      </c>
      <c r="Z1349" t="s">
        <v>506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6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8" t="s">
        <v>439</v>
      </c>
      <c r="W1350" s="16" t="s">
        <v>300</v>
      </c>
      <c r="X1350" s="24">
        <v>5</v>
      </c>
      <c r="Y1350" s="12" t="str">
        <f t="shared" si="357"/>
        <v>Y</v>
      </c>
      <c r="Z1350" t="s">
        <v>507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6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8" t="s">
        <v>439</v>
      </c>
      <c r="W1351" s="16" t="s">
        <v>21</v>
      </c>
      <c r="X1351" s="24">
        <v>4</v>
      </c>
      <c r="Y1351" s="12" t="str">
        <f t="shared" si="357"/>
        <v>Y</v>
      </c>
      <c r="Z1351" t="s">
        <v>505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6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8" t="s">
        <v>440</v>
      </c>
      <c r="W1352" s="16" t="s">
        <v>32</v>
      </c>
      <c r="X1352" s="24">
        <v>0</v>
      </c>
      <c r="Y1352" s="12" t="str">
        <f t="shared" si="357"/>
        <v>N</v>
      </c>
      <c r="Z1352" t="s">
        <v>504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6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8" t="s">
        <v>440</v>
      </c>
      <c r="W1353" s="16" t="s">
        <v>16</v>
      </c>
      <c r="X1353" s="24">
        <v>3</v>
      </c>
      <c r="Y1353" s="12" t="str">
        <f t="shared" si="357"/>
        <v>Y</v>
      </c>
      <c r="Z1353" t="s">
        <v>506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6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8" t="s">
        <v>440</v>
      </c>
      <c r="W1354" s="16" t="s">
        <v>19</v>
      </c>
      <c r="X1354" s="24">
        <v>2</v>
      </c>
      <c r="Y1354" s="12" t="str">
        <f t="shared" si="357"/>
        <v>N</v>
      </c>
      <c r="Z1354" t="s">
        <v>507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6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8" t="s">
        <v>441</v>
      </c>
      <c r="W1355" s="16" t="s">
        <v>28</v>
      </c>
      <c r="X1355" s="24">
        <v>2</v>
      </c>
      <c r="Y1355" s="12" t="str">
        <f t="shared" si="357"/>
        <v>N</v>
      </c>
      <c r="Z1355" t="s">
        <v>505</v>
      </c>
      <c r="AA1355">
        <v>2</v>
      </c>
      <c r="AB1355">
        <v>-6</v>
      </c>
    </row>
    <row r="1356" spans="1:28" s="17" customFormat="1" x14ac:dyDescent="0.25">
      <c r="A1356" s="30">
        <v>0.4630978327178652</v>
      </c>
      <c r="B1356" s="30">
        <v>0.53601544067769136</v>
      </c>
      <c r="C1356" s="31">
        <f t="shared" si="346"/>
        <v>2.1593709349299282</v>
      </c>
      <c r="D1356" s="32">
        <f t="shared" si="347"/>
        <v>1.8656178984987575</v>
      </c>
      <c r="E1356" s="47"/>
      <c r="F1356" s="34">
        <f t="shared" si="348"/>
        <v>1</v>
      </c>
      <c r="G1356" s="34">
        <f t="shared" si="349"/>
        <v>2.1593709349299282</v>
      </c>
      <c r="H1356" s="34">
        <f t="shared" si="350"/>
        <v>1.8656178984987575</v>
      </c>
      <c r="K1356" s="34">
        <f t="shared" si="351"/>
        <v>0</v>
      </c>
      <c r="L1356" s="34">
        <f t="shared" si="352"/>
        <v>0</v>
      </c>
      <c r="M1356" s="35" t="e">
        <f t="shared" si="353"/>
        <v>#DIV/0!</v>
      </c>
      <c r="N1356" s="35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6" t="s">
        <v>367</v>
      </c>
      <c r="U1356" s="36" t="s">
        <v>19</v>
      </c>
      <c r="V1356" s="49" t="s">
        <v>441</v>
      </c>
      <c r="W1356" s="36" t="s">
        <v>32</v>
      </c>
      <c r="X1356" s="38">
        <v>0</v>
      </c>
      <c r="Y1356" s="12" t="str">
        <f t="shared" si="357"/>
        <v>N</v>
      </c>
      <c r="Z1356" t="s">
        <v>504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6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52" t="s">
        <v>441</v>
      </c>
      <c r="W1357" s="16" t="s">
        <v>35</v>
      </c>
      <c r="X1357" s="24">
        <v>1</v>
      </c>
      <c r="Y1357" s="12" t="str">
        <f t="shared" si="357"/>
        <v>N</v>
      </c>
      <c r="Z1357" t="s">
        <v>504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6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8" t="s">
        <v>442</v>
      </c>
      <c r="W1358" s="16" t="s">
        <v>32</v>
      </c>
      <c r="X1358" s="24">
        <v>0</v>
      </c>
      <c r="Y1358" s="12" t="str">
        <f t="shared" si="357"/>
        <v>N</v>
      </c>
      <c r="Z1358" t="s">
        <v>503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6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8" t="s">
        <v>442</v>
      </c>
      <c r="W1359" s="16" t="s">
        <v>36</v>
      </c>
      <c r="X1359" s="24">
        <v>4</v>
      </c>
      <c r="Y1359" s="12" t="str">
        <f t="shared" si="357"/>
        <v>Y</v>
      </c>
      <c r="Z1359" t="s">
        <v>504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6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8" t="s">
        <v>442</v>
      </c>
      <c r="W1360" s="16" t="s">
        <v>19</v>
      </c>
      <c r="X1360" s="24">
        <v>2</v>
      </c>
      <c r="Y1360" s="12" t="str">
        <f t="shared" si="357"/>
        <v>N</v>
      </c>
      <c r="Z1360" t="s">
        <v>503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6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8" t="s">
        <v>442</v>
      </c>
      <c r="W1361" s="16" t="s">
        <v>36</v>
      </c>
      <c r="X1361" s="24">
        <v>4</v>
      </c>
      <c r="Y1361" s="12" t="str">
        <f t="shared" si="357"/>
        <v>Y</v>
      </c>
      <c r="Z1361" t="s">
        <v>505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6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8" t="s">
        <v>443</v>
      </c>
      <c r="W1362" s="16" t="s">
        <v>35</v>
      </c>
      <c r="X1362" s="24">
        <v>1</v>
      </c>
      <c r="Y1362" s="12" t="str">
        <f t="shared" si="357"/>
        <v>N</v>
      </c>
      <c r="Z1362" t="s">
        <v>508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6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8" t="s">
        <v>443</v>
      </c>
      <c r="W1363" s="16" t="s">
        <v>35</v>
      </c>
      <c r="X1363" s="24">
        <v>1</v>
      </c>
      <c r="Y1363" s="12" t="str">
        <f t="shared" si="357"/>
        <v>N</v>
      </c>
      <c r="Z1363" t="s">
        <v>504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6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8" t="s">
        <v>443</v>
      </c>
      <c r="W1364" s="16" t="s">
        <v>36</v>
      </c>
      <c r="X1364" s="24">
        <v>4</v>
      </c>
      <c r="Y1364" s="12" t="str">
        <f t="shared" si="357"/>
        <v>Y</v>
      </c>
      <c r="Z1364" t="s">
        <v>505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6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8" t="s">
        <v>443</v>
      </c>
      <c r="W1365" s="16" t="s">
        <v>35</v>
      </c>
      <c r="X1365" s="24">
        <v>1</v>
      </c>
      <c r="Y1365" s="12" t="str">
        <f t="shared" si="357"/>
        <v>N</v>
      </c>
      <c r="Z1365" t="s">
        <v>504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6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8" t="s">
        <v>443</v>
      </c>
      <c r="W1366" s="16" t="s">
        <v>19</v>
      </c>
      <c r="X1366" s="24">
        <v>2</v>
      </c>
      <c r="Y1366" s="12" t="str">
        <f t="shared" si="357"/>
        <v>N</v>
      </c>
      <c r="Z1366" t="s">
        <v>503</v>
      </c>
      <c r="AA1366">
        <v>0</v>
      </c>
      <c r="AB1366">
        <v>1</v>
      </c>
    </row>
    <row r="1367" spans="1:28" s="17" customFormat="1" x14ac:dyDescent="0.25">
      <c r="A1367" s="30">
        <v>0.49855649979663125</v>
      </c>
      <c r="B1367" s="30">
        <v>0.49587016065601808</v>
      </c>
      <c r="C1367" s="31">
        <f t="shared" si="358"/>
        <v>2.0057907186204877</v>
      </c>
      <c r="D1367" s="32">
        <f t="shared" si="359"/>
        <v>2.0166569383344957</v>
      </c>
      <c r="E1367" s="47"/>
      <c r="F1367" s="34">
        <f t="shared" si="360"/>
        <v>1</v>
      </c>
      <c r="G1367" s="34">
        <f t="shared" si="361"/>
        <v>2.0057907186204877</v>
      </c>
      <c r="H1367" s="34">
        <f t="shared" si="362"/>
        <v>2.0166569383344957</v>
      </c>
      <c r="K1367" s="34">
        <f t="shared" si="363"/>
        <v>0</v>
      </c>
      <c r="L1367" s="34">
        <f t="shared" si="364"/>
        <v>0</v>
      </c>
      <c r="M1367" s="35" t="e">
        <f t="shared" si="365"/>
        <v>#DIV/0!</v>
      </c>
      <c r="N1367" s="35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6" t="s">
        <v>361</v>
      </c>
      <c r="U1367" s="36" t="s">
        <v>17</v>
      </c>
      <c r="V1367" s="49" t="s">
        <v>444</v>
      </c>
      <c r="W1367" s="36" t="s">
        <v>19</v>
      </c>
      <c r="X1367" s="38">
        <v>2</v>
      </c>
      <c r="Y1367" s="12" t="str">
        <f t="shared" si="357"/>
        <v>N</v>
      </c>
      <c r="Z1367" t="s">
        <v>504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6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4">
        <v>0</v>
      </c>
      <c r="Y1368" s="12" t="str">
        <f t="shared" si="357"/>
        <v>N</v>
      </c>
      <c r="Z1368" t="s">
        <v>503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6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4">
        <v>5</v>
      </c>
      <c r="Y1369" s="12" t="str">
        <f t="shared" si="357"/>
        <v>Y</v>
      </c>
      <c r="Z1369" t="s">
        <v>509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6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4">
        <v>1</v>
      </c>
      <c r="Y1370" s="12" t="str">
        <f t="shared" si="357"/>
        <v>N</v>
      </c>
      <c r="Z1370" t="s">
        <v>506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6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4">
        <v>2</v>
      </c>
      <c r="Y1371" s="12" t="str">
        <f t="shared" si="357"/>
        <v>N</v>
      </c>
      <c r="Z1371" t="s">
        <v>507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6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4">
        <v>2</v>
      </c>
      <c r="Y1372" s="12" t="str">
        <f t="shared" si="357"/>
        <v>N</v>
      </c>
      <c r="Z1372" t="s">
        <v>507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6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4">
        <v>1</v>
      </c>
      <c r="Y1373" s="12" t="str">
        <f t="shared" si="357"/>
        <v>N</v>
      </c>
      <c r="Z1373" t="s">
        <v>507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6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4">
        <v>2</v>
      </c>
      <c r="Y1374" s="12" t="str">
        <f t="shared" si="357"/>
        <v>N</v>
      </c>
      <c r="Z1374" t="s">
        <v>504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6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4">
        <v>5</v>
      </c>
      <c r="Y1375" s="12" t="str">
        <f t="shared" si="357"/>
        <v>Y</v>
      </c>
      <c r="Z1375" t="s">
        <v>509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6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4">
        <v>2</v>
      </c>
      <c r="Y1376" s="12" t="str">
        <f t="shared" si="357"/>
        <v>N</v>
      </c>
      <c r="Z1376" t="s">
        <v>505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6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4">
        <v>3</v>
      </c>
      <c r="Y1377" s="12" t="str">
        <f t="shared" si="357"/>
        <v>Y</v>
      </c>
      <c r="Z1377" t="s">
        <v>509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6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4">
        <v>3</v>
      </c>
      <c r="Y1378" s="12" t="str">
        <f t="shared" si="357"/>
        <v>Y</v>
      </c>
      <c r="Z1378" t="s">
        <v>509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6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4">
        <v>0</v>
      </c>
      <c r="Y1379" s="12" t="str">
        <f t="shared" si="357"/>
        <v>N</v>
      </c>
      <c r="Z1379" t="s">
        <v>504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6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4">
        <v>7</v>
      </c>
      <c r="Y1380" s="12" t="str">
        <f t="shared" si="357"/>
        <v>Y</v>
      </c>
      <c r="Z1380" t="s">
        <v>509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6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4">
        <v>1</v>
      </c>
      <c r="Y1381" s="12" t="str">
        <f t="shared" si="357"/>
        <v>N</v>
      </c>
      <c r="Z1381" t="s">
        <v>505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6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4">
        <v>2</v>
      </c>
      <c r="Y1382" s="12" t="str">
        <f t="shared" si="357"/>
        <v>N</v>
      </c>
      <c r="Z1382" t="s">
        <v>505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6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4">
        <v>2</v>
      </c>
      <c r="Y1383" s="12" t="str">
        <f t="shared" si="357"/>
        <v>N</v>
      </c>
      <c r="Z1383" t="s">
        <v>509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6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4">
        <v>2</v>
      </c>
      <c r="Y1384" s="12" t="str">
        <f t="shared" si="357"/>
        <v>N</v>
      </c>
      <c r="Z1384" t="s">
        <v>503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6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4">
        <v>4</v>
      </c>
      <c r="Y1385" s="12" t="str">
        <f t="shared" si="357"/>
        <v>Y</v>
      </c>
      <c r="Z1385" t="s">
        <v>509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6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4">
        <v>3</v>
      </c>
      <c r="Y1386" s="12" t="str">
        <f t="shared" si="357"/>
        <v>Y</v>
      </c>
      <c r="Z1386" t="s">
        <v>510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6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4">
        <v>5</v>
      </c>
      <c r="Y1387" s="12" t="str">
        <f t="shared" si="357"/>
        <v>Y</v>
      </c>
      <c r="Z1387" t="s">
        <v>506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6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4">
        <v>3</v>
      </c>
      <c r="Y1388" s="12" t="str">
        <f t="shared" si="357"/>
        <v>Y</v>
      </c>
      <c r="Z1388" t="s">
        <v>506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6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4">
        <v>2</v>
      </c>
      <c r="Y1389" s="12" t="str">
        <f t="shared" si="357"/>
        <v>N</v>
      </c>
      <c r="Z1389" t="s">
        <v>505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6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4">
        <v>4</v>
      </c>
      <c r="Y1390" s="12" t="str">
        <f t="shared" si="357"/>
        <v>Y</v>
      </c>
      <c r="Z1390" t="s">
        <v>510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6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4">
        <v>5</v>
      </c>
      <c r="Y1391" s="12" t="str">
        <f t="shared" si="357"/>
        <v>Y</v>
      </c>
      <c r="Z1391" t="s">
        <v>507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6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4">
        <v>2</v>
      </c>
      <c r="Y1392" s="12" t="str">
        <f t="shared" si="357"/>
        <v>N</v>
      </c>
      <c r="Z1392" t="s">
        <v>510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6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4">
        <v>2</v>
      </c>
      <c r="Y1393" s="12" t="str">
        <f t="shared" si="357"/>
        <v>N</v>
      </c>
      <c r="Z1393" t="s">
        <v>503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6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4">
        <v>1</v>
      </c>
      <c r="Y1394" s="12" t="str">
        <f t="shared" si="357"/>
        <v>N</v>
      </c>
      <c r="Z1394" t="s">
        <v>503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6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4">
        <v>2</v>
      </c>
      <c r="Y1395" s="12" t="str">
        <f t="shared" ref="Y1395:Y1458" si="380">IF(X1395 &gt;=3,"Y","N")</f>
        <v>N</v>
      </c>
      <c r="Z1395" t="s">
        <v>507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6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4">
        <v>1</v>
      </c>
      <c r="Y1396" s="12" t="str">
        <f t="shared" si="380"/>
        <v>N</v>
      </c>
      <c r="Z1396" t="s">
        <v>505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6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4">
        <v>8</v>
      </c>
      <c r="Y1397" s="12" t="str">
        <f t="shared" si="380"/>
        <v>Y</v>
      </c>
      <c r="Z1397" t="s">
        <v>505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6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4">
        <v>3</v>
      </c>
      <c r="Y1398" s="12" t="str">
        <f t="shared" si="380"/>
        <v>Y</v>
      </c>
      <c r="Z1398" t="s">
        <v>509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6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4">
        <v>1</v>
      </c>
      <c r="Y1399" s="12" t="str">
        <f t="shared" si="380"/>
        <v>N</v>
      </c>
      <c r="Z1399" t="s">
        <v>503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6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4">
        <v>1</v>
      </c>
      <c r="Y1400" s="12" t="str">
        <f t="shared" si="380"/>
        <v>N</v>
      </c>
      <c r="Z1400" t="s">
        <v>503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6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4">
        <v>1</v>
      </c>
      <c r="Y1401" s="12" t="str">
        <f t="shared" si="380"/>
        <v>N</v>
      </c>
      <c r="Z1401" t="s">
        <v>506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6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4">
        <v>0</v>
      </c>
      <c r="Y1402" s="12" t="str">
        <f t="shared" si="380"/>
        <v>N</v>
      </c>
      <c r="Z1402" t="s">
        <v>509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6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4">
        <v>3</v>
      </c>
      <c r="Y1403" s="12" t="str">
        <f t="shared" si="380"/>
        <v>Y</v>
      </c>
      <c r="Z1403" t="s">
        <v>505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6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4">
        <v>2</v>
      </c>
      <c r="Y1404" s="12" t="str">
        <f t="shared" si="380"/>
        <v>N</v>
      </c>
      <c r="Z1404" t="s">
        <v>507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6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4">
        <v>2</v>
      </c>
      <c r="Y1405" s="12" t="str">
        <f t="shared" si="380"/>
        <v>N</v>
      </c>
      <c r="Z1405" t="s">
        <v>507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6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4">
        <v>1</v>
      </c>
      <c r="Y1406" s="12" t="str">
        <f t="shared" si="380"/>
        <v>N</v>
      </c>
      <c r="Z1406" t="s">
        <v>503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6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4">
        <v>3</v>
      </c>
      <c r="Y1407" s="12" t="str">
        <f t="shared" si="380"/>
        <v>Y</v>
      </c>
      <c r="Z1407" t="s">
        <v>506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6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4">
        <v>3</v>
      </c>
      <c r="Y1408" s="12" t="str">
        <f t="shared" si="380"/>
        <v>Y</v>
      </c>
      <c r="Z1408" t="s">
        <v>503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6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4">
        <v>3</v>
      </c>
      <c r="Y1409" s="12" t="str">
        <f t="shared" si="380"/>
        <v>Y</v>
      </c>
      <c r="Z1409" t="s">
        <v>504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6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4">
        <v>3</v>
      </c>
      <c r="Y1410" s="12" t="str">
        <f t="shared" si="380"/>
        <v>Y</v>
      </c>
      <c r="Z1410" t="s">
        <v>510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6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4">
        <v>4</v>
      </c>
      <c r="Y1411" s="12" t="str">
        <f t="shared" si="380"/>
        <v>Y</v>
      </c>
      <c r="Z1411" t="s">
        <v>507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6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4">
        <v>5</v>
      </c>
      <c r="Y1412" s="12" t="str">
        <f t="shared" si="380"/>
        <v>Y</v>
      </c>
      <c r="Z1412" t="s">
        <v>509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6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4">
        <v>4</v>
      </c>
      <c r="Y1413" s="12" t="str">
        <f t="shared" si="380"/>
        <v>Y</v>
      </c>
      <c r="Z1413" t="s">
        <v>507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6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4">
        <v>3</v>
      </c>
      <c r="Y1414" s="12" t="str">
        <f t="shared" si="380"/>
        <v>Y</v>
      </c>
      <c r="Z1414" t="s">
        <v>503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6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4">
        <v>3</v>
      </c>
      <c r="Y1415" s="12" t="str">
        <f t="shared" si="380"/>
        <v>Y</v>
      </c>
      <c r="Z1415" t="s">
        <v>503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6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4">
        <v>3</v>
      </c>
      <c r="Y1416" s="12" t="str">
        <f t="shared" si="380"/>
        <v>Y</v>
      </c>
      <c r="Z1416" t="s">
        <v>506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6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4">
        <v>2</v>
      </c>
      <c r="Y1417" s="12" t="str">
        <f t="shared" si="380"/>
        <v>N</v>
      </c>
      <c r="Z1417" t="s">
        <v>505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6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4">
        <v>1</v>
      </c>
      <c r="Y1418" s="12" t="str">
        <f t="shared" si="380"/>
        <v>N</v>
      </c>
      <c r="Z1418" t="s">
        <v>506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6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4">
        <v>4</v>
      </c>
      <c r="Y1419" s="12" t="str">
        <f t="shared" si="380"/>
        <v>Y</v>
      </c>
      <c r="Z1419" t="s">
        <v>507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6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4">
        <v>4</v>
      </c>
      <c r="Y1420" s="12" t="str">
        <f t="shared" si="380"/>
        <v>Y</v>
      </c>
      <c r="Z1420" t="s">
        <v>509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6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4">
        <v>4</v>
      </c>
      <c r="Y1421" s="12" t="str">
        <f t="shared" si="380"/>
        <v>Y</v>
      </c>
      <c r="Z1421" t="s">
        <v>509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6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4">
        <v>3</v>
      </c>
      <c r="Y1422" s="12" t="str">
        <f t="shared" si="380"/>
        <v>Y</v>
      </c>
      <c r="Z1422" t="s">
        <v>506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6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4">
        <v>7</v>
      </c>
      <c r="Y1423" s="12" t="str">
        <f t="shared" si="380"/>
        <v>Y</v>
      </c>
      <c r="Z1423" t="s">
        <v>504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6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4">
        <v>1</v>
      </c>
      <c r="Y1424" s="12" t="str">
        <f t="shared" si="380"/>
        <v>N</v>
      </c>
      <c r="Z1424" t="s">
        <v>505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6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4">
        <v>1</v>
      </c>
      <c r="Y1425" s="12" t="str">
        <f t="shared" si="380"/>
        <v>N</v>
      </c>
      <c r="Z1425" t="s">
        <v>504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6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4">
        <v>1</v>
      </c>
      <c r="Y1426" s="12" t="str">
        <f t="shared" si="380"/>
        <v>N</v>
      </c>
      <c r="Z1426" t="s">
        <v>506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6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4">
        <v>4</v>
      </c>
      <c r="Y1427" s="12" t="str">
        <f t="shared" si="380"/>
        <v>Y</v>
      </c>
      <c r="Z1427" t="s">
        <v>509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6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4">
        <v>1</v>
      </c>
      <c r="Y1428" s="12" t="str">
        <f t="shared" si="380"/>
        <v>N</v>
      </c>
      <c r="Z1428" t="s">
        <v>509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6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4">
        <v>0</v>
      </c>
      <c r="Y1429" s="12" t="str">
        <f t="shared" si="380"/>
        <v>N</v>
      </c>
      <c r="Z1429" t="s">
        <v>503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6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4">
        <v>1</v>
      </c>
      <c r="Y1430" s="12" t="str">
        <f t="shared" si="380"/>
        <v>N</v>
      </c>
      <c r="Z1430" t="s">
        <v>503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6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4">
        <v>1</v>
      </c>
      <c r="Y1431" s="12" t="str">
        <f t="shared" si="380"/>
        <v>N</v>
      </c>
      <c r="Z1431" t="s">
        <v>505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6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4">
        <v>3</v>
      </c>
      <c r="Y1432" s="12" t="str">
        <f t="shared" si="380"/>
        <v>Y</v>
      </c>
      <c r="Z1432" t="s">
        <v>503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6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4">
        <v>4</v>
      </c>
      <c r="Y1433" s="12" t="str">
        <f t="shared" si="380"/>
        <v>Y</v>
      </c>
      <c r="Z1433" t="s">
        <v>505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6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4">
        <v>5</v>
      </c>
      <c r="Y1434" s="12" t="str">
        <f t="shared" si="380"/>
        <v>Y</v>
      </c>
      <c r="Z1434" t="s">
        <v>504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6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4">
        <v>4</v>
      </c>
      <c r="Y1435" s="12" t="str">
        <f t="shared" si="380"/>
        <v>Y</v>
      </c>
      <c r="Z1435" t="s">
        <v>506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6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4">
        <v>3</v>
      </c>
      <c r="Y1436" s="12" t="str">
        <f t="shared" si="380"/>
        <v>Y</v>
      </c>
      <c r="Z1436" t="s">
        <v>507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6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4">
        <v>5</v>
      </c>
      <c r="Y1437" s="12" t="str">
        <f t="shared" si="380"/>
        <v>Y</v>
      </c>
      <c r="Z1437" t="s">
        <v>509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6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4">
        <v>2</v>
      </c>
      <c r="Y1438" s="12" t="str">
        <f t="shared" si="380"/>
        <v>N</v>
      </c>
      <c r="Z1438" t="s">
        <v>510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6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4">
        <v>2</v>
      </c>
      <c r="Y1439" s="12" t="str">
        <f t="shared" si="380"/>
        <v>N</v>
      </c>
      <c r="Z1439" t="s">
        <v>505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6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4">
        <v>1</v>
      </c>
      <c r="Y1440" s="12" t="str">
        <f t="shared" si="380"/>
        <v>N</v>
      </c>
      <c r="Z1440" t="s">
        <v>506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6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4">
        <v>2</v>
      </c>
      <c r="Y1441" s="12" t="str">
        <f t="shared" si="380"/>
        <v>N</v>
      </c>
      <c r="Z1441" t="s">
        <v>505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6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4">
        <v>2</v>
      </c>
      <c r="Y1442" s="12" t="str">
        <f t="shared" si="380"/>
        <v>N</v>
      </c>
      <c r="Z1442" t="s">
        <v>504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6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4">
        <v>1</v>
      </c>
      <c r="Y1443" s="12" t="str">
        <f t="shared" si="380"/>
        <v>N</v>
      </c>
      <c r="Z1443" t="s">
        <v>504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6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4">
        <v>2</v>
      </c>
      <c r="Y1444" s="12" t="str">
        <f t="shared" si="380"/>
        <v>N</v>
      </c>
      <c r="Z1444" t="s">
        <v>509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6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4">
        <v>3</v>
      </c>
      <c r="Y1445" s="12" t="str">
        <f t="shared" si="380"/>
        <v>Y</v>
      </c>
      <c r="Z1445" t="s">
        <v>506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6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4">
        <v>2</v>
      </c>
      <c r="Y1446" s="12" t="str">
        <f t="shared" si="380"/>
        <v>N</v>
      </c>
      <c r="Z1446" t="s">
        <v>508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6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4">
        <v>7</v>
      </c>
      <c r="Y1447" s="12" t="str">
        <f t="shared" si="380"/>
        <v>Y</v>
      </c>
      <c r="Z1447" t="s">
        <v>508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6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4">
        <v>0</v>
      </c>
      <c r="Y1448" s="12" t="str">
        <f t="shared" si="380"/>
        <v>N</v>
      </c>
      <c r="Z1448" t="s">
        <v>509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6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4">
        <v>1</v>
      </c>
      <c r="Y1449" s="12" t="str">
        <f t="shared" si="380"/>
        <v>N</v>
      </c>
      <c r="Z1449" t="s">
        <v>503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6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4">
        <v>4</v>
      </c>
      <c r="Y1450" s="12" t="str">
        <f t="shared" si="380"/>
        <v>Y</v>
      </c>
      <c r="Z1450" t="s">
        <v>506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6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4">
        <v>1</v>
      </c>
      <c r="Y1451" s="12" t="str">
        <f t="shared" si="380"/>
        <v>N</v>
      </c>
      <c r="Z1451" t="s">
        <v>507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6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4">
        <v>2</v>
      </c>
      <c r="Y1452" s="12" t="str">
        <f t="shared" si="380"/>
        <v>N</v>
      </c>
      <c r="Z1452" t="s">
        <v>504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6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4">
        <v>1</v>
      </c>
      <c r="Y1453" s="12" t="str">
        <f t="shared" si="380"/>
        <v>N</v>
      </c>
      <c r="Z1453" t="s">
        <v>507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6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4">
        <v>3</v>
      </c>
      <c r="Y1454" s="12" t="str">
        <f t="shared" si="380"/>
        <v>Y</v>
      </c>
      <c r="Z1454" t="s">
        <v>503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6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4">
        <v>1</v>
      </c>
      <c r="Y1455" s="12" t="str">
        <f t="shared" si="380"/>
        <v>N</v>
      </c>
      <c r="Z1455" t="s">
        <v>504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6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4">
        <v>2</v>
      </c>
      <c r="Y1456" s="12" t="str">
        <f t="shared" si="380"/>
        <v>N</v>
      </c>
      <c r="Z1456" t="s">
        <v>507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6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4">
        <v>1</v>
      </c>
      <c r="Y1457" s="12" t="str">
        <f t="shared" si="380"/>
        <v>N</v>
      </c>
      <c r="Z1457" t="s">
        <v>503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6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4">
        <v>2</v>
      </c>
      <c r="Y1458" s="12" t="str">
        <f t="shared" si="380"/>
        <v>N</v>
      </c>
      <c r="Z1458" t="s">
        <v>505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6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4">
        <v>2</v>
      </c>
      <c r="Y1459" s="12" t="str">
        <f t="shared" ref="Y1459:Y1522" si="392">IF(X1459 &gt;=3,"Y","N")</f>
        <v>N</v>
      </c>
      <c r="Z1459" t="s">
        <v>503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6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4">
        <v>2</v>
      </c>
      <c r="Y1460" s="12" t="str">
        <f t="shared" si="392"/>
        <v>N</v>
      </c>
      <c r="Z1460" t="s">
        <v>504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6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4">
        <v>1</v>
      </c>
      <c r="Y1461" s="12" t="str">
        <f t="shared" si="392"/>
        <v>N</v>
      </c>
      <c r="Z1461" t="s">
        <v>504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6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4">
        <v>4</v>
      </c>
      <c r="Y1462" s="12" t="str">
        <f t="shared" si="392"/>
        <v>Y</v>
      </c>
      <c r="Z1462" t="s">
        <v>509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6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4">
        <v>2</v>
      </c>
      <c r="Y1463" s="12" t="str">
        <f t="shared" si="392"/>
        <v>N</v>
      </c>
      <c r="Z1463" t="s">
        <v>505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6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4">
        <v>4</v>
      </c>
      <c r="Y1464" s="12" t="str">
        <f t="shared" si="392"/>
        <v>Y</v>
      </c>
      <c r="Z1464" t="s">
        <v>506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6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4">
        <v>1</v>
      </c>
      <c r="Y1465" s="12" t="str">
        <f t="shared" si="392"/>
        <v>N</v>
      </c>
      <c r="Z1465" t="s">
        <v>507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6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4">
        <v>3</v>
      </c>
      <c r="Y1466" s="12" t="str">
        <f t="shared" si="392"/>
        <v>Y</v>
      </c>
      <c r="Z1466" t="s">
        <v>509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6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4">
        <v>4</v>
      </c>
      <c r="Y1467" s="12" t="str">
        <f t="shared" si="392"/>
        <v>Y</v>
      </c>
      <c r="Z1467" t="s">
        <v>509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6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4">
        <v>0</v>
      </c>
      <c r="Y1468" s="12" t="str">
        <f t="shared" si="392"/>
        <v>N</v>
      </c>
      <c r="Z1468" t="s">
        <v>505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6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4">
        <v>1</v>
      </c>
      <c r="Y1469" s="12" t="str">
        <f t="shared" si="392"/>
        <v>N</v>
      </c>
      <c r="Z1469" t="s">
        <v>507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6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4">
        <v>2</v>
      </c>
      <c r="Y1470" s="12" t="str">
        <f t="shared" si="392"/>
        <v>N</v>
      </c>
      <c r="Z1470" t="s">
        <v>507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6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4">
        <v>3</v>
      </c>
      <c r="Y1471" s="12" t="str">
        <f t="shared" si="392"/>
        <v>Y</v>
      </c>
      <c r="Z1471" t="s">
        <v>508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6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4">
        <v>1</v>
      </c>
      <c r="Y1472" s="12" t="str">
        <f t="shared" si="392"/>
        <v>N</v>
      </c>
      <c r="Z1472" t="s">
        <v>510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6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4">
        <v>4</v>
      </c>
      <c r="Y1473" s="12" t="str">
        <f t="shared" si="392"/>
        <v>Y</v>
      </c>
      <c r="Z1473" t="s">
        <v>507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6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4">
        <v>3</v>
      </c>
      <c r="Y1474" s="12" t="str">
        <f t="shared" si="392"/>
        <v>Y</v>
      </c>
      <c r="Z1474" t="s">
        <v>509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6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4">
        <v>1</v>
      </c>
      <c r="Y1475" s="12" t="str">
        <f t="shared" si="392"/>
        <v>N</v>
      </c>
      <c r="Z1475" t="s">
        <v>505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6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4">
        <v>4</v>
      </c>
      <c r="Y1476" s="12" t="str">
        <f t="shared" si="392"/>
        <v>Y</v>
      </c>
      <c r="Z1476" t="s">
        <v>509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6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4">
        <v>0</v>
      </c>
      <c r="Y1477" s="12" t="str">
        <f t="shared" si="392"/>
        <v>N</v>
      </c>
      <c r="Z1477" t="s">
        <v>504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6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4">
        <v>0</v>
      </c>
      <c r="Y1478" s="12" t="str">
        <f t="shared" si="392"/>
        <v>N</v>
      </c>
      <c r="Z1478" t="s">
        <v>503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6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4">
        <v>1</v>
      </c>
      <c r="Y1479" s="12" t="str">
        <f t="shared" si="392"/>
        <v>N</v>
      </c>
      <c r="Z1479" t="s">
        <v>504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6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4">
        <v>6</v>
      </c>
      <c r="Y1480" s="12" t="str">
        <f t="shared" si="392"/>
        <v>Y</v>
      </c>
      <c r="Z1480" t="s">
        <v>505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6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4">
        <v>2</v>
      </c>
      <c r="Y1481" s="12" t="str">
        <f t="shared" si="392"/>
        <v>N</v>
      </c>
      <c r="Z1481" t="s">
        <v>507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6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4">
        <v>0</v>
      </c>
      <c r="Y1482" s="12" t="str">
        <f t="shared" si="392"/>
        <v>N</v>
      </c>
      <c r="Z1482" t="s">
        <v>504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6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4">
        <v>5</v>
      </c>
      <c r="Y1483" s="12" t="str">
        <f t="shared" si="392"/>
        <v>Y</v>
      </c>
      <c r="Z1483" t="s">
        <v>509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6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4">
        <v>3</v>
      </c>
      <c r="Y1484" s="12" t="str">
        <f t="shared" si="392"/>
        <v>Y</v>
      </c>
      <c r="Z1484" t="s">
        <v>510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6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4">
        <v>5</v>
      </c>
      <c r="Y1485" s="12" t="str">
        <f t="shared" si="392"/>
        <v>Y</v>
      </c>
      <c r="Z1485" t="s">
        <v>508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6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4">
        <v>3</v>
      </c>
      <c r="Y1486" s="12" t="str">
        <f t="shared" si="392"/>
        <v>Y</v>
      </c>
      <c r="Z1486" t="s">
        <v>509</v>
      </c>
      <c r="AA1486">
        <v>3</v>
      </c>
      <c r="AB1486">
        <v>-2</v>
      </c>
    </row>
    <row r="1487" spans="1:28" s="17" customFormat="1" x14ac:dyDescent="0.25">
      <c r="A1487" s="30">
        <v>7.6307835116018408E-2</v>
      </c>
      <c r="B1487" s="30">
        <v>0.92368778885123892</v>
      </c>
      <c r="C1487" s="31">
        <f t="shared" si="381"/>
        <v>13.104814184278721</v>
      </c>
      <c r="D1487" s="32">
        <f t="shared" si="382"/>
        <v>1.0826168885957324</v>
      </c>
      <c r="E1487" s="47"/>
      <c r="F1487" s="34">
        <f t="shared" si="383"/>
        <v>1</v>
      </c>
      <c r="G1487" s="34">
        <f t="shared" si="384"/>
        <v>13.104814184278721</v>
      </c>
      <c r="H1487" s="34">
        <f t="shared" si="385"/>
        <v>1.0826168885957324</v>
      </c>
      <c r="K1487" s="34">
        <f t="shared" si="386"/>
        <v>0</v>
      </c>
      <c r="L1487" s="34">
        <f t="shared" si="387"/>
        <v>0</v>
      </c>
      <c r="M1487" s="35" t="e">
        <f t="shared" si="388"/>
        <v>#DIV/0!</v>
      </c>
      <c r="N1487" s="35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6" t="s">
        <v>360</v>
      </c>
      <c r="U1487" s="36" t="s">
        <v>18</v>
      </c>
      <c r="V1487" s="17" t="s">
        <v>449</v>
      </c>
      <c r="W1487" s="36" t="s">
        <v>35</v>
      </c>
      <c r="X1487" s="38">
        <v>1</v>
      </c>
      <c r="Y1487" s="12" t="str">
        <f t="shared" si="392"/>
        <v>N</v>
      </c>
      <c r="Z1487" t="s">
        <v>503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6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4">
        <v>2</v>
      </c>
      <c r="Y1488" s="12" t="str">
        <f t="shared" si="392"/>
        <v>N</v>
      </c>
      <c r="Z1488" t="s">
        <v>509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6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4">
        <v>2</v>
      </c>
      <c r="Y1489" s="12" t="str">
        <f t="shared" si="392"/>
        <v>N</v>
      </c>
      <c r="Z1489" t="s">
        <v>505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6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4">
        <v>6</v>
      </c>
      <c r="Y1490" s="12" t="str">
        <f t="shared" si="392"/>
        <v>Y</v>
      </c>
      <c r="Z1490" t="s">
        <v>506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6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4">
        <v>1</v>
      </c>
      <c r="Y1491" s="12" t="str">
        <f t="shared" si="392"/>
        <v>N</v>
      </c>
      <c r="Z1491" t="s">
        <v>504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6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4">
        <v>3</v>
      </c>
      <c r="Y1492" s="12" t="str">
        <f t="shared" si="392"/>
        <v>Y</v>
      </c>
      <c r="Z1492" t="s">
        <v>506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6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4">
        <v>1</v>
      </c>
      <c r="Y1493" s="12" t="str">
        <f t="shared" si="392"/>
        <v>N</v>
      </c>
      <c r="Z1493" t="s">
        <v>503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6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4">
        <v>4</v>
      </c>
      <c r="Y1494" s="12" t="str">
        <f t="shared" si="392"/>
        <v>Y</v>
      </c>
      <c r="Z1494" t="s">
        <v>506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6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4">
        <v>5</v>
      </c>
      <c r="Y1495" s="12" t="str">
        <f t="shared" si="392"/>
        <v>Y</v>
      </c>
      <c r="Z1495" t="s">
        <v>506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6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4">
        <v>2</v>
      </c>
      <c r="Y1496" s="12" t="str">
        <f t="shared" si="392"/>
        <v>N</v>
      </c>
      <c r="Z1496" t="s">
        <v>507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6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4">
        <v>3</v>
      </c>
      <c r="Y1497" s="12" t="str">
        <f t="shared" si="392"/>
        <v>Y</v>
      </c>
      <c r="Z1497" t="s">
        <v>507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6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4">
        <v>2</v>
      </c>
      <c r="Y1498" s="12" t="str">
        <f t="shared" si="392"/>
        <v>N</v>
      </c>
      <c r="Z1498" t="s">
        <v>504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6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4">
        <v>3</v>
      </c>
      <c r="Y1499" s="12" t="str">
        <f t="shared" si="392"/>
        <v>Y</v>
      </c>
      <c r="Z1499" t="s">
        <v>505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6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4">
        <v>0</v>
      </c>
      <c r="Y1500" s="12" t="str">
        <f t="shared" si="392"/>
        <v>N</v>
      </c>
      <c r="Z1500" t="s">
        <v>503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6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4">
        <v>3</v>
      </c>
      <c r="Y1501" s="12" t="str">
        <f t="shared" si="392"/>
        <v>Y</v>
      </c>
      <c r="Z1501" t="s">
        <v>504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6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4">
        <v>4</v>
      </c>
      <c r="Y1502" s="12" t="str">
        <f t="shared" si="392"/>
        <v>Y</v>
      </c>
      <c r="Z1502" t="s">
        <v>510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6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4">
        <v>0</v>
      </c>
      <c r="Y1503" s="12" t="str">
        <f t="shared" si="392"/>
        <v>N</v>
      </c>
      <c r="Z1503" t="s">
        <v>503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6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4">
        <v>2</v>
      </c>
      <c r="Y1504" s="12" t="str">
        <f t="shared" si="392"/>
        <v>N</v>
      </c>
      <c r="Z1504" t="s">
        <v>505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6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4">
        <v>3</v>
      </c>
      <c r="Y1505" s="12" t="str">
        <f t="shared" si="392"/>
        <v>Y</v>
      </c>
      <c r="Z1505" t="s">
        <v>504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6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4">
        <v>2</v>
      </c>
      <c r="Y1506" s="12" t="str">
        <f t="shared" si="392"/>
        <v>N</v>
      </c>
      <c r="Z1506" t="s">
        <v>508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6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4">
        <v>3</v>
      </c>
      <c r="Y1507" s="12" t="str">
        <f t="shared" si="392"/>
        <v>Y</v>
      </c>
      <c r="Z1507" t="s">
        <v>510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6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4">
        <v>0</v>
      </c>
      <c r="Y1508" s="12" t="str">
        <f t="shared" si="392"/>
        <v>N</v>
      </c>
      <c r="Z1508" t="s">
        <v>507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6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4">
        <v>2</v>
      </c>
      <c r="Y1509" s="12" t="str">
        <f t="shared" si="392"/>
        <v>N</v>
      </c>
      <c r="Z1509" t="s">
        <v>505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6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4">
        <v>5</v>
      </c>
      <c r="Y1510" s="12" t="str">
        <f t="shared" si="392"/>
        <v>Y</v>
      </c>
      <c r="Z1510" t="s">
        <v>506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6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4">
        <v>7</v>
      </c>
      <c r="Y1511" s="12" t="str">
        <f t="shared" si="392"/>
        <v>Y</v>
      </c>
      <c r="Z1511" t="s">
        <v>506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6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4">
        <v>3</v>
      </c>
      <c r="Y1512" s="12" t="str">
        <f t="shared" si="392"/>
        <v>Y</v>
      </c>
      <c r="Z1512" t="s">
        <v>509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6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4">
        <v>2</v>
      </c>
      <c r="Y1513" s="12" t="str">
        <f t="shared" si="392"/>
        <v>N</v>
      </c>
      <c r="Z1513" t="s">
        <v>505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6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4">
        <v>5</v>
      </c>
      <c r="Y1514" s="12" t="str">
        <f t="shared" si="392"/>
        <v>Y</v>
      </c>
      <c r="Z1514" t="s">
        <v>506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6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4">
        <v>5</v>
      </c>
      <c r="Y1515" s="12" t="str">
        <f t="shared" si="392"/>
        <v>Y</v>
      </c>
      <c r="Z1515" t="s">
        <v>509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6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4">
        <v>3</v>
      </c>
      <c r="Y1516" s="12" t="str">
        <f t="shared" si="392"/>
        <v>Y</v>
      </c>
      <c r="Z1516" t="s">
        <v>510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6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4">
        <v>2</v>
      </c>
      <c r="Y1517" s="12" t="str">
        <f t="shared" si="392"/>
        <v>N</v>
      </c>
      <c r="Z1517" t="s">
        <v>507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6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4">
        <v>2</v>
      </c>
      <c r="Y1518" s="12" t="str">
        <f t="shared" si="392"/>
        <v>N</v>
      </c>
      <c r="Z1518" t="s">
        <v>505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6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4">
        <v>5</v>
      </c>
      <c r="Y1519" s="12" t="str">
        <f t="shared" si="392"/>
        <v>Y</v>
      </c>
      <c r="Z1519" t="s">
        <v>506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6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4">
        <v>4</v>
      </c>
      <c r="Y1520" s="12" t="str">
        <f t="shared" si="392"/>
        <v>Y</v>
      </c>
      <c r="Z1520" t="s">
        <v>508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6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4">
        <v>2</v>
      </c>
      <c r="Y1521" s="12" t="str">
        <f t="shared" si="392"/>
        <v>N</v>
      </c>
      <c r="Z1521" t="s">
        <v>507</v>
      </c>
      <c r="AA1521">
        <v>2</v>
      </c>
      <c r="AB1521">
        <v>13</v>
      </c>
    </row>
    <row r="1522" spans="1:28" s="17" customFormat="1" x14ac:dyDescent="0.25">
      <c r="A1522" s="30">
        <v>0.61015674835731881</v>
      </c>
      <c r="B1522" s="30">
        <v>0.38706422751209152</v>
      </c>
      <c r="C1522" s="31">
        <f t="shared" si="393"/>
        <v>1.638923117202634</v>
      </c>
      <c r="D1522" s="32">
        <f t="shared" si="394"/>
        <v>2.5835505554921396</v>
      </c>
      <c r="E1522" s="47"/>
      <c r="F1522" s="34">
        <f t="shared" si="395"/>
        <v>1</v>
      </c>
      <c r="G1522" s="34">
        <f t="shared" si="396"/>
        <v>1.638923117202634</v>
      </c>
      <c r="H1522" s="34">
        <f t="shared" si="397"/>
        <v>2.5835505554921396</v>
      </c>
      <c r="K1522" s="34">
        <f t="shared" si="398"/>
        <v>0</v>
      </c>
      <c r="L1522" s="34">
        <f t="shared" si="399"/>
        <v>0</v>
      </c>
      <c r="M1522" s="35" t="e">
        <f t="shared" si="400"/>
        <v>#DIV/0!</v>
      </c>
      <c r="N1522" s="35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6" t="s">
        <v>360</v>
      </c>
      <c r="U1522" s="36" t="s">
        <v>16</v>
      </c>
      <c r="V1522" s="17" t="s">
        <v>452</v>
      </c>
      <c r="W1522" s="36" t="s">
        <v>19</v>
      </c>
      <c r="X1522" s="38">
        <v>2</v>
      </c>
      <c r="Y1522" s="12" t="str">
        <f t="shared" si="392"/>
        <v>N</v>
      </c>
      <c r="Z1522" t="s">
        <v>505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6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4">
        <v>2</v>
      </c>
      <c r="Y1523" s="12" t="str">
        <f t="shared" ref="Y1523:Y1586" si="415">IF(X1523 &gt;=3,"Y","N")</f>
        <v>N</v>
      </c>
      <c r="Z1523" t="s">
        <v>509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6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4">
        <v>0</v>
      </c>
      <c r="Y1524" s="12" t="str">
        <f t="shared" si="415"/>
        <v>N</v>
      </c>
      <c r="Z1524" t="s">
        <v>509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6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4">
        <v>6</v>
      </c>
      <c r="Y1525" s="12" t="str">
        <f t="shared" si="415"/>
        <v>Y</v>
      </c>
      <c r="Z1525" t="s">
        <v>509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6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4">
        <v>6</v>
      </c>
      <c r="Y1526" s="12" t="str">
        <f t="shared" si="415"/>
        <v>Y</v>
      </c>
      <c r="Z1526" t="s">
        <v>505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6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4">
        <v>4</v>
      </c>
      <c r="Y1527" s="12" t="str">
        <f t="shared" si="415"/>
        <v>Y</v>
      </c>
      <c r="Z1527" t="s">
        <v>505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6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4">
        <v>5</v>
      </c>
      <c r="Y1528" s="12" t="str">
        <f t="shared" si="415"/>
        <v>Y</v>
      </c>
      <c r="Z1528" t="s">
        <v>505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6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4">
        <v>2</v>
      </c>
      <c r="Y1529" s="12" t="str">
        <f t="shared" si="415"/>
        <v>N</v>
      </c>
      <c r="Z1529" t="s">
        <v>503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6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4">
        <v>1</v>
      </c>
      <c r="Y1530" s="12" t="str">
        <f t="shared" si="415"/>
        <v>N</v>
      </c>
      <c r="Z1530" t="s">
        <v>503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6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4">
        <v>5</v>
      </c>
      <c r="Y1531" s="12" t="str">
        <f t="shared" si="415"/>
        <v>Y</v>
      </c>
      <c r="Z1531" t="s">
        <v>504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6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4">
        <v>4</v>
      </c>
      <c r="Y1532" s="12" t="str">
        <f t="shared" si="415"/>
        <v>Y</v>
      </c>
      <c r="Z1532" t="s">
        <v>505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6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4">
        <v>3</v>
      </c>
      <c r="Y1533" s="12" t="str">
        <f t="shared" si="415"/>
        <v>Y</v>
      </c>
      <c r="Z1533" t="s">
        <v>509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6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4">
        <v>1</v>
      </c>
      <c r="Y1534" s="12" t="str">
        <f t="shared" si="415"/>
        <v>N</v>
      </c>
      <c r="Z1534" t="s">
        <v>506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6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4">
        <v>5</v>
      </c>
      <c r="Y1535" s="12" t="str">
        <f t="shared" si="415"/>
        <v>Y</v>
      </c>
      <c r="Z1535" t="s">
        <v>509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6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4">
        <v>3</v>
      </c>
      <c r="Y1536" s="12" t="str">
        <f t="shared" si="415"/>
        <v>Y</v>
      </c>
      <c r="Z1536" t="s">
        <v>509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6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4">
        <v>0</v>
      </c>
      <c r="Y1537" s="12" t="str">
        <f t="shared" si="415"/>
        <v>N</v>
      </c>
      <c r="Z1537" t="s">
        <v>507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6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4">
        <v>2</v>
      </c>
      <c r="Y1538" s="12" t="str">
        <f t="shared" si="415"/>
        <v>N</v>
      </c>
      <c r="Z1538" t="s">
        <v>503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6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4">
        <v>4</v>
      </c>
      <c r="Y1539" s="12" t="str">
        <f t="shared" si="415"/>
        <v>Y</v>
      </c>
      <c r="Z1539" t="s">
        <v>504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6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4">
        <v>3</v>
      </c>
      <c r="Y1540" s="12" t="str">
        <f t="shared" si="415"/>
        <v>Y</v>
      </c>
      <c r="Z1540" t="s">
        <v>504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6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4">
        <v>2</v>
      </c>
      <c r="Y1541" s="12" t="str">
        <f t="shared" si="415"/>
        <v>N</v>
      </c>
      <c r="Z1541" t="s">
        <v>503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6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4">
        <v>0</v>
      </c>
      <c r="Y1542" s="12" t="str">
        <f t="shared" si="415"/>
        <v>N</v>
      </c>
      <c r="Z1542" t="s">
        <v>504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6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4">
        <v>6</v>
      </c>
      <c r="Y1543" s="12" t="str">
        <f t="shared" si="415"/>
        <v>Y</v>
      </c>
      <c r="Z1543" t="s">
        <v>509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6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4">
        <v>4</v>
      </c>
      <c r="Y1544" s="12" t="str">
        <f t="shared" si="415"/>
        <v>Y</v>
      </c>
      <c r="Z1544" t="s">
        <v>507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6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4">
        <v>1</v>
      </c>
      <c r="Y1545" s="12" t="str">
        <f t="shared" si="415"/>
        <v>N</v>
      </c>
      <c r="Z1545" t="s">
        <v>503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6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4">
        <v>3</v>
      </c>
      <c r="Y1546" s="12" t="str">
        <f t="shared" si="415"/>
        <v>Y</v>
      </c>
      <c r="Z1546" t="s">
        <v>506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6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4">
        <v>2</v>
      </c>
      <c r="Y1547" s="12" t="str">
        <f t="shared" si="415"/>
        <v>N</v>
      </c>
      <c r="Z1547" t="s">
        <v>505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6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4">
        <v>2</v>
      </c>
      <c r="Y1548" s="12" t="str">
        <f t="shared" si="415"/>
        <v>N</v>
      </c>
      <c r="Z1548" t="s">
        <v>503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6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4">
        <v>3</v>
      </c>
      <c r="Y1549" s="12" t="str">
        <f t="shared" si="415"/>
        <v>Y</v>
      </c>
      <c r="Z1549" t="s">
        <v>507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6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4">
        <v>1</v>
      </c>
      <c r="Y1550" s="12" t="str">
        <f t="shared" si="415"/>
        <v>N</v>
      </c>
      <c r="Z1550" t="s">
        <v>504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6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4">
        <v>3</v>
      </c>
      <c r="Y1551" s="12" t="str">
        <f t="shared" si="415"/>
        <v>Y</v>
      </c>
      <c r="Z1551" t="s">
        <v>504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6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4">
        <v>1</v>
      </c>
      <c r="Y1552" s="12" t="str">
        <f t="shared" si="415"/>
        <v>N</v>
      </c>
      <c r="Z1552" t="s">
        <v>503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6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4">
        <v>1</v>
      </c>
      <c r="Y1553" s="12" t="str">
        <f t="shared" si="415"/>
        <v>N</v>
      </c>
      <c r="Z1553" t="s">
        <v>504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6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4">
        <v>6</v>
      </c>
      <c r="Y1554" s="12" t="str">
        <f t="shared" si="415"/>
        <v>Y</v>
      </c>
      <c r="Z1554" t="s">
        <v>509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6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4">
        <v>3</v>
      </c>
      <c r="Y1555" s="12" t="str">
        <f t="shared" si="415"/>
        <v>Y</v>
      </c>
      <c r="Z1555" t="s">
        <v>510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6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4">
        <v>5</v>
      </c>
      <c r="Y1556" s="12" t="str">
        <f t="shared" si="415"/>
        <v>Y</v>
      </c>
      <c r="Z1556" t="s">
        <v>509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6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4">
        <v>2</v>
      </c>
      <c r="Y1557" s="12" t="str">
        <f t="shared" si="415"/>
        <v>N</v>
      </c>
      <c r="Z1557" t="s">
        <v>504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6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4">
        <v>5</v>
      </c>
      <c r="Y1558" s="12" t="str">
        <f t="shared" si="415"/>
        <v>Y</v>
      </c>
      <c r="Z1558" t="s">
        <v>505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6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4">
        <v>5</v>
      </c>
      <c r="Y1559" s="12" t="str">
        <f t="shared" si="415"/>
        <v>Y</v>
      </c>
      <c r="Z1559" t="s">
        <v>510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6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4">
        <v>2</v>
      </c>
      <c r="Y1560" s="12" t="str">
        <f t="shared" si="415"/>
        <v>N</v>
      </c>
      <c r="Z1560" t="s">
        <v>504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6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4">
        <v>2</v>
      </c>
      <c r="Y1561" s="12" t="str">
        <f t="shared" si="415"/>
        <v>N</v>
      </c>
      <c r="Z1561" t="s">
        <v>503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6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4">
        <v>2</v>
      </c>
      <c r="Y1562" s="12" t="str">
        <f t="shared" si="415"/>
        <v>N</v>
      </c>
      <c r="Z1562" t="s">
        <v>506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6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4">
        <v>5</v>
      </c>
      <c r="Y1563" s="12" t="str">
        <f t="shared" si="415"/>
        <v>Y</v>
      </c>
      <c r="Z1563" t="s">
        <v>503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6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4">
        <v>4</v>
      </c>
      <c r="Y1564" s="12" t="str">
        <f t="shared" si="415"/>
        <v>Y</v>
      </c>
      <c r="Z1564" t="s">
        <v>508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6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4">
        <v>4</v>
      </c>
      <c r="Y1565" s="12" t="str">
        <f t="shared" si="415"/>
        <v>Y</v>
      </c>
      <c r="Z1565" t="s">
        <v>507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6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4">
        <v>5</v>
      </c>
      <c r="Y1566" s="12" t="str">
        <f t="shared" si="415"/>
        <v>Y</v>
      </c>
      <c r="Z1566" t="s">
        <v>510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6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4">
        <v>5</v>
      </c>
      <c r="Y1567" s="12" t="str">
        <f t="shared" si="415"/>
        <v>Y</v>
      </c>
      <c r="Z1567" t="s">
        <v>505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6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4">
        <v>5</v>
      </c>
      <c r="Y1568" s="12" t="str">
        <f t="shared" si="415"/>
        <v>Y</v>
      </c>
      <c r="Z1568" t="s">
        <v>505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6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4">
        <v>6</v>
      </c>
      <c r="Y1569" s="12" t="str">
        <f t="shared" si="415"/>
        <v>Y</v>
      </c>
      <c r="Z1569" t="s">
        <v>509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6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4">
        <v>3</v>
      </c>
      <c r="Y1570" s="12" t="str">
        <f t="shared" si="415"/>
        <v>Y</v>
      </c>
      <c r="Z1570" t="s">
        <v>506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6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4">
        <v>3</v>
      </c>
      <c r="Y1571" s="12" t="str">
        <f t="shared" si="415"/>
        <v>Y</v>
      </c>
      <c r="Z1571" t="s">
        <v>505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6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4">
        <v>3</v>
      </c>
      <c r="Y1572" s="12" t="str">
        <f t="shared" si="415"/>
        <v>Y</v>
      </c>
      <c r="Z1572" t="s">
        <v>509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6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4">
        <v>3</v>
      </c>
      <c r="Y1573" s="12" t="str">
        <f t="shared" si="415"/>
        <v>Y</v>
      </c>
      <c r="Z1573" t="s">
        <v>509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6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4">
        <v>3</v>
      </c>
      <c r="Y1574" s="12" t="str">
        <f t="shared" si="415"/>
        <v>Y</v>
      </c>
      <c r="Z1574" t="s">
        <v>503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6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4">
        <v>3</v>
      </c>
      <c r="Y1575" s="12" t="str">
        <f t="shared" si="415"/>
        <v>Y</v>
      </c>
      <c r="Z1575" t="s">
        <v>509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6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4">
        <v>2</v>
      </c>
      <c r="Y1576" s="12" t="str">
        <f t="shared" si="415"/>
        <v>N</v>
      </c>
      <c r="Z1576" t="s">
        <v>509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6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4">
        <v>1</v>
      </c>
      <c r="Y1577" s="12" t="str">
        <f t="shared" si="415"/>
        <v>N</v>
      </c>
      <c r="Z1577" t="s">
        <v>504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6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4">
        <v>5</v>
      </c>
      <c r="Y1578" s="12" t="str">
        <f t="shared" si="415"/>
        <v>Y</v>
      </c>
      <c r="Z1578" t="s">
        <v>509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6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4">
        <v>3</v>
      </c>
      <c r="Y1579" s="12" t="str">
        <f t="shared" si="415"/>
        <v>Y</v>
      </c>
      <c r="Z1579" t="s">
        <v>504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6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4">
        <v>4</v>
      </c>
      <c r="Y1580" s="12" t="str">
        <f t="shared" si="415"/>
        <v>Y</v>
      </c>
      <c r="Z1580" t="s">
        <v>507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6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4">
        <v>1</v>
      </c>
      <c r="Y1581" s="12" t="str">
        <f t="shared" si="415"/>
        <v>N</v>
      </c>
      <c r="Z1581" t="s">
        <v>504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6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4">
        <v>3</v>
      </c>
      <c r="Y1582" s="12" t="str">
        <f t="shared" si="415"/>
        <v>Y</v>
      </c>
      <c r="Z1582" t="s">
        <v>509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6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4">
        <v>2</v>
      </c>
      <c r="Y1583" s="12" t="str">
        <f t="shared" si="415"/>
        <v>N</v>
      </c>
      <c r="Z1583" t="s">
        <v>505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6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4">
        <v>1</v>
      </c>
      <c r="Y1584" s="12" t="str">
        <f t="shared" si="415"/>
        <v>N</v>
      </c>
      <c r="Z1584" t="s">
        <v>503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6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4">
        <v>5</v>
      </c>
      <c r="Y1585" s="12" t="str">
        <f t="shared" si="415"/>
        <v>Y</v>
      </c>
      <c r="Z1585" t="s">
        <v>508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6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4">
        <v>3</v>
      </c>
      <c r="Y1586" s="12" t="str">
        <f t="shared" si="415"/>
        <v>Y</v>
      </c>
      <c r="Z1586" t="s">
        <v>505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6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4">
        <v>1</v>
      </c>
      <c r="Y1587" s="12" t="str">
        <f t="shared" ref="Y1587:Y1650" si="427">IF(X1587 &gt;=3,"Y","N")</f>
        <v>N</v>
      </c>
      <c r="Z1587" t="s">
        <v>504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6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4">
        <v>0</v>
      </c>
      <c r="Y1588" s="12" t="str">
        <f t="shared" si="427"/>
        <v>N</v>
      </c>
      <c r="Z1588" t="s">
        <v>507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6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4">
        <v>4</v>
      </c>
      <c r="Y1589" s="12" t="str">
        <f t="shared" si="427"/>
        <v>Y</v>
      </c>
      <c r="Z1589" t="s">
        <v>507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6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4">
        <v>1</v>
      </c>
      <c r="Y1590" s="12" t="str">
        <f t="shared" si="427"/>
        <v>N</v>
      </c>
      <c r="Z1590" t="s">
        <v>504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6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4">
        <v>3</v>
      </c>
      <c r="Y1591" s="12" t="str">
        <f t="shared" si="427"/>
        <v>Y</v>
      </c>
      <c r="Z1591" t="s">
        <v>507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6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4">
        <v>1</v>
      </c>
      <c r="Y1592" s="12" t="str">
        <f t="shared" si="427"/>
        <v>N</v>
      </c>
      <c r="Z1592" t="s">
        <v>508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6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4">
        <v>2</v>
      </c>
      <c r="Y1593" s="12" t="str">
        <f t="shared" si="427"/>
        <v>N</v>
      </c>
      <c r="Z1593" t="s">
        <v>507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6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4">
        <v>4</v>
      </c>
      <c r="Y1594" s="12" t="str">
        <f t="shared" si="427"/>
        <v>Y</v>
      </c>
      <c r="Z1594" t="s">
        <v>504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6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4">
        <v>4</v>
      </c>
      <c r="Y1595" s="12" t="str">
        <f t="shared" si="427"/>
        <v>Y</v>
      </c>
      <c r="Z1595" t="s">
        <v>506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6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4">
        <v>5</v>
      </c>
      <c r="Y1596" s="12" t="str">
        <f t="shared" si="427"/>
        <v>Y</v>
      </c>
      <c r="Z1596" t="s">
        <v>509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6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4">
        <v>2</v>
      </c>
      <c r="Y1597" s="12" t="str">
        <f t="shared" si="427"/>
        <v>N</v>
      </c>
      <c r="Z1597" t="s">
        <v>503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6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4">
        <v>1</v>
      </c>
      <c r="Y1598" s="12" t="str">
        <f t="shared" si="427"/>
        <v>N</v>
      </c>
      <c r="Z1598" t="s">
        <v>504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6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4">
        <v>3</v>
      </c>
      <c r="Y1599" s="12" t="str">
        <f t="shared" si="427"/>
        <v>Y</v>
      </c>
      <c r="Z1599" t="s">
        <v>509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6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4">
        <v>6</v>
      </c>
      <c r="Y1600" s="12" t="str">
        <f t="shared" si="427"/>
        <v>Y</v>
      </c>
      <c r="Z1600" t="s">
        <v>507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6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4">
        <v>2</v>
      </c>
      <c r="Y1601" s="12" t="str">
        <f t="shared" si="427"/>
        <v>N</v>
      </c>
      <c r="Z1601" t="s">
        <v>507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6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4">
        <v>0</v>
      </c>
      <c r="Y1602" s="12" t="str">
        <f t="shared" si="427"/>
        <v>N</v>
      </c>
      <c r="Z1602" t="s">
        <v>503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6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4">
        <v>5</v>
      </c>
      <c r="Y1603" s="12" t="str">
        <f t="shared" si="427"/>
        <v>Y</v>
      </c>
      <c r="Z1603" t="s">
        <v>509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6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4" t="s">
        <v>338</v>
      </c>
      <c r="Y1604" s="12" t="s">
        <v>338</v>
      </c>
      <c r="Z1604" t="s">
        <v>507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6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4">
        <v>2</v>
      </c>
      <c r="Y1605" s="12" t="str">
        <f t="shared" si="427"/>
        <v>N</v>
      </c>
      <c r="Z1605" t="s">
        <v>504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6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4">
        <v>1</v>
      </c>
      <c r="Y1606" s="12" t="str">
        <f t="shared" si="427"/>
        <v>N</v>
      </c>
      <c r="Z1606" t="s">
        <v>504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6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4">
        <v>8</v>
      </c>
      <c r="Y1607" s="12" t="str">
        <f t="shared" si="427"/>
        <v>Y</v>
      </c>
      <c r="Z1607" t="s">
        <v>509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6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4">
        <v>3</v>
      </c>
      <c r="Y1608" s="12" t="str">
        <f t="shared" si="427"/>
        <v>Y</v>
      </c>
      <c r="Z1608" t="s">
        <v>509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6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4">
        <v>7</v>
      </c>
      <c r="Y1609" s="12" t="str">
        <f t="shared" si="427"/>
        <v>Y</v>
      </c>
      <c r="Z1609" t="s">
        <v>508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6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4">
        <v>4</v>
      </c>
      <c r="Y1610" s="12" t="str">
        <f t="shared" si="427"/>
        <v>Y</v>
      </c>
      <c r="Z1610" t="s">
        <v>507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6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4">
        <v>1</v>
      </c>
      <c r="Y1611" s="12" t="str">
        <f t="shared" si="427"/>
        <v>N</v>
      </c>
      <c r="Z1611" t="s">
        <v>504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6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4">
        <v>2</v>
      </c>
      <c r="Y1612" s="12" t="str">
        <f t="shared" si="427"/>
        <v>N</v>
      </c>
      <c r="Z1612" t="s">
        <v>507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6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4">
        <v>2</v>
      </c>
      <c r="Y1613" s="12" t="str">
        <f t="shared" si="427"/>
        <v>N</v>
      </c>
      <c r="Z1613" t="s">
        <v>507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6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4">
        <v>2</v>
      </c>
      <c r="Y1614" s="12" t="str">
        <f t="shared" si="427"/>
        <v>N</v>
      </c>
      <c r="Z1614" t="s">
        <v>507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6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4">
        <v>3</v>
      </c>
      <c r="Y1615" s="12" t="str">
        <f t="shared" si="427"/>
        <v>Y</v>
      </c>
      <c r="Z1615" t="s">
        <v>506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6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4">
        <v>6</v>
      </c>
      <c r="Y1616" s="12" t="str">
        <f t="shared" si="427"/>
        <v>Y</v>
      </c>
      <c r="Z1616" t="s">
        <v>505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6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4">
        <v>1</v>
      </c>
      <c r="Y1617" s="12" t="str">
        <f t="shared" si="427"/>
        <v>N</v>
      </c>
      <c r="Z1617" t="s">
        <v>505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6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4">
        <v>2</v>
      </c>
      <c r="Y1618" s="12" t="str">
        <f t="shared" si="427"/>
        <v>N</v>
      </c>
      <c r="Z1618" t="s">
        <v>507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6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4">
        <v>1</v>
      </c>
      <c r="Y1619" s="12" t="str">
        <f t="shared" si="427"/>
        <v>N</v>
      </c>
      <c r="Z1619" t="s">
        <v>506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6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4">
        <v>6</v>
      </c>
      <c r="Y1620" s="12" t="str">
        <f t="shared" si="427"/>
        <v>Y</v>
      </c>
      <c r="Z1620" t="s">
        <v>509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6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4">
        <v>2</v>
      </c>
      <c r="Y1621" s="12" t="str">
        <f t="shared" si="427"/>
        <v>N</v>
      </c>
      <c r="Z1621" t="s">
        <v>509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6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4">
        <v>2</v>
      </c>
      <c r="Y1622" s="12" t="str">
        <f t="shared" si="427"/>
        <v>N</v>
      </c>
      <c r="Z1622" t="s">
        <v>505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6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4">
        <v>4</v>
      </c>
      <c r="Y1623" s="12" t="str">
        <f t="shared" si="427"/>
        <v>Y</v>
      </c>
      <c r="Z1623" t="s">
        <v>509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6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4">
        <v>2</v>
      </c>
      <c r="Y1624" s="12" t="str">
        <f t="shared" si="427"/>
        <v>N</v>
      </c>
      <c r="Z1624" t="s">
        <v>507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6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4">
        <v>3</v>
      </c>
      <c r="Y1625" s="12" t="str">
        <f t="shared" si="427"/>
        <v>Y</v>
      </c>
      <c r="Z1625" t="s">
        <v>508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6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4">
        <v>2</v>
      </c>
      <c r="Y1626" s="12" t="str">
        <f t="shared" si="427"/>
        <v>N</v>
      </c>
      <c r="Z1626" t="s">
        <v>509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6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4">
        <v>3</v>
      </c>
      <c r="Y1627" s="12" t="str">
        <f t="shared" si="427"/>
        <v>Y</v>
      </c>
      <c r="Z1627" t="s">
        <v>504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6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4">
        <v>3</v>
      </c>
      <c r="Y1628" s="12" t="str">
        <f t="shared" si="427"/>
        <v>Y</v>
      </c>
      <c r="Z1628" t="s">
        <v>505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6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4">
        <v>4</v>
      </c>
      <c r="Y1629" s="12" t="str">
        <f t="shared" si="427"/>
        <v>Y</v>
      </c>
      <c r="Z1629" t="s">
        <v>509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6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4">
        <v>6</v>
      </c>
      <c r="Y1630" s="12" t="str">
        <f t="shared" si="427"/>
        <v>Y</v>
      </c>
      <c r="Z1630" t="s">
        <v>507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6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4">
        <v>3</v>
      </c>
      <c r="Y1631" s="12" t="str">
        <f t="shared" si="427"/>
        <v>Y</v>
      </c>
      <c r="Z1631" t="s">
        <v>504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6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4">
        <v>3</v>
      </c>
      <c r="Y1632" s="12" t="str">
        <f t="shared" si="427"/>
        <v>Y</v>
      </c>
      <c r="Z1632" t="s">
        <v>504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6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4">
        <v>7</v>
      </c>
      <c r="Y1633" s="12" t="str">
        <f t="shared" si="427"/>
        <v>Y</v>
      </c>
      <c r="Z1633" t="s">
        <v>505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6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4">
        <v>3</v>
      </c>
      <c r="Y1634" s="12" t="str">
        <f t="shared" si="427"/>
        <v>Y</v>
      </c>
      <c r="Z1634" t="s">
        <v>506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6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4">
        <v>1</v>
      </c>
      <c r="Y1635" s="12" t="str">
        <f t="shared" si="427"/>
        <v>N</v>
      </c>
      <c r="Z1635" t="s">
        <v>507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6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4">
        <v>8</v>
      </c>
      <c r="Y1636" s="12" t="str">
        <f t="shared" si="427"/>
        <v>Y</v>
      </c>
      <c r="Z1636" t="s">
        <v>503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6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4">
        <v>4</v>
      </c>
      <c r="Y1637" s="12" t="str">
        <f t="shared" si="427"/>
        <v>Y</v>
      </c>
      <c r="Z1637" t="s">
        <v>509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6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4">
        <v>2</v>
      </c>
      <c r="Y1638" s="12" t="str">
        <f t="shared" si="427"/>
        <v>N</v>
      </c>
      <c r="Z1638" t="s">
        <v>504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6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4">
        <v>3</v>
      </c>
      <c r="Y1639" s="12" t="str">
        <f t="shared" si="427"/>
        <v>Y</v>
      </c>
      <c r="Z1639" t="s">
        <v>503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6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4">
        <v>2</v>
      </c>
      <c r="Y1640" s="12" t="str">
        <f t="shared" si="427"/>
        <v>N</v>
      </c>
      <c r="Z1640" t="s">
        <v>505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6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4">
        <v>3</v>
      </c>
      <c r="Y1641" s="12" t="str">
        <f t="shared" si="427"/>
        <v>Y</v>
      </c>
      <c r="Z1641" t="s">
        <v>506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6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4">
        <v>3</v>
      </c>
      <c r="Y1642" s="12" t="str">
        <f t="shared" si="427"/>
        <v>Y</v>
      </c>
      <c r="Z1642" t="s">
        <v>503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6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4">
        <v>4</v>
      </c>
      <c r="Y1643" s="12" t="str">
        <f t="shared" si="427"/>
        <v>Y</v>
      </c>
      <c r="Z1643" t="s">
        <v>507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6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4">
        <v>1</v>
      </c>
      <c r="Y1644" s="12" t="str">
        <f t="shared" si="427"/>
        <v>N</v>
      </c>
      <c r="Z1644" t="s">
        <v>505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6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4">
        <v>2</v>
      </c>
      <c r="Y1645" s="12" t="str">
        <f t="shared" si="427"/>
        <v>N</v>
      </c>
      <c r="Z1645" t="s">
        <v>504</v>
      </c>
      <c r="AA1645">
        <v>-2</v>
      </c>
      <c r="AB1645">
        <v>-6</v>
      </c>
    </row>
    <row r="1646" spans="1:28" s="17" customFormat="1" x14ac:dyDescent="0.25">
      <c r="A1646" s="30">
        <v>0.44119054576535299</v>
      </c>
      <c r="B1646" s="30">
        <v>0.55765063519514391</v>
      </c>
      <c r="C1646" s="31">
        <f t="shared" si="416"/>
        <v>2.2665943538415023</v>
      </c>
      <c r="D1646" s="32">
        <f t="shared" si="417"/>
        <v>1.7932374445338175</v>
      </c>
      <c r="E1646" s="47"/>
      <c r="F1646" s="34">
        <f t="shared" si="418"/>
        <v>1</v>
      </c>
      <c r="G1646" s="34">
        <f t="shared" si="419"/>
        <v>2.2665943538415023</v>
      </c>
      <c r="H1646" s="34">
        <f t="shared" si="420"/>
        <v>1.7932374445338175</v>
      </c>
      <c r="K1646" s="34">
        <f t="shared" si="421"/>
        <v>0</v>
      </c>
      <c r="L1646" s="34">
        <f t="shared" si="422"/>
        <v>0</v>
      </c>
      <c r="M1646" s="35" t="e">
        <f t="shared" si="423"/>
        <v>#DIV/0!</v>
      </c>
      <c r="N1646" s="35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6" t="s">
        <v>361</v>
      </c>
      <c r="U1646" s="36" t="s">
        <v>17</v>
      </c>
      <c r="V1646" s="17" t="s">
        <v>458</v>
      </c>
      <c r="W1646" s="36" t="s">
        <v>17</v>
      </c>
      <c r="X1646" s="38">
        <v>3</v>
      </c>
      <c r="Y1646" s="12" t="str">
        <f t="shared" si="427"/>
        <v>Y</v>
      </c>
      <c r="Z1646" t="s">
        <v>504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6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4">
        <v>2</v>
      </c>
      <c r="Y1647" s="12" t="str">
        <f t="shared" si="427"/>
        <v>N</v>
      </c>
      <c r="Z1647" t="s">
        <v>504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6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4">
        <v>2</v>
      </c>
      <c r="Y1648" s="12" t="str">
        <f t="shared" si="427"/>
        <v>N</v>
      </c>
      <c r="Z1648" t="s">
        <v>503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6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4">
        <v>1</v>
      </c>
      <c r="Y1649" s="12" t="str">
        <f t="shared" si="427"/>
        <v>N</v>
      </c>
      <c r="Z1649" t="s">
        <v>504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6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4">
        <v>7</v>
      </c>
      <c r="Y1650" s="12" t="str">
        <f t="shared" si="427"/>
        <v>Y</v>
      </c>
      <c r="Z1650" t="s">
        <v>504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6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4">
        <v>2</v>
      </c>
      <c r="Y1651" s="12" t="str">
        <f t="shared" ref="Y1651:Y1714" si="439">IF(X1651 &gt;=3,"Y","N")</f>
        <v>N</v>
      </c>
      <c r="Z1651" t="s">
        <v>506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6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4">
        <v>6</v>
      </c>
      <c r="Y1652" s="12" t="str">
        <f t="shared" si="439"/>
        <v>Y</v>
      </c>
      <c r="Z1652" t="s">
        <v>507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6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4">
        <v>3</v>
      </c>
      <c r="Y1653" s="12" t="str">
        <f t="shared" si="439"/>
        <v>Y</v>
      </c>
      <c r="Z1653" t="s">
        <v>509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6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4">
        <v>4</v>
      </c>
      <c r="Y1654" s="12" t="str">
        <f t="shared" si="439"/>
        <v>Y</v>
      </c>
      <c r="Z1654" t="s">
        <v>509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6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4">
        <v>0</v>
      </c>
      <c r="Y1655" s="12" t="str">
        <f t="shared" si="439"/>
        <v>N</v>
      </c>
      <c r="Z1655" t="s">
        <v>506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6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4">
        <v>3</v>
      </c>
      <c r="Y1656" s="12" t="str">
        <f t="shared" si="439"/>
        <v>Y</v>
      </c>
      <c r="Z1656" t="s">
        <v>508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6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4">
        <v>5</v>
      </c>
      <c r="Y1657" s="12" t="str">
        <f t="shared" si="439"/>
        <v>Y</v>
      </c>
      <c r="Z1657" t="s">
        <v>503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6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4">
        <v>2</v>
      </c>
      <c r="Y1658" s="12" t="str">
        <f t="shared" si="439"/>
        <v>N</v>
      </c>
      <c r="Z1658" t="s">
        <v>503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6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4">
        <v>2</v>
      </c>
      <c r="Y1659" s="12" t="str">
        <f t="shared" si="439"/>
        <v>N</v>
      </c>
      <c r="Z1659" t="s">
        <v>505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6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4">
        <v>2</v>
      </c>
      <c r="Y1660" s="12" t="str">
        <f t="shared" si="439"/>
        <v>N</v>
      </c>
      <c r="Z1660" t="s">
        <v>506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6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4">
        <v>4</v>
      </c>
      <c r="Y1661" s="12" t="str">
        <f t="shared" si="439"/>
        <v>Y</v>
      </c>
      <c r="Z1661" t="s">
        <v>509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6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4">
        <v>1</v>
      </c>
      <c r="Y1662" s="12" t="str">
        <f t="shared" si="439"/>
        <v>N</v>
      </c>
      <c r="Z1662" t="s">
        <v>504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6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4">
        <v>2</v>
      </c>
      <c r="Y1663" s="12" t="str">
        <f t="shared" si="439"/>
        <v>N</v>
      </c>
      <c r="Z1663" t="s">
        <v>510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6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4">
        <v>1</v>
      </c>
      <c r="Y1664" s="12" t="str">
        <f t="shared" si="439"/>
        <v>N</v>
      </c>
      <c r="Z1664" t="s">
        <v>506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6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4">
        <v>3</v>
      </c>
      <c r="Y1665" s="12" t="str">
        <f t="shared" si="439"/>
        <v>Y</v>
      </c>
      <c r="Z1665" t="s">
        <v>509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6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4">
        <v>3</v>
      </c>
      <c r="Y1666" s="12" t="str">
        <f t="shared" si="439"/>
        <v>Y</v>
      </c>
      <c r="Z1666" t="s">
        <v>504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6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4">
        <v>2</v>
      </c>
      <c r="Y1667" s="12" t="str">
        <f t="shared" si="439"/>
        <v>N</v>
      </c>
      <c r="Z1667" t="s">
        <v>507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6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4">
        <v>3</v>
      </c>
      <c r="Y1668" s="12" t="str">
        <f t="shared" si="439"/>
        <v>Y</v>
      </c>
      <c r="Z1668" t="s">
        <v>509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6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4">
        <v>3</v>
      </c>
      <c r="Y1669" s="12" t="str">
        <f t="shared" si="439"/>
        <v>Y</v>
      </c>
      <c r="Z1669" t="s">
        <v>510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6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4">
        <v>3</v>
      </c>
      <c r="Y1670" s="12" t="str">
        <f t="shared" si="439"/>
        <v>Y</v>
      </c>
      <c r="Z1670" t="s">
        <v>504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6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4">
        <v>2</v>
      </c>
      <c r="Y1671" s="12" t="str">
        <f t="shared" si="439"/>
        <v>N</v>
      </c>
      <c r="Z1671" t="s">
        <v>505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6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4">
        <v>4</v>
      </c>
      <c r="Y1672" s="12" t="str">
        <f t="shared" si="439"/>
        <v>Y</v>
      </c>
      <c r="Z1672" t="s">
        <v>510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6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4">
        <v>1</v>
      </c>
      <c r="Y1673" s="12" t="str">
        <f t="shared" si="439"/>
        <v>N</v>
      </c>
      <c r="Z1673" t="s">
        <v>505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6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4">
        <v>3</v>
      </c>
      <c r="Y1674" s="12" t="str">
        <f t="shared" si="439"/>
        <v>Y</v>
      </c>
      <c r="Z1674" t="s">
        <v>509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6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4">
        <v>5</v>
      </c>
      <c r="Y1675" s="12" t="str">
        <f t="shared" si="439"/>
        <v>Y</v>
      </c>
      <c r="Z1675" t="s">
        <v>505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6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4">
        <v>1</v>
      </c>
      <c r="Y1676" s="12" t="str">
        <f t="shared" si="439"/>
        <v>N</v>
      </c>
      <c r="Z1676" t="s">
        <v>507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6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4">
        <v>9</v>
      </c>
      <c r="Y1677" s="12" t="str">
        <f t="shared" si="439"/>
        <v>Y</v>
      </c>
      <c r="Z1677" t="s">
        <v>507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6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4">
        <v>1</v>
      </c>
      <c r="Y1678" s="12" t="str">
        <f t="shared" si="439"/>
        <v>N</v>
      </c>
      <c r="Z1678" t="s">
        <v>505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6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4">
        <v>4</v>
      </c>
      <c r="Y1679" s="12" t="str">
        <f t="shared" si="439"/>
        <v>Y</v>
      </c>
      <c r="Z1679" t="s">
        <v>507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6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4">
        <v>3</v>
      </c>
      <c r="Y1680" s="12" t="str">
        <f t="shared" si="439"/>
        <v>Y</v>
      </c>
      <c r="Z1680" t="s">
        <v>506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6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4">
        <v>2</v>
      </c>
      <c r="Y1681" s="12" t="str">
        <f t="shared" si="439"/>
        <v>N</v>
      </c>
      <c r="Z1681" t="s">
        <v>506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6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4">
        <v>2</v>
      </c>
      <c r="Y1682" s="12" t="str">
        <f t="shared" si="439"/>
        <v>N</v>
      </c>
      <c r="Z1682" t="s">
        <v>509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6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4">
        <v>3</v>
      </c>
      <c r="Y1683" s="12" t="str">
        <f t="shared" si="439"/>
        <v>Y</v>
      </c>
      <c r="Z1683" t="s">
        <v>509</v>
      </c>
      <c r="AA1683">
        <v>3</v>
      </c>
      <c r="AB1683">
        <v>2</v>
      </c>
    </row>
    <row r="1684" spans="1:28" s="17" customFormat="1" x14ac:dyDescent="0.25">
      <c r="A1684" s="30">
        <v>0.22700029807849192</v>
      </c>
      <c r="B1684" s="30">
        <v>0.77291294572317049</v>
      </c>
      <c r="C1684" s="31">
        <f t="shared" si="428"/>
        <v>4.4052805589454387</v>
      </c>
      <c r="D1684" s="32">
        <f t="shared" si="429"/>
        <v>1.2938067676746663</v>
      </c>
      <c r="E1684" s="47"/>
      <c r="F1684" s="34">
        <f t="shared" si="430"/>
        <v>1</v>
      </c>
      <c r="G1684" s="34">
        <f t="shared" si="431"/>
        <v>4.4052805589454387</v>
      </c>
      <c r="H1684" s="34">
        <f t="shared" si="432"/>
        <v>1.2938067676746663</v>
      </c>
      <c r="K1684" s="34">
        <f t="shared" si="433"/>
        <v>0</v>
      </c>
      <c r="L1684" s="34">
        <f t="shared" si="434"/>
        <v>0</v>
      </c>
      <c r="M1684" s="35" t="e">
        <f t="shared" si="435"/>
        <v>#DIV/0!</v>
      </c>
      <c r="N1684" s="35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6" t="s">
        <v>367</v>
      </c>
      <c r="U1684" s="36" t="s">
        <v>19</v>
      </c>
      <c r="V1684" s="17" t="s">
        <v>461</v>
      </c>
      <c r="W1684" s="36" t="s">
        <v>31</v>
      </c>
      <c r="X1684" s="38">
        <v>2</v>
      </c>
      <c r="Y1684" s="12" t="str">
        <f t="shared" si="439"/>
        <v>N</v>
      </c>
      <c r="Z1684" t="s">
        <v>504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6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24" t="s">
        <v>19</v>
      </c>
      <c r="V1685" s="48" t="s">
        <v>462</v>
      </c>
      <c r="W1685" s="16" t="s">
        <v>28</v>
      </c>
      <c r="X1685" s="23">
        <v>2</v>
      </c>
      <c r="Y1685" s="12" t="str">
        <f t="shared" si="439"/>
        <v>N</v>
      </c>
      <c r="Z1685" t="s">
        <v>506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6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24" t="s">
        <v>16</v>
      </c>
      <c r="V1686" s="48" t="s">
        <v>462</v>
      </c>
      <c r="W1686" s="16" t="s">
        <v>35</v>
      </c>
      <c r="X1686" s="23">
        <v>1</v>
      </c>
      <c r="Y1686" s="12" t="str">
        <f t="shared" si="439"/>
        <v>N</v>
      </c>
      <c r="Z1686" t="s">
        <v>504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6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24" t="s">
        <v>28</v>
      </c>
      <c r="V1687" s="48" t="s">
        <v>462</v>
      </c>
      <c r="W1687" s="16" t="s">
        <v>32</v>
      </c>
      <c r="X1687" s="23">
        <v>0</v>
      </c>
      <c r="Y1687" s="12" t="str">
        <f t="shared" si="439"/>
        <v>N</v>
      </c>
      <c r="Z1687" t="s">
        <v>503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6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24" t="s">
        <v>21</v>
      </c>
      <c r="V1688" s="48" t="s">
        <v>462</v>
      </c>
      <c r="W1688" s="16" t="s">
        <v>19</v>
      </c>
      <c r="X1688" s="23">
        <v>2</v>
      </c>
      <c r="Y1688" s="12" t="str">
        <f t="shared" si="439"/>
        <v>N</v>
      </c>
      <c r="Z1688" t="s">
        <v>506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6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24" t="s">
        <v>32</v>
      </c>
      <c r="V1689" s="48" t="s">
        <v>462</v>
      </c>
      <c r="W1689" s="16" t="s">
        <v>31</v>
      </c>
      <c r="X1689" s="23">
        <v>2</v>
      </c>
      <c r="Y1689" s="12" t="str">
        <f t="shared" si="439"/>
        <v>N</v>
      </c>
      <c r="Z1689" t="s">
        <v>504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6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24" t="s">
        <v>19</v>
      </c>
      <c r="V1690" s="48" t="s">
        <v>462</v>
      </c>
      <c r="W1690" s="16" t="s">
        <v>32</v>
      </c>
      <c r="X1690" s="23">
        <v>0</v>
      </c>
      <c r="Y1690" s="12" t="str">
        <f t="shared" si="439"/>
        <v>N</v>
      </c>
      <c r="Z1690" t="s">
        <v>504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6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24" t="s">
        <v>19</v>
      </c>
      <c r="V1691" s="48" t="s">
        <v>462</v>
      </c>
      <c r="W1691" s="16" t="s">
        <v>18</v>
      </c>
      <c r="X1691" s="23">
        <v>1</v>
      </c>
      <c r="Y1691" s="12" t="str">
        <f t="shared" si="439"/>
        <v>N</v>
      </c>
      <c r="Z1691" t="s">
        <v>503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6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24" t="s">
        <v>19</v>
      </c>
      <c r="V1692" s="48" t="s">
        <v>462</v>
      </c>
      <c r="W1692" s="16" t="s">
        <v>35</v>
      </c>
      <c r="X1692" s="23">
        <v>1</v>
      </c>
      <c r="Y1692" s="12" t="str">
        <f t="shared" si="439"/>
        <v>N</v>
      </c>
      <c r="Z1692" t="s">
        <v>503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6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24" t="s">
        <v>19</v>
      </c>
      <c r="V1693" s="48" t="s">
        <v>462</v>
      </c>
      <c r="W1693" s="16" t="s">
        <v>28</v>
      </c>
      <c r="X1693" s="23">
        <v>2</v>
      </c>
      <c r="Y1693" s="12" t="str">
        <f t="shared" si="439"/>
        <v>N</v>
      </c>
      <c r="Z1693" t="s">
        <v>506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6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24" t="s">
        <v>20</v>
      </c>
      <c r="V1694" s="48" t="s">
        <v>463</v>
      </c>
      <c r="W1694" s="16" t="s">
        <v>32</v>
      </c>
      <c r="X1694" s="23">
        <v>0</v>
      </c>
      <c r="Y1694" s="12" t="str">
        <f t="shared" si="439"/>
        <v>N</v>
      </c>
      <c r="Z1694" t="s">
        <v>510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6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24" t="s">
        <v>17</v>
      </c>
      <c r="V1695" s="48" t="s">
        <v>463</v>
      </c>
      <c r="W1695" s="16" t="s">
        <v>35</v>
      </c>
      <c r="X1695" s="23">
        <v>1</v>
      </c>
      <c r="Y1695" s="12" t="str">
        <f t="shared" si="439"/>
        <v>N</v>
      </c>
      <c r="Z1695" t="s">
        <v>504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6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24" t="s">
        <v>17</v>
      </c>
      <c r="V1696" s="48" t="s">
        <v>463</v>
      </c>
      <c r="W1696" s="41" t="s">
        <v>19</v>
      </c>
      <c r="X1696" s="17">
        <v>2</v>
      </c>
      <c r="Y1696" s="12" t="str">
        <f t="shared" si="439"/>
        <v>N</v>
      </c>
      <c r="Z1696" t="s">
        <v>506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6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24" t="s">
        <v>32</v>
      </c>
      <c r="V1697" t="s">
        <v>461</v>
      </c>
      <c r="W1697" s="16" t="s">
        <v>16</v>
      </c>
      <c r="X1697" s="23">
        <v>3</v>
      </c>
      <c r="Y1697" s="12" t="str">
        <f t="shared" si="439"/>
        <v>Y</v>
      </c>
      <c r="Z1697" t="s">
        <v>506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6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24" t="s">
        <v>16</v>
      </c>
      <c r="V1698" t="s">
        <v>461</v>
      </c>
      <c r="W1698" s="16" t="s">
        <v>302</v>
      </c>
      <c r="X1698" s="23">
        <v>5</v>
      </c>
      <c r="Y1698" s="12" t="str">
        <f t="shared" si="439"/>
        <v>Y</v>
      </c>
      <c r="Z1698" t="s">
        <v>503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6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24" t="s">
        <v>19</v>
      </c>
      <c r="V1699" t="s">
        <v>461</v>
      </c>
      <c r="W1699" s="16" t="s">
        <v>19</v>
      </c>
      <c r="X1699" s="23">
        <v>2</v>
      </c>
      <c r="Y1699" s="12" t="str">
        <f t="shared" si="439"/>
        <v>N</v>
      </c>
      <c r="Z1699" t="s">
        <v>507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6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24" t="s">
        <v>17</v>
      </c>
      <c r="V1700" t="s">
        <v>461</v>
      </c>
      <c r="W1700" s="16" t="s">
        <v>35</v>
      </c>
      <c r="X1700" s="23">
        <v>1</v>
      </c>
      <c r="Y1700" s="12" t="str">
        <f t="shared" si="439"/>
        <v>N</v>
      </c>
      <c r="Z1700" t="s">
        <v>505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6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24" t="s">
        <v>17</v>
      </c>
      <c r="V1701" t="s">
        <v>461</v>
      </c>
      <c r="W1701" s="16" t="s">
        <v>29</v>
      </c>
      <c r="X1701" s="23">
        <v>3</v>
      </c>
      <c r="Y1701" s="12" t="str">
        <f t="shared" si="439"/>
        <v>Y</v>
      </c>
      <c r="Z1701" t="s">
        <v>505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6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24" t="s">
        <v>19</v>
      </c>
      <c r="V1702" t="s">
        <v>461</v>
      </c>
      <c r="W1702" s="16" t="s">
        <v>28</v>
      </c>
      <c r="X1702" s="23">
        <v>2</v>
      </c>
      <c r="Y1702" s="12" t="str">
        <f t="shared" si="439"/>
        <v>N</v>
      </c>
      <c r="Z1702" t="s">
        <v>504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6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24" t="s">
        <v>19</v>
      </c>
      <c r="V1703" t="s">
        <v>461</v>
      </c>
      <c r="W1703" s="16" t="s">
        <v>16</v>
      </c>
      <c r="X1703" s="23">
        <v>3</v>
      </c>
      <c r="Y1703" s="12" t="str">
        <f t="shared" si="439"/>
        <v>Y</v>
      </c>
      <c r="Z1703" t="s">
        <v>507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6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24" t="s">
        <v>16</v>
      </c>
      <c r="V1704" t="s">
        <v>461</v>
      </c>
      <c r="W1704" s="16" t="s">
        <v>32</v>
      </c>
      <c r="X1704" s="23">
        <v>0</v>
      </c>
      <c r="Y1704" s="12" t="str">
        <f t="shared" si="439"/>
        <v>N</v>
      </c>
      <c r="Z1704" t="s">
        <v>505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6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24" t="s">
        <v>35</v>
      </c>
      <c r="V1705" t="s">
        <v>461</v>
      </c>
      <c r="W1705" s="16" t="s">
        <v>31</v>
      </c>
      <c r="X1705" s="23">
        <v>2</v>
      </c>
      <c r="Y1705" s="12" t="str">
        <f t="shared" si="439"/>
        <v>N</v>
      </c>
      <c r="Z1705" t="s">
        <v>507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6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24" t="s">
        <v>20</v>
      </c>
      <c r="V1706" t="s">
        <v>461</v>
      </c>
      <c r="W1706" s="16" t="s">
        <v>300</v>
      </c>
      <c r="X1706" s="23">
        <v>5</v>
      </c>
      <c r="Y1706" s="12" t="str">
        <f t="shared" si="439"/>
        <v>Y</v>
      </c>
      <c r="Z1706" t="s">
        <v>509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6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24" t="s">
        <v>20</v>
      </c>
      <c r="V1707" t="s">
        <v>464</v>
      </c>
      <c r="W1707" s="16" t="s">
        <v>18</v>
      </c>
      <c r="X1707" s="23">
        <v>1</v>
      </c>
      <c r="Y1707" s="12" t="str">
        <f t="shared" si="439"/>
        <v>N</v>
      </c>
      <c r="Z1707" t="s">
        <v>503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6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24" t="s">
        <v>19</v>
      </c>
      <c r="V1708" t="s">
        <v>464</v>
      </c>
      <c r="W1708" s="16" t="s">
        <v>35</v>
      </c>
      <c r="X1708" s="23">
        <v>1</v>
      </c>
      <c r="Y1708" s="12" t="str">
        <f t="shared" si="439"/>
        <v>N</v>
      </c>
      <c r="Z1708" t="s">
        <v>503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6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24" t="s">
        <v>19</v>
      </c>
      <c r="V1709" t="s">
        <v>464</v>
      </c>
      <c r="W1709" s="16" t="s">
        <v>300</v>
      </c>
      <c r="X1709" s="23">
        <v>5</v>
      </c>
      <c r="Y1709" s="12" t="str">
        <f t="shared" si="439"/>
        <v>Y</v>
      </c>
      <c r="Z1709" t="s">
        <v>509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6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24" t="s">
        <v>19</v>
      </c>
      <c r="V1710" t="s">
        <v>464</v>
      </c>
      <c r="W1710" s="16" t="s">
        <v>17</v>
      </c>
      <c r="X1710" s="23">
        <v>3</v>
      </c>
      <c r="Y1710" s="12" t="str">
        <f t="shared" si="439"/>
        <v>Y</v>
      </c>
      <c r="Z1710" t="s">
        <v>506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6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24" t="s">
        <v>19</v>
      </c>
      <c r="V1711" t="s">
        <v>464</v>
      </c>
      <c r="W1711" s="16" t="s">
        <v>35</v>
      </c>
      <c r="X1711" s="23">
        <v>1</v>
      </c>
      <c r="Y1711" s="12" t="str">
        <f t="shared" si="439"/>
        <v>N</v>
      </c>
      <c r="Z1711" t="s">
        <v>505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6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24" t="s">
        <v>17</v>
      </c>
      <c r="V1712" t="s">
        <v>464</v>
      </c>
      <c r="W1712" s="16" t="s">
        <v>301</v>
      </c>
      <c r="X1712" s="23">
        <v>6</v>
      </c>
      <c r="Y1712" s="12" t="str">
        <f t="shared" si="439"/>
        <v>Y</v>
      </c>
      <c r="Z1712" t="s">
        <v>509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6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24" t="s">
        <v>21</v>
      </c>
      <c r="V1713" t="s">
        <v>464</v>
      </c>
      <c r="W1713" s="16" t="s">
        <v>31</v>
      </c>
      <c r="X1713" s="23">
        <v>2</v>
      </c>
      <c r="Y1713" s="12" t="str">
        <f t="shared" si="439"/>
        <v>N</v>
      </c>
      <c r="Z1713" t="s">
        <v>503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6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24" t="s">
        <v>16</v>
      </c>
      <c r="V1714" t="s">
        <v>464</v>
      </c>
      <c r="W1714" s="16" t="s">
        <v>20</v>
      </c>
      <c r="X1714" s="23">
        <v>4</v>
      </c>
      <c r="Y1714" s="12" t="str">
        <f t="shared" si="439"/>
        <v>Y</v>
      </c>
      <c r="Z1714" t="s">
        <v>506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6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24" t="s">
        <v>17</v>
      </c>
      <c r="V1715" t="s">
        <v>464</v>
      </c>
      <c r="W1715" s="16" t="s">
        <v>18</v>
      </c>
      <c r="X1715" s="23">
        <v>1</v>
      </c>
      <c r="Y1715" s="12" t="str">
        <f t="shared" ref="Y1715:Y1778" si="451">IF(X1715 &gt;=3,"Y","N")</f>
        <v>N</v>
      </c>
      <c r="Z1715" t="s">
        <v>503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6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24" t="s">
        <v>19</v>
      </c>
      <c r="V1716" t="s">
        <v>464</v>
      </c>
      <c r="W1716" s="16" t="s">
        <v>35</v>
      </c>
      <c r="X1716" s="23">
        <v>1</v>
      </c>
      <c r="Y1716" s="12" t="str">
        <f t="shared" si="451"/>
        <v>N</v>
      </c>
      <c r="Z1716" t="s">
        <v>506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6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24" t="s">
        <v>19</v>
      </c>
      <c r="V1717" t="s">
        <v>464</v>
      </c>
      <c r="W1717" s="16" t="s">
        <v>32</v>
      </c>
      <c r="X1717" s="23">
        <v>0</v>
      </c>
      <c r="Y1717" s="12" t="str">
        <f t="shared" si="451"/>
        <v>N</v>
      </c>
      <c r="Z1717" t="s">
        <v>503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6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24" t="s">
        <v>16</v>
      </c>
      <c r="V1718" t="s">
        <v>464</v>
      </c>
      <c r="W1718" s="16" t="s">
        <v>17</v>
      </c>
      <c r="X1718" s="23">
        <v>3</v>
      </c>
      <c r="Y1718" s="12" t="str">
        <f t="shared" si="451"/>
        <v>Y</v>
      </c>
      <c r="Z1718" t="s">
        <v>503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6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24" t="s">
        <v>19</v>
      </c>
      <c r="V1719" t="s">
        <v>464</v>
      </c>
      <c r="W1719" s="16" t="s">
        <v>31</v>
      </c>
      <c r="X1719" s="23">
        <v>2</v>
      </c>
      <c r="Y1719" s="12" t="str">
        <f t="shared" si="451"/>
        <v>N</v>
      </c>
      <c r="Z1719" t="s">
        <v>503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6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24" t="s">
        <v>19</v>
      </c>
      <c r="V1720" t="s">
        <v>464</v>
      </c>
      <c r="W1720" s="16" t="s">
        <v>330</v>
      </c>
      <c r="X1720" s="23">
        <v>5</v>
      </c>
      <c r="Y1720" s="12" t="str">
        <f t="shared" si="451"/>
        <v>Y</v>
      </c>
      <c r="Z1720" t="s">
        <v>503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6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24" t="s">
        <v>17</v>
      </c>
      <c r="V1721" t="s">
        <v>464</v>
      </c>
      <c r="W1721" s="16" t="s">
        <v>19</v>
      </c>
      <c r="X1721" s="23">
        <v>2</v>
      </c>
      <c r="Y1721" s="12" t="str">
        <f t="shared" si="451"/>
        <v>N</v>
      </c>
      <c r="Z1721" t="s">
        <v>507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6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24" t="s">
        <v>34</v>
      </c>
      <c r="V1722" t="s">
        <v>464</v>
      </c>
      <c r="W1722" s="16" t="s">
        <v>21</v>
      </c>
      <c r="X1722" s="23">
        <v>4</v>
      </c>
      <c r="Y1722" s="12" t="str">
        <f t="shared" si="451"/>
        <v>Y</v>
      </c>
      <c r="Z1722" t="s">
        <v>506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6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24" t="s">
        <v>21</v>
      </c>
      <c r="V1723" t="s">
        <v>464</v>
      </c>
      <c r="W1723" s="16" t="s">
        <v>333</v>
      </c>
      <c r="X1723" s="23">
        <v>7</v>
      </c>
      <c r="Y1723" s="12" t="str">
        <f t="shared" si="451"/>
        <v>Y</v>
      </c>
      <c r="Z1723" t="s">
        <v>509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6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24" t="s">
        <v>18</v>
      </c>
      <c r="V1724" t="s">
        <v>464</v>
      </c>
      <c r="W1724" s="16" t="s">
        <v>31</v>
      </c>
      <c r="X1724" s="23">
        <v>2</v>
      </c>
      <c r="Y1724" s="12" t="str">
        <f t="shared" si="451"/>
        <v>N</v>
      </c>
      <c r="Z1724" t="s">
        <v>503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6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24" t="s">
        <v>17</v>
      </c>
      <c r="V1725" t="s">
        <v>464</v>
      </c>
      <c r="W1725" s="16" t="s">
        <v>32</v>
      </c>
      <c r="X1725" s="23">
        <v>0</v>
      </c>
      <c r="Y1725" s="12" t="str">
        <f t="shared" si="451"/>
        <v>N</v>
      </c>
      <c r="Z1725" t="s">
        <v>504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6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24" t="s">
        <v>18</v>
      </c>
      <c r="V1726" t="s">
        <v>464</v>
      </c>
      <c r="W1726" s="16" t="s">
        <v>301</v>
      </c>
      <c r="X1726" s="23">
        <v>6</v>
      </c>
      <c r="Y1726" s="12" t="str">
        <f t="shared" si="451"/>
        <v>Y</v>
      </c>
      <c r="Z1726" t="s">
        <v>505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6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24" t="s">
        <v>29</v>
      </c>
      <c r="V1727" t="s">
        <v>464</v>
      </c>
      <c r="W1727" s="16" t="s">
        <v>356</v>
      </c>
      <c r="X1727" s="23">
        <v>7</v>
      </c>
      <c r="Y1727" s="12" t="str">
        <f t="shared" si="451"/>
        <v>Y</v>
      </c>
      <c r="Z1727" t="s">
        <v>504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6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24" t="s">
        <v>36</v>
      </c>
      <c r="V1728" t="s">
        <v>464</v>
      </c>
      <c r="W1728" s="16" t="s">
        <v>35</v>
      </c>
      <c r="X1728" s="23">
        <v>1</v>
      </c>
      <c r="Y1728" s="12" t="str">
        <f t="shared" si="451"/>
        <v>N</v>
      </c>
      <c r="Z1728" t="s">
        <v>504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6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24" t="s">
        <v>19</v>
      </c>
      <c r="V1729" t="s">
        <v>464</v>
      </c>
      <c r="W1729" s="16" t="s">
        <v>35</v>
      </c>
      <c r="X1729" s="23">
        <v>1</v>
      </c>
      <c r="Y1729" s="12" t="str">
        <f t="shared" si="451"/>
        <v>N</v>
      </c>
      <c r="Z1729" t="s">
        <v>507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6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24" t="s">
        <v>20</v>
      </c>
      <c r="V1730" t="s">
        <v>464</v>
      </c>
      <c r="W1730" s="16" t="s">
        <v>19</v>
      </c>
      <c r="X1730" s="23">
        <v>2</v>
      </c>
      <c r="Y1730" s="12" t="str">
        <f t="shared" si="451"/>
        <v>N</v>
      </c>
      <c r="Z1730" t="s">
        <v>506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6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24" t="s">
        <v>17</v>
      </c>
      <c r="V1731" t="s">
        <v>464</v>
      </c>
      <c r="W1731" s="16" t="s">
        <v>18</v>
      </c>
      <c r="X1731" s="23">
        <v>1</v>
      </c>
      <c r="Y1731" s="12" t="str">
        <f t="shared" si="451"/>
        <v>N</v>
      </c>
      <c r="Z1731" t="s">
        <v>503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6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24" t="s">
        <v>16</v>
      </c>
      <c r="V1732" t="s">
        <v>464</v>
      </c>
      <c r="W1732" s="16" t="s">
        <v>16</v>
      </c>
      <c r="X1732" s="23">
        <v>3</v>
      </c>
      <c r="Y1732" s="12" t="str">
        <f t="shared" si="451"/>
        <v>Y</v>
      </c>
      <c r="Z1732" t="s">
        <v>506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6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24" t="s">
        <v>16</v>
      </c>
      <c r="V1733" t="s">
        <v>464</v>
      </c>
      <c r="W1733" s="16" t="s">
        <v>330</v>
      </c>
      <c r="X1733" s="23">
        <v>5</v>
      </c>
      <c r="Y1733" s="12" t="str">
        <f t="shared" si="451"/>
        <v>Y</v>
      </c>
      <c r="Z1733" t="s">
        <v>506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6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24" t="s">
        <v>19</v>
      </c>
      <c r="V1734" t="s">
        <v>464</v>
      </c>
      <c r="W1734" s="16" t="s">
        <v>29</v>
      </c>
      <c r="X1734" s="23">
        <v>3</v>
      </c>
      <c r="Y1734" s="12" t="str">
        <f t="shared" si="451"/>
        <v>Y</v>
      </c>
      <c r="Z1734" t="s">
        <v>508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6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24" t="s">
        <v>17</v>
      </c>
      <c r="V1735" t="s">
        <v>464</v>
      </c>
      <c r="W1735" s="16" t="s">
        <v>302</v>
      </c>
      <c r="X1735" s="23">
        <v>5</v>
      </c>
      <c r="Y1735" s="12" t="str">
        <f t="shared" si="451"/>
        <v>Y</v>
      </c>
      <c r="Z1735" t="s">
        <v>509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6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24" t="s">
        <v>302</v>
      </c>
      <c r="V1736" t="s">
        <v>464</v>
      </c>
      <c r="W1736" s="16" t="s">
        <v>36</v>
      </c>
      <c r="X1736" s="23">
        <v>4</v>
      </c>
      <c r="Y1736" s="12" t="str">
        <f t="shared" si="451"/>
        <v>Y</v>
      </c>
      <c r="Z1736" t="s">
        <v>506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6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24" t="s">
        <v>19</v>
      </c>
      <c r="V1737" t="s">
        <v>464</v>
      </c>
      <c r="W1737" s="16" t="s">
        <v>301</v>
      </c>
      <c r="X1737" s="23">
        <v>6</v>
      </c>
      <c r="Y1737" s="12" t="str">
        <f t="shared" si="451"/>
        <v>Y</v>
      </c>
      <c r="Z1737" t="s">
        <v>509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6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24" t="s">
        <v>16</v>
      </c>
      <c r="V1738" t="s">
        <v>464</v>
      </c>
      <c r="W1738" s="16" t="s">
        <v>21</v>
      </c>
      <c r="X1738" s="23">
        <v>4</v>
      </c>
      <c r="Y1738" s="12" t="str">
        <f t="shared" si="451"/>
        <v>Y</v>
      </c>
      <c r="Z1738" t="s">
        <v>506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6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24" t="s">
        <v>17</v>
      </c>
      <c r="V1739" t="s">
        <v>464</v>
      </c>
      <c r="W1739" s="16" t="s">
        <v>343</v>
      </c>
      <c r="X1739" s="23">
        <v>7</v>
      </c>
      <c r="Y1739" s="12" t="str">
        <f t="shared" si="451"/>
        <v>Y</v>
      </c>
      <c r="Z1739" t="s">
        <v>509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6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24" t="s">
        <v>19</v>
      </c>
      <c r="V1740" t="s">
        <v>464</v>
      </c>
      <c r="W1740" s="16" t="s">
        <v>35</v>
      </c>
      <c r="X1740" s="23">
        <v>1</v>
      </c>
      <c r="Y1740" s="12" t="str">
        <f t="shared" si="451"/>
        <v>N</v>
      </c>
      <c r="Z1740" t="s">
        <v>505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6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24" t="s">
        <v>17</v>
      </c>
      <c r="V1741" t="s">
        <v>464</v>
      </c>
      <c r="W1741" s="16" t="s">
        <v>19</v>
      </c>
      <c r="X1741" s="23">
        <v>2</v>
      </c>
      <c r="Y1741" s="12" t="str">
        <f t="shared" si="451"/>
        <v>N</v>
      </c>
      <c r="Z1741" t="s">
        <v>505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6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24" t="s">
        <v>19</v>
      </c>
      <c r="V1742" t="s">
        <v>465</v>
      </c>
      <c r="W1742" s="16" t="s">
        <v>18</v>
      </c>
      <c r="X1742" s="23">
        <v>1</v>
      </c>
      <c r="Y1742" s="12" t="str">
        <f t="shared" si="451"/>
        <v>N</v>
      </c>
      <c r="Z1742" t="s">
        <v>505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6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24" t="s">
        <v>16</v>
      </c>
      <c r="V1743" t="s">
        <v>465</v>
      </c>
      <c r="W1743" s="16" t="s">
        <v>35</v>
      </c>
      <c r="X1743" s="23">
        <v>1</v>
      </c>
      <c r="Y1743" s="12" t="str">
        <f t="shared" si="451"/>
        <v>N</v>
      </c>
      <c r="Z1743" t="s">
        <v>510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6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24" t="s">
        <v>17</v>
      </c>
      <c r="V1744" t="s">
        <v>465</v>
      </c>
      <c r="W1744" s="16" t="s">
        <v>36</v>
      </c>
      <c r="X1744" s="23">
        <v>4</v>
      </c>
      <c r="Y1744" s="12" t="str">
        <f t="shared" si="451"/>
        <v>Y</v>
      </c>
      <c r="Z1744" t="s">
        <v>506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6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24" t="s">
        <v>16</v>
      </c>
      <c r="V1745" t="s">
        <v>465</v>
      </c>
      <c r="W1745" s="16" t="s">
        <v>35</v>
      </c>
      <c r="X1745" s="23">
        <v>1</v>
      </c>
      <c r="Y1745" s="12" t="str">
        <f t="shared" si="451"/>
        <v>N</v>
      </c>
      <c r="Z1745" t="s">
        <v>507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6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24" t="s">
        <v>16</v>
      </c>
      <c r="V1746" t="s">
        <v>465</v>
      </c>
      <c r="W1746" s="16" t="s">
        <v>19</v>
      </c>
      <c r="X1746" s="23">
        <v>2</v>
      </c>
      <c r="Y1746" s="12" t="str">
        <f t="shared" si="451"/>
        <v>N</v>
      </c>
      <c r="Z1746" t="s">
        <v>507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6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24" t="s">
        <v>17</v>
      </c>
      <c r="V1747" t="s">
        <v>465</v>
      </c>
      <c r="W1747" s="16" t="s">
        <v>30</v>
      </c>
      <c r="X1747" s="23">
        <v>3</v>
      </c>
      <c r="Y1747" s="12" t="str">
        <f t="shared" si="451"/>
        <v>Y</v>
      </c>
      <c r="Z1747" t="s">
        <v>506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6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24" t="s">
        <v>16</v>
      </c>
      <c r="V1748" t="s">
        <v>465</v>
      </c>
      <c r="W1748" s="16" t="s">
        <v>19</v>
      </c>
      <c r="X1748" s="23">
        <v>2</v>
      </c>
      <c r="Y1748" s="12" t="str">
        <f t="shared" si="451"/>
        <v>N</v>
      </c>
      <c r="Z1748" t="s">
        <v>509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6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24" t="s">
        <v>19</v>
      </c>
      <c r="V1749" t="s">
        <v>465</v>
      </c>
      <c r="W1749" s="16" t="s">
        <v>34</v>
      </c>
      <c r="X1749" s="23">
        <v>5</v>
      </c>
      <c r="Y1749" s="12" t="str">
        <f t="shared" si="451"/>
        <v>Y</v>
      </c>
      <c r="Z1749" t="s">
        <v>509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6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24" t="s">
        <v>19</v>
      </c>
      <c r="V1750" t="s">
        <v>465</v>
      </c>
      <c r="W1750" s="16" t="s">
        <v>17</v>
      </c>
      <c r="X1750" s="23">
        <v>3</v>
      </c>
      <c r="Y1750" s="12" t="str">
        <f t="shared" si="451"/>
        <v>Y</v>
      </c>
      <c r="Z1750" t="s">
        <v>507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6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24" t="s">
        <v>19</v>
      </c>
      <c r="V1751" t="s">
        <v>465</v>
      </c>
      <c r="W1751" s="16" t="s">
        <v>35</v>
      </c>
      <c r="X1751" s="23">
        <v>1</v>
      </c>
      <c r="Y1751" s="12" t="str">
        <f t="shared" si="451"/>
        <v>N</v>
      </c>
      <c r="Z1751" t="s">
        <v>504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6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24" t="s">
        <v>19</v>
      </c>
      <c r="V1752" t="s">
        <v>465</v>
      </c>
      <c r="W1752" s="16" t="s">
        <v>21</v>
      </c>
      <c r="X1752" s="23">
        <v>4</v>
      </c>
      <c r="Y1752" s="12" t="str">
        <f t="shared" si="451"/>
        <v>Y</v>
      </c>
      <c r="Z1752" t="s">
        <v>503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6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24" t="s">
        <v>19</v>
      </c>
      <c r="V1753" t="s">
        <v>465</v>
      </c>
      <c r="W1753" s="16" t="s">
        <v>35</v>
      </c>
      <c r="X1753" s="23">
        <v>1</v>
      </c>
      <c r="Y1753" s="12" t="str">
        <f t="shared" si="451"/>
        <v>N</v>
      </c>
      <c r="Z1753" t="s">
        <v>504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6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24" t="s">
        <v>18</v>
      </c>
      <c r="V1754" t="s">
        <v>465</v>
      </c>
      <c r="W1754" s="16" t="s">
        <v>28</v>
      </c>
      <c r="X1754" s="23">
        <v>2</v>
      </c>
      <c r="Y1754" s="12" t="str">
        <f t="shared" si="451"/>
        <v>N</v>
      </c>
      <c r="Z1754" t="s">
        <v>503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6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24" t="s">
        <v>16</v>
      </c>
      <c r="V1755" t="s">
        <v>465</v>
      </c>
      <c r="W1755" s="16" t="s">
        <v>31</v>
      </c>
      <c r="X1755" s="23">
        <v>2</v>
      </c>
      <c r="Y1755" s="12" t="str">
        <f t="shared" si="451"/>
        <v>N</v>
      </c>
      <c r="Z1755" t="s">
        <v>506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6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24" t="s">
        <v>19</v>
      </c>
      <c r="V1756" t="s">
        <v>465</v>
      </c>
      <c r="W1756" s="16" t="s">
        <v>21</v>
      </c>
      <c r="X1756" s="23">
        <v>4</v>
      </c>
      <c r="Y1756" s="12" t="str">
        <f t="shared" si="451"/>
        <v>Y</v>
      </c>
      <c r="Z1756" t="s">
        <v>506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6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24" t="s">
        <v>36</v>
      </c>
      <c r="V1757" t="s">
        <v>465</v>
      </c>
      <c r="W1757" s="16" t="s">
        <v>29</v>
      </c>
      <c r="X1757" s="23">
        <v>3</v>
      </c>
      <c r="Y1757" s="12" t="str">
        <f t="shared" si="451"/>
        <v>Y</v>
      </c>
      <c r="Z1757" t="s">
        <v>509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6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24" t="s">
        <v>16</v>
      </c>
      <c r="V1758" t="s">
        <v>465</v>
      </c>
      <c r="W1758" s="16" t="s">
        <v>18</v>
      </c>
      <c r="X1758" s="23">
        <v>1</v>
      </c>
      <c r="Y1758" s="12" t="str">
        <f t="shared" si="451"/>
        <v>N</v>
      </c>
      <c r="Z1758" t="s">
        <v>507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6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24" t="s">
        <v>19</v>
      </c>
      <c r="V1759" t="s">
        <v>465</v>
      </c>
      <c r="W1759" s="16" t="s">
        <v>436</v>
      </c>
      <c r="X1759" s="23">
        <v>6</v>
      </c>
      <c r="Y1759" s="12" t="str">
        <f t="shared" si="451"/>
        <v>Y</v>
      </c>
      <c r="Z1759" t="s">
        <v>510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6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24" t="s">
        <v>19</v>
      </c>
      <c r="V1760" t="s">
        <v>465</v>
      </c>
      <c r="W1760" s="16" t="s">
        <v>17</v>
      </c>
      <c r="X1760" s="23">
        <v>3</v>
      </c>
      <c r="Y1760" s="12" t="str">
        <f t="shared" si="451"/>
        <v>Y</v>
      </c>
      <c r="Z1760" t="s">
        <v>509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6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24" t="s">
        <v>19</v>
      </c>
      <c r="V1761" t="s">
        <v>465</v>
      </c>
      <c r="W1761" s="16" t="s">
        <v>28</v>
      </c>
      <c r="X1761" s="23">
        <v>2</v>
      </c>
      <c r="Y1761" s="12" t="str">
        <f t="shared" si="451"/>
        <v>N</v>
      </c>
      <c r="Z1761" t="s">
        <v>505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6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24" t="s">
        <v>19</v>
      </c>
      <c r="V1762" t="s">
        <v>465</v>
      </c>
      <c r="W1762" s="16" t="s">
        <v>330</v>
      </c>
      <c r="X1762" s="23">
        <v>5</v>
      </c>
      <c r="Y1762" s="12" t="str">
        <f t="shared" si="451"/>
        <v>Y</v>
      </c>
      <c r="Z1762" t="s">
        <v>504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6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24" t="s">
        <v>17</v>
      </c>
      <c r="V1763" t="s">
        <v>465</v>
      </c>
      <c r="W1763" s="16" t="s">
        <v>30</v>
      </c>
      <c r="X1763" s="23">
        <v>3</v>
      </c>
      <c r="Y1763" s="12" t="str">
        <f t="shared" si="451"/>
        <v>Y</v>
      </c>
      <c r="Z1763" t="s">
        <v>503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6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24" t="s">
        <v>17</v>
      </c>
      <c r="V1764" t="s">
        <v>465</v>
      </c>
      <c r="W1764" s="16" t="s">
        <v>466</v>
      </c>
      <c r="X1764" s="23">
        <v>7</v>
      </c>
      <c r="Y1764" s="12" t="str">
        <f t="shared" si="451"/>
        <v>Y</v>
      </c>
      <c r="Z1764" t="s">
        <v>506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6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24" t="s">
        <v>19</v>
      </c>
      <c r="V1765" t="s">
        <v>465</v>
      </c>
      <c r="W1765" s="16" t="s">
        <v>19</v>
      </c>
      <c r="X1765" s="23">
        <v>2</v>
      </c>
      <c r="Y1765" s="12" t="str">
        <f t="shared" si="451"/>
        <v>N</v>
      </c>
      <c r="Z1765" t="s">
        <v>505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6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24" t="s">
        <v>19</v>
      </c>
      <c r="V1766" t="s">
        <v>465</v>
      </c>
      <c r="W1766" s="16" t="s">
        <v>19</v>
      </c>
      <c r="X1766" s="23">
        <v>2</v>
      </c>
      <c r="Y1766" s="12" t="str">
        <f t="shared" si="451"/>
        <v>N</v>
      </c>
      <c r="Z1766" t="s">
        <v>504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6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24" t="s">
        <v>19</v>
      </c>
      <c r="V1767" t="s">
        <v>465</v>
      </c>
      <c r="W1767" s="16" t="s">
        <v>17</v>
      </c>
      <c r="X1767" s="23">
        <v>3</v>
      </c>
      <c r="Y1767" s="12" t="str">
        <f t="shared" si="451"/>
        <v>Y</v>
      </c>
      <c r="Z1767" t="s">
        <v>503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6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24" t="s">
        <v>17</v>
      </c>
      <c r="V1768" t="s">
        <v>465</v>
      </c>
      <c r="W1768" s="16" t="s">
        <v>32</v>
      </c>
      <c r="X1768" s="23">
        <v>0</v>
      </c>
      <c r="Y1768" s="12" t="str">
        <f t="shared" si="451"/>
        <v>N</v>
      </c>
      <c r="Z1768" t="s">
        <v>506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6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24" t="s">
        <v>19</v>
      </c>
      <c r="V1769" t="s">
        <v>465</v>
      </c>
      <c r="W1769" s="16" t="s">
        <v>17</v>
      </c>
      <c r="X1769" s="23">
        <v>3</v>
      </c>
      <c r="Y1769" s="12" t="str">
        <f t="shared" si="451"/>
        <v>Y</v>
      </c>
      <c r="Z1769" t="s">
        <v>505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6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24" t="s">
        <v>36</v>
      </c>
      <c r="V1770" t="s">
        <v>465</v>
      </c>
      <c r="W1770" s="16" t="s">
        <v>35</v>
      </c>
      <c r="X1770" s="23">
        <v>1</v>
      </c>
      <c r="Y1770" s="12" t="str">
        <f t="shared" si="451"/>
        <v>N</v>
      </c>
      <c r="Z1770" t="s">
        <v>505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6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24" t="s">
        <v>17</v>
      </c>
      <c r="V1771" t="s">
        <v>465</v>
      </c>
      <c r="W1771" s="16" t="s">
        <v>20</v>
      </c>
      <c r="X1771" s="23">
        <v>4</v>
      </c>
      <c r="Y1771" s="12" t="str">
        <f t="shared" si="451"/>
        <v>Y</v>
      </c>
      <c r="Z1771" t="s">
        <v>510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6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24" t="s">
        <v>16</v>
      </c>
      <c r="V1772" t="s">
        <v>465</v>
      </c>
      <c r="W1772" s="16" t="s">
        <v>17</v>
      </c>
      <c r="X1772" s="23">
        <v>3</v>
      </c>
      <c r="Y1772" s="12" t="str">
        <f t="shared" si="451"/>
        <v>Y</v>
      </c>
      <c r="Z1772" t="s">
        <v>510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6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24" t="s">
        <v>19</v>
      </c>
      <c r="V1773" t="s">
        <v>465</v>
      </c>
      <c r="W1773" s="16" t="s">
        <v>407</v>
      </c>
      <c r="X1773" s="23">
        <v>6</v>
      </c>
      <c r="Y1773" s="12" t="str">
        <f t="shared" si="451"/>
        <v>Y</v>
      </c>
      <c r="Z1773" t="s">
        <v>510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6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24" t="s">
        <v>36</v>
      </c>
      <c r="V1774" t="s">
        <v>465</v>
      </c>
      <c r="W1774" s="16" t="s">
        <v>16</v>
      </c>
      <c r="X1774" s="23">
        <v>3</v>
      </c>
      <c r="Y1774" s="12" t="str">
        <f t="shared" si="451"/>
        <v>Y</v>
      </c>
      <c r="Z1774" t="s">
        <v>509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6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24" t="s">
        <v>17</v>
      </c>
      <c r="V1775" t="s">
        <v>465</v>
      </c>
      <c r="W1775" s="16" t="s">
        <v>35</v>
      </c>
      <c r="X1775" s="23">
        <v>1</v>
      </c>
      <c r="Y1775" s="12" t="str">
        <f t="shared" si="451"/>
        <v>N</v>
      </c>
      <c r="Z1775" t="s">
        <v>505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6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24" t="s">
        <v>28</v>
      </c>
      <c r="V1776" t="s">
        <v>465</v>
      </c>
      <c r="W1776" s="16" t="s">
        <v>28</v>
      </c>
      <c r="X1776" s="23">
        <v>2</v>
      </c>
      <c r="Y1776" s="12" t="str">
        <f t="shared" si="451"/>
        <v>N</v>
      </c>
      <c r="Z1776" t="s">
        <v>504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6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24" t="s">
        <v>302</v>
      </c>
      <c r="V1777" t="s">
        <v>465</v>
      </c>
      <c r="W1777" s="16" t="s">
        <v>32</v>
      </c>
      <c r="X1777" s="23">
        <v>0</v>
      </c>
      <c r="Y1777" s="12" t="str">
        <f t="shared" si="451"/>
        <v>N</v>
      </c>
      <c r="Z1777" t="s">
        <v>506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6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24" t="s">
        <v>19</v>
      </c>
      <c r="V1778" t="s">
        <v>465</v>
      </c>
      <c r="W1778" s="16" t="s">
        <v>31</v>
      </c>
      <c r="X1778" s="23">
        <v>2</v>
      </c>
      <c r="Y1778" s="12" t="str">
        <f t="shared" si="451"/>
        <v>N</v>
      </c>
      <c r="Z1778" t="s">
        <v>507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6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24" t="s">
        <v>17</v>
      </c>
      <c r="V1779" t="s">
        <v>465</v>
      </c>
      <c r="W1779" s="16" t="s">
        <v>19</v>
      </c>
      <c r="X1779" s="23">
        <v>2</v>
      </c>
      <c r="Y1779" s="12" t="str">
        <f t="shared" ref="Y1779:Y1842" si="463">IF(X1779 &gt;=3,"Y","N")</f>
        <v>N</v>
      </c>
      <c r="Z1779" t="s">
        <v>505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6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24" t="s">
        <v>28</v>
      </c>
      <c r="V1780" t="s">
        <v>465</v>
      </c>
      <c r="W1780" s="16" t="s">
        <v>300</v>
      </c>
      <c r="X1780" s="23">
        <v>5</v>
      </c>
      <c r="Y1780" s="12" t="str">
        <f t="shared" si="463"/>
        <v>Y</v>
      </c>
      <c r="Z1780" t="s">
        <v>509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6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24" t="s">
        <v>19</v>
      </c>
      <c r="V1781" t="s">
        <v>465</v>
      </c>
      <c r="W1781" s="16" t="s">
        <v>17</v>
      </c>
      <c r="X1781" s="23">
        <v>3</v>
      </c>
      <c r="Y1781" s="12" t="str">
        <f t="shared" si="463"/>
        <v>Y</v>
      </c>
      <c r="Z1781" t="s">
        <v>504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6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24" t="s">
        <v>17</v>
      </c>
      <c r="V1782" t="s">
        <v>465</v>
      </c>
      <c r="W1782" s="16" t="s">
        <v>35</v>
      </c>
      <c r="X1782" s="23">
        <v>1</v>
      </c>
      <c r="Y1782" s="12" t="str">
        <f t="shared" si="463"/>
        <v>N</v>
      </c>
      <c r="Z1782" t="s">
        <v>503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6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24" t="s">
        <v>19</v>
      </c>
      <c r="V1783" t="s">
        <v>465</v>
      </c>
      <c r="W1783" s="16" t="s">
        <v>16</v>
      </c>
      <c r="X1783" s="23">
        <v>3</v>
      </c>
      <c r="Y1783" s="12" t="str">
        <f t="shared" si="463"/>
        <v>Y</v>
      </c>
      <c r="Z1783" t="s">
        <v>510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6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24" t="s">
        <v>35</v>
      </c>
      <c r="V1784" t="s">
        <v>465</v>
      </c>
      <c r="W1784" s="16" t="s">
        <v>32</v>
      </c>
      <c r="X1784" s="23">
        <v>0</v>
      </c>
      <c r="Y1784" s="12" t="str">
        <f t="shared" si="463"/>
        <v>N</v>
      </c>
      <c r="Z1784" t="s">
        <v>503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6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24" t="s">
        <v>19</v>
      </c>
      <c r="V1785" t="s">
        <v>465</v>
      </c>
      <c r="W1785" s="16" t="s">
        <v>34</v>
      </c>
      <c r="X1785" s="23">
        <v>5</v>
      </c>
      <c r="Y1785" s="12" t="str">
        <f t="shared" si="463"/>
        <v>Y</v>
      </c>
      <c r="Z1785" t="s">
        <v>510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6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24" t="s">
        <v>31</v>
      </c>
      <c r="V1786" t="s">
        <v>465</v>
      </c>
      <c r="W1786" s="16" t="s">
        <v>18</v>
      </c>
      <c r="X1786" s="23">
        <v>1</v>
      </c>
      <c r="Y1786" s="12" t="str">
        <f t="shared" si="463"/>
        <v>N</v>
      </c>
      <c r="Z1786" t="s">
        <v>503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6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24" t="s">
        <v>19</v>
      </c>
      <c r="V1787" t="s">
        <v>465</v>
      </c>
      <c r="W1787" s="16" t="s">
        <v>21</v>
      </c>
      <c r="X1787" s="23">
        <v>4</v>
      </c>
      <c r="Y1787" s="12" t="str">
        <f t="shared" si="463"/>
        <v>Y</v>
      </c>
      <c r="Z1787" t="s">
        <v>506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6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24" t="s">
        <v>16</v>
      </c>
      <c r="V1788" t="s">
        <v>465</v>
      </c>
      <c r="W1788" s="16" t="s">
        <v>19</v>
      </c>
      <c r="X1788" s="23">
        <v>2</v>
      </c>
      <c r="Y1788" s="12" t="str">
        <f t="shared" si="463"/>
        <v>N</v>
      </c>
      <c r="Z1788" t="s">
        <v>507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6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24" t="s">
        <v>19</v>
      </c>
      <c r="V1789" t="s">
        <v>465</v>
      </c>
      <c r="W1789" s="16" t="s">
        <v>17</v>
      </c>
      <c r="X1789" s="23">
        <v>3</v>
      </c>
      <c r="Y1789" s="12" t="str">
        <f t="shared" si="463"/>
        <v>Y</v>
      </c>
      <c r="Z1789" t="s">
        <v>509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6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24" t="s">
        <v>28</v>
      </c>
      <c r="V1790" t="s">
        <v>465</v>
      </c>
      <c r="W1790" s="16" t="s">
        <v>21</v>
      </c>
      <c r="X1790" s="23">
        <v>4</v>
      </c>
      <c r="Y1790" s="12" t="str">
        <f t="shared" si="463"/>
        <v>Y</v>
      </c>
      <c r="Z1790" t="s">
        <v>506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6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24" t="s">
        <v>17</v>
      </c>
      <c r="V1791" t="s">
        <v>465</v>
      </c>
      <c r="W1791" s="16" t="s">
        <v>17</v>
      </c>
      <c r="X1791" s="23">
        <v>3</v>
      </c>
      <c r="Y1791" s="12" t="str">
        <f t="shared" si="463"/>
        <v>Y</v>
      </c>
      <c r="Z1791" t="s">
        <v>508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6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24" t="s">
        <v>19</v>
      </c>
      <c r="V1792" t="s">
        <v>465</v>
      </c>
      <c r="W1792" s="16" t="s">
        <v>17</v>
      </c>
      <c r="X1792" s="23">
        <v>3</v>
      </c>
      <c r="Y1792" s="12" t="str">
        <f t="shared" si="463"/>
        <v>Y</v>
      </c>
      <c r="Z1792" t="s">
        <v>509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6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24" t="s">
        <v>19</v>
      </c>
      <c r="V1793" t="s">
        <v>465</v>
      </c>
      <c r="W1793" s="16" t="s">
        <v>18</v>
      </c>
      <c r="X1793" s="23">
        <v>1</v>
      </c>
      <c r="Y1793" s="12" t="str">
        <f t="shared" si="463"/>
        <v>N</v>
      </c>
      <c r="Z1793" t="s">
        <v>503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6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24" t="s">
        <v>19</v>
      </c>
      <c r="V1794" t="s">
        <v>465</v>
      </c>
      <c r="W1794" s="16" t="s">
        <v>19</v>
      </c>
      <c r="X1794" s="23">
        <v>2</v>
      </c>
      <c r="Y1794" s="12" t="str">
        <f t="shared" si="463"/>
        <v>N</v>
      </c>
      <c r="Z1794" t="s">
        <v>505</v>
      </c>
      <c r="AA1794">
        <v>2</v>
      </c>
      <c r="AB1794">
        <v>2</v>
      </c>
    </row>
    <row r="1795" spans="1:28" s="17" customFormat="1" x14ac:dyDescent="0.25">
      <c r="A1795" s="30">
        <v>0.57192305142677347</v>
      </c>
      <c r="B1795" s="30">
        <v>0.41786191861165367</v>
      </c>
      <c r="C1795" s="31">
        <f t="shared" si="452"/>
        <v>1.7484869642958178</v>
      </c>
      <c r="D1795" s="32">
        <f t="shared" si="453"/>
        <v>2.3931350416484474</v>
      </c>
      <c r="E1795" s="47"/>
      <c r="F1795" s="34">
        <f t="shared" si="454"/>
        <v>1</v>
      </c>
      <c r="G1795" s="34">
        <f t="shared" si="455"/>
        <v>1.7484869642958178</v>
      </c>
      <c r="H1795" s="34">
        <f t="shared" si="456"/>
        <v>2.3931350416484474</v>
      </c>
      <c r="K1795" s="34">
        <f t="shared" si="457"/>
        <v>0</v>
      </c>
      <c r="L1795" s="34">
        <f t="shared" si="458"/>
        <v>0</v>
      </c>
      <c r="M1795" s="35" t="e">
        <f t="shared" si="459"/>
        <v>#DIV/0!</v>
      </c>
      <c r="N1795" s="35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6" t="s">
        <v>361</v>
      </c>
      <c r="U1795" s="38" t="s">
        <v>17</v>
      </c>
      <c r="V1795" s="17" t="s">
        <v>465</v>
      </c>
      <c r="W1795" s="36" t="s">
        <v>28</v>
      </c>
      <c r="X1795" s="38">
        <v>2</v>
      </c>
      <c r="Y1795" s="12" t="str">
        <f t="shared" si="463"/>
        <v>N</v>
      </c>
      <c r="Z1795" t="s">
        <v>509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6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8" t="s">
        <v>463</v>
      </c>
      <c r="W1796" s="16" t="s">
        <v>20</v>
      </c>
      <c r="X1796" s="24">
        <v>4</v>
      </c>
      <c r="Y1796" s="12" t="str">
        <f t="shared" si="463"/>
        <v>Y</v>
      </c>
      <c r="Z1796" t="s">
        <v>503</v>
      </c>
      <c r="AA1796">
        <v>-3</v>
      </c>
      <c r="AB1796">
        <v>1</v>
      </c>
    </row>
    <row r="1797" spans="1:28" x14ac:dyDescent="0.25">
      <c r="A1797" s="11">
        <v>0.48919939618120944</v>
      </c>
      <c r="B1797" s="11">
        <v>0.50915754877053643</v>
      </c>
      <c r="C1797" s="13">
        <f t="shared" si="464"/>
        <v>2.0441562434586071</v>
      </c>
      <c r="D1797" s="14">
        <f t="shared" si="465"/>
        <v>1.9640286241747797</v>
      </c>
      <c r="E1797" s="26"/>
      <c r="F1797" s="7">
        <f t="shared" si="466"/>
        <v>1</v>
      </c>
      <c r="G1797" s="7">
        <f t="shared" si="467"/>
        <v>2.0441562434586071</v>
      </c>
      <c r="H1797" s="7">
        <f t="shared" si="468"/>
        <v>1.9640286241747797</v>
      </c>
      <c r="I1797" s="12"/>
      <c r="J1797" s="12"/>
      <c r="K1797" s="7">
        <f t="shared" si="469"/>
        <v>0</v>
      </c>
      <c r="L1797" s="7">
        <f t="shared" si="470"/>
        <v>0</v>
      </c>
      <c r="M1797" s="15" t="e">
        <f t="shared" si="471"/>
        <v>#DIV/0!</v>
      </c>
      <c r="N1797" s="15" t="e">
        <f t="shared" si="472"/>
        <v>#DIV/0!</v>
      </c>
      <c r="O1797" s="12">
        <f t="shared" si="461"/>
        <v>0</v>
      </c>
      <c r="P1797" s="12">
        <f t="shared" si="462"/>
        <v>0</v>
      </c>
      <c r="Q1797" t="s">
        <v>291</v>
      </c>
      <c r="R1797" t="s">
        <v>296</v>
      </c>
      <c r="S1797" t="s">
        <v>297</v>
      </c>
      <c r="T1797" s="16" t="s">
        <v>360</v>
      </c>
      <c r="U1797" s="16" t="s">
        <v>16</v>
      </c>
      <c r="V1797" s="48" t="s">
        <v>463</v>
      </c>
      <c r="W1797" s="16" t="s">
        <v>20</v>
      </c>
      <c r="X1797" s="24">
        <v>4</v>
      </c>
      <c r="Y1797" s="12" t="str">
        <f t="shared" si="463"/>
        <v>Y</v>
      </c>
      <c r="Z1797" t="s">
        <v>505</v>
      </c>
      <c r="AA1797">
        <v>1</v>
      </c>
      <c r="AB1797">
        <v>-1</v>
      </c>
    </row>
    <row r="1798" spans="1:28" x14ac:dyDescent="0.25">
      <c r="A1798" s="11" t="e">
        <v>#N/A</v>
      </c>
      <c r="B1798" s="11" t="e">
        <v>#N/A</v>
      </c>
      <c r="C1798" s="13" t="e">
        <f t="shared" si="464"/>
        <v>#N/A</v>
      </c>
      <c r="D1798" s="14" t="e">
        <f t="shared" si="465"/>
        <v>#N/A</v>
      </c>
      <c r="E1798" s="26"/>
      <c r="F1798" s="7">
        <f t="shared" si="466"/>
        <v>1</v>
      </c>
      <c r="G1798" s="7" t="e">
        <f t="shared" si="467"/>
        <v>#N/A</v>
      </c>
      <c r="H1798" s="7" t="e">
        <f t="shared" si="468"/>
        <v>#N/A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#N/A</v>
      </c>
      <c r="P1798" s="12" t="e">
        <f t="shared" si="462"/>
        <v>#N/A</v>
      </c>
      <c r="Q1798" t="s">
        <v>468</v>
      </c>
      <c r="R1798" t="s">
        <v>84</v>
      </c>
      <c r="S1798" t="s">
        <v>259</v>
      </c>
      <c r="T1798" s="16" t="e">
        <v>#N/A</v>
      </c>
      <c r="U1798" s="16" t="e">
        <v>#N/A</v>
      </c>
      <c r="V1798" s="48" t="s">
        <v>473</v>
      </c>
      <c r="W1798" s="16" t="e">
        <v>#N/A</v>
      </c>
      <c r="X1798" s="24" t="e">
        <v>#N/A</v>
      </c>
      <c r="Y1798" s="12" t="e">
        <f t="shared" si="463"/>
        <v>#N/A</v>
      </c>
      <c r="Z1798" t="s">
        <v>510</v>
      </c>
      <c r="AA1798">
        <v>-1</v>
      </c>
      <c r="AB1798">
        <v>-4</v>
      </c>
    </row>
    <row r="1799" spans="1:28" x14ac:dyDescent="0.25">
      <c r="A1799" s="11" t="e">
        <v>#N/A</v>
      </c>
      <c r="B1799" s="11" t="e">
        <v>#N/A</v>
      </c>
      <c r="C1799" s="13" t="e">
        <f t="shared" si="464"/>
        <v>#N/A</v>
      </c>
      <c r="D1799" s="14" t="e">
        <f t="shared" si="465"/>
        <v>#N/A</v>
      </c>
      <c r="E1799" s="26"/>
      <c r="F1799" s="7">
        <f t="shared" si="466"/>
        <v>1</v>
      </c>
      <c r="G1799" s="7" t="e">
        <f t="shared" si="467"/>
        <v>#N/A</v>
      </c>
      <c r="H1799" s="7" t="e">
        <f t="shared" si="468"/>
        <v>#N/A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#N/A</v>
      </c>
      <c r="P1799" s="12" t="e">
        <f t="shared" si="462"/>
        <v>#N/A</v>
      </c>
      <c r="Q1799" t="s">
        <v>469</v>
      </c>
      <c r="R1799" t="s">
        <v>470</v>
      </c>
      <c r="S1799" t="s">
        <v>297</v>
      </c>
      <c r="T1799" s="16" t="e">
        <v>#N/A</v>
      </c>
      <c r="U1799" s="16" t="e">
        <v>#N/A</v>
      </c>
      <c r="V1799" s="48" t="s">
        <v>473</v>
      </c>
      <c r="W1799" s="16" t="e">
        <v>#N/A</v>
      </c>
      <c r="X1799" s="24" t="e">
        <v>#N/A</v>
      </c>
      <c r="Y1799" s="12" t="e">
        <f t="shared" si="463"/>
        <v>#N/A</v>
      </c>
      <c r="Z1799" t="s">
        <v>508</v>
      </c>
      <c r="AA1799">
        <v>1</v>
      </c>
      <c r="AB1799">
        <v>-1</v>
      </c>
    </row>
    <row r="1800" spans="1:28" x14ac:dyDescent="0.25">
      <c r="A1800" s="11" t="e">
        <v>#N/A</v>
      </c>
      <c r="B1800" s="11" t="e">
        <v>#N/A</v>
      </c>
      <c r="C1800" s="13" t="e">
        <f t="shared" si="464"/>
        <v>#N/A</v>
      </c>
      <c r="D1800" s="14" t="e">
        <f t="shared" si="465"/>
        <v>#N/A</v>
      </c>
      <c r="E1800" s="26"/>
      <c r="F1800" s="7">
        <f t="shared" si="466"/>
        <v>1</v>
      </c>
      <c r="G1800" s="7" t="e">
        <f t="shared" si="467"/>
        <v>#N/A</v>
      </c>
      <c r="H1800" s="7" t="e">
        <f t="shared" si="468"/>
        <v>#N/A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#N/A</v>
      </c>
      <c r="P1800" s="12" t="e">
        <f t="shared" si="462"/>
        <v>#N/A</v>
      </c>
      <c r="Q1800" t="s">
        <v>471</v>
      </c>
      <c r="R1800" t="s">
        <v>472</v>
      </c>
      <c r="S1800" t="s">
        <v>297</v>
      </c>
      <c r="T1800" s="16" t="e">
        <v>#N/A</v>
      </c>
      <c r="U1800" s="16" t="e">
        <v>#N/A</v>
      </c>
      <c r="V1800" s="48" t="s">
        <v>473</v>
      </c>
      <c r="W1800" s="16" t="e">
        <v>#N/A</v>
      </c>
      <c r="X1800" s="24" t="e">
        <v>#N/A</v>
      </c>
      <c r="Y1800" s="12" t="e">
        <f t="shared" si="463"/>
        <v>#N/A</v>
      </c>
      <c r="Z1800" t="s">
        <v>508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6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8" t="s">
        <v>473</v>
      </c>
      <c r="W1801" s="16" t="s">
        <v>19</v>
      </c>
      <c r="X1801" s="24">
        <v>2</v>
      </c>
      <c r="Y1801" s="12" t="str">
        <f t="shared" si="463"/>
        <v>N</v>
      </c>
      <c r="Z1801" t="s">
        <v>505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6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8" t="s">
        <v>473</v>
      </c>
      <c r="W1802" s="16" t="s">
        <v>18</v>
      </c>
      <c r="X1802" s="24">
        <v>1</v>
      </c>
      <c r="Y1802" s="12" t="str">
        <f t="shared" si="463"/>
        <v>N</v>
      </c>
      <c r="Z1802" t="s">
        <v>506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6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8" t="s">
        <v>473</v>
      </c>
      <c r="W1803" s="16" t="s">
        <v>33</v>
      </c>
      <c r="X1803" s="24">
        <v>4</v>
      </c>
      <c r="Y1803" s="12" t="str">
        <f t="shared" si="463"/>
        <v>Y</v>
      </c>
      <c r="Z1803" t="s">
        <v>508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6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8" t="s">
        <v>473</v>
      </c>
      <c r="W1804" s="16" t="s">
        <v>18</v>
      </c>
      <c r="X1804" s="24">
        <v>1</v>
      </c>
      <c r="Y1804" s="12" t="str">
        <f t="shared" si="463"/>
        <v>N</v>
      </c>
      <c r="Z1804" t="s">
        <v>507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6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8" t="s">
        <v>473</v>
      </c>
      <c r="W1805" s="16" t="s">
        <v>32</v>
      </c>
      <c r="X1805" s="24">
        <v>0</v>
      </c>
      <c r="Y1805" s="12" t="str">
        <f t="shared" si="463"/>
        <v>N</v>
      </c>
      <c r="Z1805" t="s">
        <v>508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6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8" t="s">
        <v>473</v>
      </c>
      <c r="W1806" s="16" t="s">
        <v>35</v>
      </c>
      <c r="X1806" s="24">
        <v>1</v>
      </c>
      <c r="Y1806" s="12" t="str">
        <f t="shared" si="463"/>
        <v>N</v>
      </c>
      <c r="Z1806" t="s">
        <v>505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6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8" t="s">
        <v>473</v>
      </c>
      <c r="W1807" s="16" t="s">
        <v>28</v>
      </c>
      <c r="X1807" s="24">
        <v>2</v>
      </c>
      <c r="Y1807" s="12" t="str">
        <f t="shared" si="463"/>
        <v>N</v>
      </c>
      <c r="Z1807" t="s">
        <v>505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6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8" t="s">
        <v>473</v>
      </c>
      <c r="W1808" s="16" t="s">
        <v>302</v>
      </c>
      <c r="X1808" s="24">
        <v>5</v>
      </c>
      <c r="Y1808" s="12" t="str">
        <f t="shared" si="463"/>
        <v>Y</v>
      </c>
      <c r="Z1808" t="s">
        <v>503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6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8" t="s">
        <v>473</v>
      </c>
      <c r="W1809" s="16" t="s">
        <v>19</v>
      </c>
      <c r="X1809" s="24">
        <v>2</v>
      </c>
      <c r="Y1809" s="12" t="str">
        <f t="shared" si="463"/>
        <v>N</v>
      </c>
      <c r="Z1809" t="s">
        <v>505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6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8" t="s">
        <v>473</v>
      </c>
      <c r="W1810" s="16" t="s">
        <v>334</v>
      </c>
      <c r="X1810" s="24">
        <v>6</v>
      </c>
      <c r="Y1810" s="12" t="str">
        <f t="shared" si="463"/>
        <v>Y</v>
      </c>
      <c r="Z1810" t="s">
        <v>505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6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8" t="s">
        <v>473</v>
      </c>
      <c r="W1811" s="16" t="s">
        <v>19</v>
      </c>
      <c r="X1811" s="24">
        <v>2</v>
      </c>
      <c r="Y1811" s="12" t="str">
        <f t="shared" si="463"/>
        <v>N</v>
      </c>
      <c r="Z1811" t="s">
        <v>506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6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8" t="s">
        <v>473</v>
      </c>
      <c r="W1812" s="16" t="s">
        <v>28</v>
      </c>
      <c r="X1812" s="24">
        <v>2</v>
      </c>
      <c r="Y1812" s="12" t="str">
        <f t="shared" si="463"/>
        <v>N</v>
      </c>
      <c r="Z1812" t="s">
        <v>504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6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8" t="s">
        <v>473</v>
      </c>
      <c r="W1813" s="16" t="s">
        <v>32</v>
      </c>
      <c r="X1813" s="24">
        <v>0</v>
      </c>
      <c r="Y1813" s="12" t="str">
        <f t="shared" si="463"/>
        <v>N</v>
      </c>
      <c r="Z1813" t="s">
        <v>507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6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8" t="s">
        <v>474</v>
      </c>
      <c r="W1814" s="16" t="s">
        <v>17</v>
      </c>
      <c r="X1814" s="24">
        <v>3</v>
      </c>
      <c r="Y1814" s="12" t="str">
        <f t="shared" si="463"/>
        <v>Y</v>
      </c>
      <c r="Z1814" t="s">
        <v>508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6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8" t="s">
        <v>474</v>
      </c>
      <c r="W1815" s="16" t="s">
        <v>18</v>
      </c>
      <c r="X1815" s="24">
        <v>1</v>
      </c>
      <c r="Y1815" s="12" t="str">
        <f t="shared" si="463"/>
        <v>N</v>
      </c>
      <c r="Z1815" t="s">
        <v>503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6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8" t="s">
        <v>474</v>
      </c>
      <c r="W1816" s="16" t="s">
        <v>32</v>
      </c>
      <c r="X1816" s="24">
        <v>0</v>
      </c>
      <c r="Y1816" s="12" t="str">
        <f t="shared" si="463"/>
        <v>N</v>
      </c>
      <c r="Z1816" t="s">
        <v>509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6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8" t="s">
        <v>474</v>
      </c>
      <c r="W1817" s="16" t="s">
        <v>18</v>
      </c>
      <c r="X1817" s="24">
        <v>1</v>
      </c>
      <c r="Y1817" s="12" t="str">
        <f t="shared" si="463"/>
        <v>N</v>
      </c>
      <c r="Z1817" t="s">
        <v>506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6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8" t="s">
        <v>474</v>
      </c>
      <c r="W1818" s="16" t="s">
        <v>18</v>
      </c>
      <c r="X1818" s="24">
        <v>1</v>
      </c>
      <c r="Y1818" s="12" t="str">
        <f t="shared" si="463"/>
        <v>N</v>
      </c>
      <c r="Z1818" t="s">
        <v>507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6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8" t="s">
        <v>474</v>
      </c>
      <c r="W1819" s="16" t="s">
        <v>36</v>
      </c>
      <c r="X1819" s="24">
        <v>4</v>
      </c>
      <c r="Y1819" s="12" t="str">
        <f t="shared" si="463"/>
        <v>Y</v>
      </c>
      <c r="Z1819" t="s">
        <v>508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6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8" t="s">
        <v>474</v>
      </c>
      <c r="W1820" s="16" t="s">
        <v>21</v>
      </c>
      <c r="X1820" s="24">
        <v>4</v>
      </c>
      <c r="Y1820" s="12" t="str">
        <f t="shared" si="463"/>
        <v>Y</v>
      </c>
      <c r="Z1820" t="s">
        <v>509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6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8" t="s">
        <v>475</v>
      </c>
      <c r="W1821" s="16" t="s">
        <v>32</v>
      </c>
      <c r="X1821" s="24">
        <v>0</v>
      </c>
      <c r="Y1821" s="12" t="str">
        <f t="shared" si="463"/>
        <v>N</v>
      </c>
      <c r="Z1821" t="s">
        <v>504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6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8" t="s">
        <v>475</v>
      </c>
      <c r="W1822" s="16" t="s">
        <v>30</v>
      </c>
      <c r="X1822" s="24">
        <v>3</v>
      </c>
      <c r="Y1822" s="12" t="str">
        <f t="shared" si="463"/>
        <v>Y</v>
      </c>
      <c r="Z1822" t="s">
        <v>504</v>
      </c>
      <c r="AA1822">
        <v>1</v>
      </c>
      <c r="AB1822">
        <v>2</v>
      </c>
    </row>
    <row r="1823" spans="1:28" s="17" customFormat="1" x14ac:dyDescent="0.25">
      <c r="A1823" s="30">
        <v>0.33917010052394636</v>
      </c>
      <c r="B1823" s="30">
        <v>0.66043359392245815</v>
      </c>
      <c r="C1823" s="31">
        <f t="shared" si="464"/>
        <v>2.9483730979093106</v>
      </c>
      <c r="D1823" s="32">
        <f t="shared" si="465"/>
        <v>1.5141567739775068</v>
      </c>
      <c r="E1823" s="47"/>
      <c r="F1823" s="34">
        <f t="shared" si="466"/>
        <v>1</v>
      </c>
      <c r="G1823" s="34">
        <f t="shared" si="467"/>
        <v>2.9483730979093106</v>
      </c>
      <c r="H1823" s="34">
        <f t="shared" si="468"/>
        <v>1.5141567739775068</v>
      </c>
      <c r="K1823" s="34">
        <f t="shared" si="469"/>
        <v>0</v>
      </c>
      <c r="L1823" s="34">
        <f t="shared" si="470"/>
        <v>0</v>
      </c>
      <c r="M1823" s="35" t="e">
        <f t="shared" si="471"/>
        <v>#DIV/0!</v>
      </c>
      <c r="N1823" s="35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6" t="s">
        <v>367</v>
      </c>
      <c r="U1823" s="36" t="s">
        <v>19</v>
      </c>
      <c r="V1823" s="49" t="s">
        <v>475</v>
      </c>
      <c r="W1823" s="36" t="s">
        <v>28</v>
      </c>
      <c r="X1823" s="38">
        <v>2</v>
      </c>
      <c r="Y1823" s="12" t="str">
        <f t="shared" si="463"/>
        <v>N</v>
      </c>
      <c r="Z1823" t="s">
        <v>504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6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8" t="s">
        <v>475</v>
      </c>
      <c r="W1824" s="16" t="s">
        <v>29</v>
      </c>
      <c r="X1824" s="24">
        <v>3</v>
      </c>
      <c r="Y1824" s="12" t="str">
        <f t="shared" si="463"/>
        <v>Y</v>
      </c>
      <c r="Z1824" t="s">
        <v>509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6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8" t="s">
        <v>475</v>
      </c>
      <c r="W1825" s="16" t="s">
        <v>20</v>
      </c>
      <c r="X1825" s="24">
        <v>4</v>
      </c>
      <c r="Y1825" s="12" t="str">
        <f t="shared" si="463"/>
        <v>Y</v>
      </c>
      <c r="Z1825" t="s">
        <v>505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6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8" t="s">
        <v>475</v>
      </c>
      <c r="W1826" s="16" t="s">
        <v>30</v>
      </c>
      <c r="X1826" s="24">
        <v>3</v>
      </c>
      <c r="Y1826" s="12" t="str">
        <f t="shared" si="463"/>
        <v>Y</v>
      </c>
      <c r="Z1826" t="s">
        <v>507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6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8" t="s">
        <v>475</v>
      </c>
      <c r="W1827" s="16" t="s">
        <v>21</v>
      </c>
      <c r="X1827" s="24">
        <v>4</v>
      </c>
      <c r="Y1827" s="12" t="str">
        <f t="shared" si="463"/>
        <v>Y</v>
      </c>
      <c r="Z1827" t="s">
        <v>507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6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8" t="s">
        <v>475</v>
      </c>
      <c r="W1828" s="16" t="s">
        <v>19</v>
      </c>
      <c r="X1828" s="24">
        <v>2</v>
      </c>
      <c r="Y1828" s="12" t="str">
        <f t="shared" si="463"/>
        <v>N</v>
      </c>
      <c r="Z1828" t="s">
        <v>507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6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8" t="s">
        <v>475</v>
      </c>
      <c r="W1829" s="16" t="s">
        <v>19</v>
      </c>
      <c r="X1829" s="24">
        <v>2</v>
      </c>
      <c r="Y1829" s="12" t="str">
        <f t="shared" si="463"/>
        <v>N</v>
      </c>
      <c r="Z1829" t="s">
        <v>507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6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8" t="s">
        <v>475</v>
      </c>
      <c r="W1830" s="16" t="s">
        <v>20</v>
      </c>
      <c r="X1830" s="24">
        <v>4</v>
      </c>
      <c r="Y1830" s="12" t="str">
        <f t="shared" si="463"/>
        <v>Y</v>
      </c>
      <c r="Z1830" t="s">
        <v>506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6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8" t="s">
        <v>475</v>
      </c>
      <c r="W1831" s="16" t="s">
        <v>18</v>
      </c>
      <c r="X1831" s="24">
        <v>1</v>
      </c>
      <c r="Y1831" s="12" t="str">
        <f t="shared" si="463"/>
        <v>N</v>
      </c>
      <c r="Z1831" t="s">
        <v>503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6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8" t="s">
        <v>475</v>
      </c>
      <c r="W1832" s="16" t="s">
        <v>18</v>
      </c>
      <c r="X1832" s="24">
        <v>1</v>
      </c>
      <c r="Y1832" s="12" t="str">
        <f t="shared" si="463"/>
        <v>N</v>
      </c>
      <c r="Z1832" t="s">
        <v>504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6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8" t="s">
        <v>476</v>
      </c>
      <c r="W1833" s="16" t="s">
        <v>19</v>
      </c>
      <c r="X1833" s="24">
        <v>2</v>
      </c>
      <c r="Y1833" s="12" t="str">
        <f t="shared" si="463"/>
        <v>N</v>
      </c>
      <c r="Z1833" t="s">
        <v>505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6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8" t="s">
        <v>476</v>
      </c>
      <c r="W1834" s="16" t="s">
        <v>29</v>
      </c>
      <c r="X1834" s="24">
        <v>3</v>
      </c>
      <c r="Y1834" s="12" t="str">
        <f t="shared" si="463"/>
        <v>Y</v>
      </c>
      <c r="Z1834" t="s">
        <v>509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6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8" t="s">
        <v>476</v>
      </c>
      <c r="W1835" s="16" t="s">
        <v>31</v>
      </c>
      <c r="X1835" s="24">
        <v>2</v>
      </c>
      <c r="Y1835" s="12" t="str">
        <f t="shared" si="463"/>
        <v>N</v>
      </c>
      <c r="Z1835" t="s">
        <v>503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6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8" t="s">
        <v>476</v>
      </c>
      <c r="W1836" s="16" t="s">
        <v>29</v>
      </c>
      <c r="X1836" s="24">
        <v>3</v>
      </c>
      <c r="Y1836" s="12" t="str">
        <f t="shared" si="463"/>
        <v>Y</v>
      </c>
      <c r="Z1836" t="s">
        <v>504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6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8" t="s">
        <v>476</v>
      </c>
      <c r="W1837" s="16" t="s">
        <v>31</v>
      </c>
      <c r="X1837" s="24">
        <v>2</v>
      </c>
      <c r="Y1837" s="12" t="str">
        <f t="shared" si="463"/>
        <v>N</v>
      </c>
      <c r="Z1837" t="s">
        <v>507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6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8" t="s">
        <v>476</v>
      </c>
      <c r="W1838" s="16" t="s">
        <v>16</v>
      </c>
      <c r="X1838" s="24">
        <v>3</v>
      </c>
      <c r="Y1838" s="12" t="str">
        <f t="shared" si="463"/>
        <v>Y</v>
      </c>
      <c r="Z1838" t="s">
        <v>509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6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8" t="s">
        <v>476</v>
      </c>
      <c r="W1839" s="16" t="s">
        <v>18</v>
      </c>
      <c r="X1839" s="24">
        <v>1</v>
      </c>
      <c r="Y1839" s="12" t="str">
        <f t="shared" si="463"/>
        <v>N</v>
      </c>
      <c r="Z1839" t="s">
        <v>507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6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8" t="s">
        <v>476</v>
      </c>
      <c r="W1840" s="16" t="s">
        <v>31</v>
      </c>
      <c r="X1840" s="24">
        <v>2</v>
      </c>
      <c r="Y1840" s="12" t="str">
        <f t="shared" si="463"/>
        <v>N</v>
      </c>
      <c r="Z1840" t="s">
        <v>507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6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8" t="s">
        <v>476</v>
      </c>
      <c r="W1841" s="16" t="s">
        <v>28</v>
      </c>
      <c r="X1841" s="24">
        <v>2</v>
      </c>
      <c r="Y1841" s="12" t="str">
        <f t="shared" si="463"/>
        <v>N</v>
      </c>
      <c r="Z1841" t="s">
        <v>504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6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8" t="s">
        <v>476</v>
      </c>
      <c r="W1842" s="16" t="s">
        <v>35</v>
      </c>
      <c r="X1842" s="24">
        <v>1</v>
      </c>
      <c r="Y1842" s="12" t="str">
        <f t="shared" si="463"/>
        <v>N</v>
      </c>
      <c r="Z1842" t="s">
        <v>505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6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8" t="s">
        <v>476</v>
      </c>
      <c r="W1843" s="16" t="s">
        <v>35</v>
      </c>
      <c r="X1843" s="24">
        <v>1</v>
      </c>
      <c r="Y1843" s="12" t="str">
        <f t="shared" ref="Y1843:Y1906" si="485">IF(X1843 &gt;=3,"Y","N")</f>
        <v>N</v>
      </c>
      <c r="Z1843" t="s">
        <v>504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6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8" t="s">
        <v>476</v>
      </c>
      <c r="W1844" s="16" t="s">
        <v>20</v>
      </c>
      <c r="X1844" s="24">
        <v>4</v>
      </c>
      <c r="Y1844" s="12" t="str">
        <f t="shared" si="485"/>
        <v>Y</v>
      </c>
      <c r="Z1844" t="s">
        <v>503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6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8" t="s">
        <v>476</v>
      </c>
      <c r="W1845" s="16" t="s">
        <v>35</v>
      </c>
      <c r="X1845" s="24">
        <v>1</v>
      </c>
      <c r="Y1845" s="12" t="str">
        <f t="shared" si="485"/>
        <v>N</v>
      </c>
      <c r="Z1845" t="s">
        <v>505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6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8" t="s">
        <v>476</v>
      </c>
      <c r="W1846" s="16" t="s">
        <v>480</v>
      </c>
      <c r="X1846" s="24">
        <v>8</v>
      </c>
      <c r="Y1846" s="12" t="str">
        <f t="shared" si="485"/>
        <v>Y</v>
      </c>
      <c r="Z1846" t="s">
        <v>509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6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8" t="s">
        <v>476</v>
      </c>
      <c r="W1847" s="16" t="s">
        <v>35</v>
      </c>
      <c r="X1847" s="24">
        <v>1</v>
      </c>
      <c r="Y1847" s="12" t="str">
        <f t="shared" si="485"/>
        <v>N</v>
      </c>
      <c r="Z1847" t="s">
        <v>504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6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8" t="s">
        <v>476</v>
      </c>
      <c r="W1848" s="16" t="s">
        <v>18</v>
      </c>
      <c r="X1848" s="24">
        <v>1</v>
      </c>
      <c r="Y1848" s="12" t="str">
        <f t="shared" si="485"/>
        <v>N</v>
      </c>
      <c r="Z1848" t="s">
        <v>503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6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8" t="s">
        <v>476</v>
      </c>
      <c r="W1849" s="16" t="s">
        <v>29</v>
      </c>
      <c r="X1849" s="24">
        <v>3</v>
      </c>
      <c r="Y1849" s="12" t="str">
        <f t="shared" si="485"/>
        <v>Y</v>
      </c>
      <c r="Z1849" t="s">
        <v>508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6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8" t="s">
        <v>476</v>
      </c>
      <c r="W1850" s="16" t="s">
        <v>20</v>
      </c>
      <c r="X1850" s="24">
        <v>4</v>
      </c>
      <c r="Y1850" s="12" t="str">
        <f t="shared" si="485"/>
        <v>Y</v>
      </c>
      <c r="Z1850" t="s">
        <v>507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6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8" t="s">
        <v>476</v>
      </c>
      <c r="W1851" s="16" t="s">
        <v>300</v>
      </c>
      <c r="X1851" s="24">
        <v>5</v>
      </c>
      <c r="Y1851" s="12" t="str">
        <f t="shared" si="485"/>
        <v>Y</v>
      </c>
      <c r="Z1851" t="s">
        <v>508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6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8" t="s">
        <v>476</v>
      </c>
      <c r="W1852" s="16" t="s">
        <v>18</v>
      </c>
      <c r="X1852" s="24">
        <v>1</v>
      </c>
      <c r="Y1852" s="12" t="str">
        <f t="shared" si="485"/>
        <v>N</v>
      </c>
      <c r="Z1852" t="s">
        <v>504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6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8" t="s">
        <v>476</v>
      </c>
      <c r="W1853" s="16" t="s">
        <v>35</v>
      </c>
      <c r="X1853" s="24">
        <v>1</v>
      </c>
      <c r="Y1853" s="12" t="str">
        <f t="shared" si="485"/>
        <v>N</v>
      </c>
      <c r="Z1853" t="s">
        <v>504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6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8" t="s">
        <v>476</v>
      </c>
      <c r="W1854" s="16" t="s">
        <v>17</v>
      </c>
      <c r="X1854" s="24">
        <v>3</v>
      </c>
      <c r="Y1854" s="12" t="str">
        <f t="shared" si="485"/>
        <v>Y</v>
      </c>
      <c r="Z1854" t="s">
        <v>505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6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8" t="s">
        <v>476</v>
      </c>
      <c r="W1855" s="16" t="s">
        <v>19</v>
      </c>
      <c r="X1855" s="24">
        <v>2</v>
      </c>
      <c r="Y1855" s="12" t="str">
        <f t="shared" si="485"/>
        <v>N</v>
      </c>
      <c r="Z1855" t="s">
        <v>507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6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8" t="s">
        <v>476</v>
      </c>
      <c r="W1856" s="16" t="s">
        <v>32</v>
      </c>
      <c r="X1856" s="24">
        <v>0</v>
      </c>
      <c r="Y1856" s="12" t="str">
        <f t="shared" si="485"/>
        <v>N</v>
      </c>
      <c r="Z1856" t="s">
        <v>503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6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8" t="s">
        <v>476</v>
      </c>
      <c r="W1857" s="16" t="s">
        <v>19</v>
      </c>
      <c r="X1857" s="24">
        <v>2</v>
      </c>
      <c r="Y1857" s="12" t="str">
        <f t="shared" si="485"/>
        <v>N</v>
      </c>
      <c r="Z1857" t="s">
        <v>504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6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8" t="s">
        <v>476</v>
      </c>
      <c r="W1858" s="16" t="s">
        <v>32</v>
      </c>
      <c r="X1858" s="24">
        <v>0</v>
      </c>
      <c r="Y1858" s="12" t="str">
        <f t="shared" si="485"/>
        <v>N</v>
      </c>
      <c r="Z1858" t="s">
        <v>503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6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8" t="s">
        <v>476</v>
      </c>
      <c r="W1859" s="16" t="s">
        <v>35</v>
      </c>
      <c r="X1859" s="24">
        <v>1</v>
      </c>
      <c r="Y1859" s="12" t="str">
        <f t="shared" si="485"/>
        <v>N</v>
      </c>
      <c r="Z1859" t="s">
        <v>504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6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8" t="s">
        <v>476</v>
      </c>
      <c r="W1860" s="16" t="s">
        <v>29</v>
      </c>
      <c r="X1860" s="24">
        <v>3</v>
      </c>
      <c r="Y1860" s="12" t="str">
        <f t="shared" si="485"/>
        <v>Y</v>
      </c>
      <c r="Z1860" t="s">
        <v>504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6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8" t="s">
        <v>476</v>
      </c>
      <c r="W1861" s="16" t="s">
        <v>300</v>
      </c>
      <c r="X1861" s="24">
        <v>5</v>
      </c>
      <c r="Y1861" s="12" t="str">
        <f t="shared" si="485"/>
        <v>Y</v>
      </c>
      <c r="Z1861" t="s">
        <v>509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6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8" t="s">
        <v>476</v>
      </c>
      <c r="W1862" s="16" t="s">
        <v>32</v>
      </c>
      <c r="X1862" s="24">
        <v>0</v>
      </c>
      <c r="Y1862" s="12" t="str">
        <f t="shared" si="485"/>
        <v>N</v>
      </c>
      <c r="Z1862" t="s">
        <v>509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6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8" t="s">
        <v>476</v>
      </c>
      <c r="W1863" s="16" t="s">
        <v>35</v>
      </c>
      <c r="X1863" s="24">
        <v>1</v>
      </c>
      <c r="Y1863" s="12" t="str">
        <f t="shared" si="485"/>
        <v>N</v>
      </c>
      <c r="Z1863" t="s">
        <v>504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6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8" t="s">
        <v>476</v>
      </c>
      <c r="W1864" s="16" t="s">
        <v>330</v>
      </c>
      <c r="X1864" s="24">
        <v>5</v>
      </c>
      <c r="Y1864" s="12" t="str">
        <f t="shared" si="485"/>
        <v>Y</v>
      </c>
      <c r="Z1864" t="s">
        <v>509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6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8" t="s">
        <v>476</v>
      </c>
      <c r="W1865" s="16" t="s">
        <v>19</v>
      </c>
      <c r="X1865" s="24">
        <v>2</v>
      </c>
      <c r="Y1865" s="12" t="str">
        <f t="shared" si="485"/>
        <v>N</v>
      </c>
      <c r="Z1865" t="s">
        <v>509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6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8" t="s">
        <v>476</v>
      </c>
      <c r="W1866" s="16" t="s">
        <v>18</v>
      </c>
      <c r="X1866" s="24">
        <v>1</v>
      </c>
      <c r="Y1866" s="12" t="str">
        <f t="shared" si="485"/>
        <v>N</v>
      </c>
      <c r="Z1866" t="s">
        <v>505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6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8" t="s">
        <v>477</v>
      </c>
      <c r="W1867" s="16" t="s">
        <v>18</v>
      </c>
      <c r="X1867" s="24">
        <v>1</v>
      </c>
      <c r="Y1867" s="12" t="str">
        <f t="shared" si="485"/>
        <v>N</v>
      </c>
      <c r="Z1867" t="s">
        <v>505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6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8" t="s">
        <v>477</v>
      </c>
      <c r="W1868" s="16" t="s">
        <v>21</v>
      </c>
      <c r="X1868" s="24">
        <v>4</v>
      </c>
      <c r="Y1868" s="12" t="str">
        <f t="shared" si="485"/>
        <v>Y</v>
      </c>
      <c r="Z1868" t="s">
        <v>509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6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8" t="s">
        <v>477</v>
      </c>
      <c r="W1869" s="16" t="s">
        <v>17</v>
      </c>
      <c r="X1869" s="24">
        <v>3</v>
      </c>
      <c r="Y1869" s="12" t="str">
        <f t="shared" si="485"/>
        <v>Y</v>
      </c>
      <c r="Z1869" t="s">
        <v>509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6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8" t="s">
        <v>477</v>
      </c>
      <c r="W1870" s="16" t="s">
        <v>329</v>
      </c>
      <c r="X1870" s="24">
        <v>5</v>
      </c>
      <c r="Y1870" s="12" t="str">
        <f t="shared" si="485"/>
        <v>Y</v>
      </c>
      <c r="Z1870" t="s">
        <v>509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6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8" t="s">
        <v>477</v>
      </c>
      <c r="W1871" s="16" t="e">
        <v>#N/A</v>
      </c>
      <c r="X1871" s="24" t="e">
        <v>#N/A</v>
      </c>
      <c r="Y1871" s="12" t="e">
        <f t="shared" si="485"/>
        <v>#N/A</v>
      </c>
      <c r="Z1871" t="s">
        <v>503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6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8" t="s">
        <v>477</v>
      </c>
      <c r="W1872" s="16" t="s">
        <v>29</v>
      </c>
      <c r="X1872" s="24">
        <v>3</v>
      </c>
      <c r="Y1872" s="12" t="str">
        <f t="shared" si="485"/>
        <v>Y</v>
      </c>
      <c r="Z1872" t="s">
        <v>506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6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8" t="s">
        <v>477</v>
      </c>
      <c r="W1873" s="16" t="e">
        <v>#N/A</v>
      </c>
      <c r="X1873" s="24" t="e">
        <v>#N/A</v>
      </c>
      <c r="Y1873" s="12" t="e">
        <f t="shared" si="485"/>
        <v>#N/A</v>
      </c>
      <c r="Z1873" t="s">
        <v>509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6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8" t="s">
        <v>477</v>
      </c>
      <c r="W1874" s="16" t="s">
        <v>35</v>
      </c>
      <c r="X1874" s="24">
        <v>1</v>
      </c>
      <c r="Y1874" s="12" t="str">
        <f t="shared" si="485"/>
        <v>N</v>
      </c>
      <c r="Z1874" t="s">
        <v>504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6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8" t="s">
        <v>477</v>
      </c>
      <c r="W1875" s="16" t="s">
        <v>35</v>
      </c>
      <c r="X1875" s="24">
        <v>1</v>
      </c>
      <c r="Y1875" s="12" t="str">
        <f t="shared" si="485"/>
        <v>N</v>
      </c>
      <c r="Z1875" t="s">
        <v>505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6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8" t="s">
        <v>477</v>
      </c>
      <c r="W1876" s="16" t="s">
        <v>31</v>
      </c>
      <c r="X1876" s="24">
        <v>2</v>
      </c>
      <c r="Y1876" s="12" t="str">
        <f t="shared" si="485"/>
        <v>N</v>
      </c>
      <c r="Z1876" t="s">
        <v>504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6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8" t="s">
        <v>477</v>
      </c>
      <c r="W1877" s="16" t="s">
        <v>31</v>
      </c>
      <c r="X1877" s="24">
        <v>2</v>
      </c>
      <c r="Y1877" s="12" t="str">
        <f t="shared" si="485"/>
        <v>N</v>
      </c>
      <c r="Z1877" t="s">
        <v>503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6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8" t="s">
        <v>477</v>
      </c>
      <c r="W1878" s="16" t="s">
        <v>35</v>
      </c>
      <c r="X1878" s="24">
        <v>1</v>
      </c>
      <c r="Y1878" s="12" t="str">
        <f t="shared" si="485"/>
        <v>N</v>
      </c>
      <c r="Z1878" t="s">
        <v>504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6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8" t="s">
        <v>477</v>
      </c>
      <c r="W1879" s="16" t="s">
        <v>35</v>
      </c>
      <c r="X1879" s="24">
        <v>1</v>
      </c>
      <c r="Y1879" s="12" t="str">
        <f t="shared" si="485"/>
        <v>N</v>
      </c>
      <c r="Z1879" t="s">
        <v>504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6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8" t="s">
        <v>477</v>
      </c>
      <c r="W1880" s="16" t="s">
        <v>19</v>
      </c>
      <c r="X1880" s="24">
        <v>2</v>
      </c>
      <c r="Y1880" s="12" t="str">
        <f t="shared" si="485"/>
        <v>N</v>
      </c>
      <c r="Z1880" t="s">
        <v>507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6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8" t="s">
        <v>477</v>
      </c>
      <c r="W1881" s="16" t="s">
        <v>36</v>
      </c>
      <c r="X1881" s="24">
        <v>4</v>
      </c>
      <c r="Y1881" s="12" t="str">
        <f t="shared" si="485"/>
        <v>Y</v>
      </c>
      <c r="Z1881" t="s">
        <v>508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6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8" t="s">
        <v>477</v>
      </c>
      <c r="W1882" s="16" t="s">
        <v>29</v>
      </c>
      <c r="X1882" s="24">
        <v>3</v>
      </c>
      <c r="Y1882" s="12" t="str">
        <f t="shared" si="485"/>
        <v>Y</v>
      </c>
      <c r="Z1882" t="s">
        <v>510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6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8" t="s">
        <v>477</v>
      </c>
      <c r="W1883" s="16" t="s">
        <v>17</v>
      </c>
      <c r="X1883" s="24">
        <v>3</v>
      </c>
      <c r="Y1883" s="12" t="str">
        <f t="shared" si="485"/>
        <v>Y</v>
      </c>
      <c r="Z1883" t="s">
        <v>509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6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8" t="s">
        <v>477</v>
      </c>
      <c r="W1884" s="16" t="s">
        <v>32</v>
      </c>
      <c r="X1884" s="24">
        <v>0</v>
      </c>
      <c r="Y1884" s="12" t="str">
        <f t="shared" si="485"/>
        <v>N</v>
      </c>
      <c r="Z1884" t="s">
        <v>505</v>
      </c>
      <c r="AA1884">
        <v>11</v>
      </c>
      <c r="AB1884">
        <v>6</v>
      </c>
    </row>
    <row r="1885" spans="1:28" x14ac:dyDescent="0.25">
      <c r="A1885" s="11" t="e">
        <v>#N/A</v>
      </c>
      <c r="B1885" s="11" t="e">
        <v>#N/A</v>
      </c>
      <c r="C1885" s="13" t="e">
        <f t="shared" si="474"/>
        <v>#N/A</v>
      </c>
      <c r="D1885" s="14" t="e">
        <f t="shared" si="475"/>
        <v>#N/A</v>
      </c>
      <c r="E1885" s="26"/>
      <c r="F1885" s="7">
        <f t="shared" si="476"/>
        <v>1</v>
      </c>
      <c r="G1885" s="7" t="e">
        <f t="shared" si="477"/>
        <v>#N/A</v>
      </c>
      <c r="H1885" s="7" t="e">
        <f t="shared" si="478"/>
        <v>#N/A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#N/A</v>
      </c>
      <c r="P1885" s="12" t="e">
        <f t="shared" si="484"/>
        <v>#N/A</v>
      </c>
      <c r="Q1885" t="s">
        <v>84</v>
      </c>
      <c r="R1885" t="s">
        <v>468</v>
      </c>
      <c r="S1885" t="s">
        <v>259</v>
      </c>
      <c r="T1885" s="16" t="e">
        <v>#N/A</v>
      </c>
      <c r="U1885" s="16" t="e">
        <v>#N/A</v>
      </c>
      <c r="V1885" s="48" t="s">
        <v>477</v>
      </c>
      <c r="W1885" s="16" t="s">
        <v>28</v>
      </c>
      <c r="X1885" s="24">
        <v>2</v>
      </c>
      <c r="Y1885" s="12" t="str">
        <f t="shared" si="485"/>
        <v>N</v>
      </c>
      <c r="Z1885" t="s">
        <v>508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6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8" t="s">
        <v>477</v>
      </c>
      <c r="W1886" s="16" t="s">
        <v>17</v>
      </c>
      <c r="X1886" s="24">
        <v>3</v>
      </c>
      <c r="Y1886" s="12" t="str">
        <f t="shared" si="485"/>
        <v>Y</v>
      </c>
      <c r="Z1886" t="s">
        <v>504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6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8" t="s">
        <v>477</v>
      </c>
      <c r="W1887" s="16" t="s">
        <v>28</v>
      </c>
      <c r="X1887" s="24">
        <v>2</v>
      </c>
      <c r="Y1887" s="12" t="str">
        <f t="shared" si="485"/>
        <v>N</v>
      </c>
      <c r="Z1887" t="s">
        <v>504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6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8" t="s">
        <v>477</v>
      </c>
      <c r="W1888" s="16" t="s">
        <v>35</v>
      </c>
      <c r="X1888" s="24">
        <v>1</v>
      </c>
      <c r="Y1888" s="12" t="str">
        <f t="shared" si="485"/>
        <v>N</v>
      </c>
      <c r="Z1888" t="s">
        <v>509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6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8" t="s">
        <v>477</v>
      </c>
      <c r="W1889" s="16" t="s">
        <v>330</v>
      </c>
      <c r="X1889" s="24">
        <v>5</v>
      </c>
      <c r="Y1889" s="12" t="str">
        <f t="shared" si="485"/>
        <v>Y</v>
      </c>
      <c r="Z1889" t="s">
        <v>507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6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8" t="s">
        <v>477</v>
      </c>
      <c r="W1890" s="16" t="s">
        <v>36</v>
      </c>
      <c r="X1890" s="24">
        <v>4</v>
      </c>
      <c r="Y1890" s="12" t="str">
        <f t="shared" si="485"/>
        <v>Y</v>
      </c>
      <c r="Z1890" t="s">
        <v>503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6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8" t="s">
        <v>477</v>
      </c>
      <c r="W1891" s="16" t="s">
        <v>19</v>
      </c>
      <c r="X1891" s="24">
        <v>2</v>
      </c>
      <c r="Y1891" s="12" t="str">
        <f t="shared" si="485"/>
        <v>N</v>
      </c>
      <c r="Z1891" t="s">
        <v>507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6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8" t="s">
        <v>477</v>
      </c>
      <c r="W1892" s="16" t="s">
        <v>19</v>
      </c>
      <c r="X1892" s="24">
        <v>2</v>
      </c>
      <c r="Y1892" s="12" t="str">
        <f t="shared" si="485"/>
        <v>N</v>
      </c>
      <c r="Z1892" t="s">
        <v>507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6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8" t="s">
        <v>477</v>
      </c>
      <c r="W1893" s="16" t="s">
        <v>32</v>
      </c>
      <c r="X1893" s="24">
        <v>0</v>
      </c>
      <c r="Y1893" s="12" t="str">
        <f t="shared" si="485"/>
        <v>N</v>
      </c>
      <c r="Z1893" t="s">
        <v>503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6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8" t="s">
        <v>477</v>
      </c>
      <c r="W1894" s="16" t="s">
        <v>35</v>
      </c>
      <c r="X1894" s="24">
        <v>1</v>
      </c>
      <c r="Y1894" s="12" t="str">
        <f t="shared" si="485"/>
        <v>N</v>
      </c>
      <c r="Z1894" t="s">
        <v>507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6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8" t="s">
        <v>477</v>
      </c>
      <c r="W1895" s="16" t="s">
        <v>32</v>
      </c>
      <c r="X1895" s="24">
        <v>0</v>
      </c>
      <c r="Y1895" s="12" t="str">
        <f t="shared" si="485"/>
        <v>N</v>
      </c>
      <c r="Z1895" t="s">
        <v>509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6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8" t="s">
        <v>477</v>
      </c>
      <c r="W1896" s="16" t="s">
        <v>29</v>
      </c>
      <c r="X1896" s="24">
        <v>3</v>
      </c>
      <c r="Y1896" s="12" t="str">
        <f t="shared" si="485"/>
        <v>Y</v>
      </c>
      <c r="Z1896" t="s">
        <v>504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6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8" t="s">
        <v>477</v>
      </c>
      <c r="W1897" s="16" t="s">
        <v>34</v>
      </c>
      <c r="X1897" s="24">
        <v>5</v>
      </c>
      <c r="Y1897" s="12" t="str">
        <f t="shared" si="485"/>
        <v>Y</v>
      </c>
      <c r="Z1897" t="s">
        <v>507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6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8" t="s">
        <v>477</v>
      </c>
      <c r="W1898" s="16" t="s">
        <v>333</v>
      </c>
      <c r="X1898" s="24">
        <v>7</v>
      </c>
      <c r="Y1898" s="12" t="str">
        <f t="shared" si="485"/>
        <v>Y</v>
      </c>
      <c r="Z1898" t="s">
        <v>503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6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8" t="s">
        <v>477</v>
      </c>
      <c r="W1899" s="16" t="s">
        <v>20</v>
      </c>
      <c r="X1899" s="24">
        <v>4</v>
      </c>
      <c r="Y1899" s="12" t="str">
        <f t="shared" si="485"/>
        <v>Y</v>
      </c>
      <c r="Z1899" t="s">
        <v>506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6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8" t="s">
        <v>477</v>
      </c>
      <c r="W1900" s="16" t="s">
        <v>18</v>
      </c>
      <c r="X1900" s="24">
        <v>1</v>
      </c>
      <c r="Y1900" s="12" t="str">
        <f t="shared" si="485"/>
        <v>N</v>
      </c>
      <c r="Z1900" t="s">
        <v>503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6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8" t="s">
        <v>477</v>
      </c>
      <c r="W1901" s="16" t="s">
        <v>36</v>
      </c>
      <c r="X1901" s="24">
        <v>4</v>
      </c>
      <c r="Y1901" s="12" t="str">
        <f t="shared" si="485"/>
        <v>Y</v>
      </c>
      <c r="Z1901" t="s">
        <v>509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6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8" t="s">
        <v>477</v>
      </c>
      <c r="W1902" s="16" t="s">
        <v>336</v>
      </c>
      <c r="X1902" s="24">
        <v>6</v>
      </c>
      <c r="Y1902" s="12" t="str">
        <f t="shared" si="485"/>
        <v>Y</v>
      </c>
      <c r="Z1902" t="s">
        <v>506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6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8" t="s">
        <v>477</v>
      </c>
      <c r="W1903" s="16" t="s">
        <v>19</v>
      </c>
      <c r="X1903" s="24">
        <v>2</v>
      </c>
      <c r="Y1903" s="12" t="str">
        <f t="shared" si="485"/>
        <v>N</v>
      </c>
      <c r="Z1903" t="s">
        <v>504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6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8" t="s">
        <v>477</v>
      </c>
      <c r="W1904" s="16" t="s">
        <v>32</v>
      </c>
      <c r="X1904" s="24">
        <v>0</v>
      </c>
      <c r="Y1904" s="12" t="str">
        <f t="shared" si="485"/>
        <v>N</v>
      </c>
      <c r="Z1904" t="s">
        <v>506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6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8" t="s">
        <v>477</v>
      </c>
      <c r="W1905" s="16" t="s">
        <v>32</v>
      </c>
      <c r="X1905" s="24">
        <v>0</v>
      </c>
      <c r="Y1905" s="12" t="str">
        <f t="shared" si="485"/>
        <v>N</v>
      </c>
      <c r="Z1905" t="s">
        <v>507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6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8" t="s">
        <v>477</v>
      </c>
      <c r="W1906" s="16" t="s">
        <v>21</v>
      </c>
      <c r="X1906" s="24">
        <v>4</v>
      </c>
      <c r="Y1906" s="12" t="str">
        <f t="shared" si="485"/>
        <v>Y</v>
      </c>
      <c r="Z1906" t="s">
        <v>506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6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8" t="s">
        <v>477</v>
      </c>
      <c r="W1907" s="16" t="s">
        <v>35</v>
      </c>
      <c r="X1907" s="24">
        <v>1</v>
      </c>
      <c r="Y1907" s="12" t="str">
        <f t="shared" ref="Y1907:Y1970" si="497">IF(X1907 &gt;=3,"Y","N")</f>
        <v>N</v>
      </c>
      <c r="Z1907" t="s">
        <v>503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6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8" t="s">
        <v>477</v>
      </c>
      <c r="W1908" s="16" t="s">
        <v>35</v>
      </c>
      <c r="X1908" s="24">
        <v>1</v>
      </c>
      <c r="Y1908" s="12" t="str">
        <f t="shared" si="497"/>
        <v>N</v>
      </c>
      <c r="Z1908" t="s">
        <v>507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6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8" t="s">
        <v>477</v>
      </c>
      <c r="W1909" s="16" t="s">
        <v>30</v>
      </c>
      <c r="X1909" s="24">
        <v>3</v>
      </c>
      <c r="Y1909" s="12" t="str">
        <f t="shared" si="497"/>
        <v>Y</v>
      </c>
      <c r="Z1909" t="s">
        <v>506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6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8" t="s">
        <v>477</v>
      </c>
      <c r="W1910" s="16" t="s">
        <v>32</v>
      </c>
      <c r="X1910" s="24">
        <v>0</v>
      </c>
      <c r="Y1910" s="12" t="str">
        <f t="shared" si="497"/>
        <v>N</v>
      </c>
      <c r="Z1910" t="s">
        <v>503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6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8" t="s">
        <v>477</v>
      </c>
      <c r="W1911" s="16" t="s">
        <v>32</v>
      </c>
      <c r="X1911" s="24">
        <v>0</v>
      </c>
      <c r="Y1911" s="12" t="str">
        <f t="shared" si="497"/>
        <v>N</v>
      </c>
      <c r="Z1911" t="s">
        <v>503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6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8" t="s">
        <v>477</v>
      </c>
      <c r="W1912" s="16" t="s">
        <v>332</v>
      </c>
      <c r="X1912" s="24">
        <v>6</v>
      </c>
      <c r="Y1912" s="12" t="str">
        <f t="shared" si="497"/>
        <v>Y</v>
      </c>
      <c r="Z1912" t="s">
        <v>509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6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8" t="s">
        <v>477</v>
      </c>
      <c r="W1913" s="16" t="s">
        <v>36</v>
      </c>
      <c r="X1913" s="24">
        <v>4</v>
      </c>
      <c r="Y1913" s="12" t="str">
        <f t="shared" si="497"/>
        <v>Y</v>
      </c>
      <c r="Z1913" t="s">
        <v>504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6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8" t="s">
        <v>477</v>
      </c>
      <c r="W1914" s="16" t="s">
        <v>19</v>
      </c>
      <c r="X1914" s="24">
        <v>2</v>
      </c>
      <c r="Y1914" s="12" t="str">
        <f t="shared" si="497"/>
        <v>N</v>
      </c>
      <c r="Z1914" t="s">
        <v>505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6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8" t="s">
        <v>477</v>
      </c>
      <c r="W1915" s="16" t="s">
        <v>29</v>
      </c>
      <c r="X1915" s="24">
        <v>3</v>
      </c>
      <c r="Y1915" s="12" t="str">
        <f t="shared" si="497"/>
        <v>Y</v>
      </c>
      <c r="Z1915" t="s">
        <v>504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6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8" t="s">
        <v>477</v>
      </c>
      <c r="W1916" s="16" t="s">
        <v>28</v>
      </c>
      <c r="X1916" s="24">
        <v>2</v>
      </c>
      <c r="Y1916" s="12" t="str">
        <f t="shared" si="497"/>
        <v>N</v>
      </c>
      <c r="Z1916" t="s">
        <v>508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6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8" t="s">
        <v>477</v>
      </c>
      <c r="W1917" s="16" t="s">
        <v>34</v>
      </c>
      <c r="X1917" s="24">
        <v>5</v>
      </c>
      <c r="Y1917" s="12" t="str">
        <f t="shared" si="497"/>
        <v>Y</v>
      </c>
      <c r="Z1917" t="s">
        <v>505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6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8" t="s">
        <v>477</v>
      </c>
      <c r="W1918" s="16" t="s">
        <v>31</v>
      </c>
      <c r="X1918" s="24">
        <v>2</v>
      </c>
      <c r="Y1918" s="12" t="str">
        <f t="shared" si="497"/>
        <v>N</v>
      </c>
      <c r="Z1918" t="s">
        <v>507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6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8" t="s">
        <v>477</v>
      </c>
      <c r="W1919" s="16" t="s">
        <v>35</v>
      </c>
      <c r="X1919" s="24">
        <v>1</v>
      </c>
      <c r="Y1919" s="12" t="str">
        <f t="shared" si="497"/>
        <v>N</v>
      </c>
      <c r="Z1919" t="s">
        <v>508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6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8" t="s">
        <v>477</v>
      </c>
      <c r="W1920" s="16" t="s">
        <v>16</v>
      </c>
      <c r="X1920" s="24">
        <v>3</v>
      </c>
      <c r="Y1920" s="12" t="str">
        <f t="shared" si="497"/>
        <v>Y</v>
      </c>
      <c r="Z1920" t="s">
        <v>506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6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8" t="s">
        <v>477</v>
      </c>
      <c r="W1921" s="16" t="s">
        <v>18</v>
      </c>
      <c r="X1921" s="24">
        <v>1</v>
      </c>
      <c r="Y1921" s="12" t="str">
        <f t="shared" si="497"/>
        <v>N</v>
      </c>
      <c r="Z1921" t="s">
        <v>505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6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8" t="s">
        <v>477</v>
      </c>
      <c r="W1922" s="16" t="s">
        <v>31</v>
      </c>
      <c r="X1922" s="24">
        <v>2</v>
      </c>
      <c r="Y1922" s="12" t="str">
        <f t="shared" si="497"/>
        <v>N</v>
      </c>
      <c r="Z1922" t="s">
        <v>507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6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8" t="s">
        <v>477</v>
      </c>
      <c r="W1923" s="16" t="s">
        <v>31</v>
      </c>
      <c r="X1923" s="24">
        <v>2</v>
      </c>
      <c r="Y1923" s="12" t="str">
        <f t="shared" si="497"/>
        <v>N</v>
      </c>
      <c r="Z1923" t="s">
        <v>507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6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8" t="s">
        <v>477</v>
      </c>
      <c r="W1924" s="16" t="s">
        <v>28</v>
      </c>
      <c r="X1924" s="24">
        <v>2</v>
      </c>
      <c r="Y1924" s="12" t="str">
        <f t="shared" si="497"/>
        <v>N</v>
      </c>
      <c r="Z1924" t="s">
        <v>509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6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8" t="s">
        <v>477</v>
      </c>
      <c r="W1925" s="16" t="s">
        <v>16</v>
      </c>
      <c r="X1925" s="24">
        <v>3</v>
      </c>
      <c r="Y1925" s="12" t="str">
        <f t="shared" si="497"/>
        <v>Y</v>
      </c>
      <c r="Z1925" t="s">
        <v>507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6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8" t="s">
        <v>477</v>
      </c>
      <c r="W1926" s="16" t="s">
        <v>19</v>
      </c>
      <c r="X1926" s="24">
        <v>2</v>
      </c>
      <c r="Y1926" s="12" t="str">
        <f t="shared" si="497"/>
        <v>N</v>
      </c>
      <c r="Z1926" t="s">
        <v>507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6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8" t="s">
        <v>477</v>
      </c>
      <c r="W1927" s="16" t="s">
        <v>18</v>
      </c>
      <c r="X1927" s="24">
        <v>1</v>
      </c>
      <c r="Y1927" s="12" t="str">
        <f t="shared" si="497"/>
        <v>N</v>
      </c>
      <c r="Z1927" t="s">
        <v>509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6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8" t="s">
        <v>477</v>
      </c>
      <c r="W1928" s="16" t="s">
        <v>19</v>
      </c>
      <c r="X1928" s="24">
        <v>2</v>
      </c>
      <c r="Y1928" s="12" t="str">
        <f t="shared" si="497"/>
        <v>N</v>
      </c>
      <c r="Z1928" t="s">
        <v>505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6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8" t="s">
        <v>477</v>
      </c>
      <c r="W1929" s="16" t="s">
        <v>21</v>
      </c>
      <c r="X1929" s="24">
        <v>4</v>
      </c>
      <c r="Y1929" s="12" t="str">
        <f t="shared" si="497"/>
        <v>Y</v>
      </c>
      <c r="Z1929" t="s">
        <v>506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6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8" t="s">
        <v>477</v>
      </c>
      <c r="W1930" s="16" t="s">
        <v>356</v>
      </c>
      <c r="X1930" s="24">
        <v>7</v>
      </c>
      <c r="Y1930" s="12" t="str">
        <f t="shared" si="497"/>
        <v>Y</v>
      </c>
      <c r="Z1930" t="s">
        <v>507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6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8" t="s">
        <v>477</v>
      </c>
      <c r="W1931" s="16" t="s">
        <v>301</v>
      </c>
      <c r="X1931" s="24">
        <v>6</v>
      </c>
      <c r="Y1931" s="12" t="str">
        <f t="shared" si="497"/>
        <v>Y</v>
      </c>
      <c r="Z1931" t="s">
        <v>506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6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8" t="s">
        <v>477</v>
      </c>
      <c r="W1932" s="16" t="s">
        <v>29</v>
      </c>
      <c r="X1932" s="24">
        <v>3</v>
      </c>
      <c r="Y1932" s="12" t="str">
        <f t="shared" si="497"/>
        <v>Y</v>
      </c>
      <c r="Z1932" t="s">
        <v>508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6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8" t="s">
        <v>477</v>
      </c>
      <c r="W1933" s="16" t="s">
        <v>19</v>
      </c>
      <c r="X1933" s="24">
        <v>2</v>
      </c>
      <c r="Y1933" s="12" t="str">
        <f t="shared" si="497"/>
        <v>N</v>
      </c>
      <c r="Z1933" t="s">
        <v>509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6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8" t="s">
        <v>477</v>
      </c>
      <c r="W1934" s="16" t="s">
        <v>18</v>
      </c>
      <c r="X1934" s="24">
        <v>1</v>
      </c>
      <c r="Y1934" s="12" t="str">
        <f t="shared" si="497"/>
        <v>N</v>
      </c>
      <c r="Z1934" t="s">
        <v>506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6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8" t="s">
        <v>477</v>
      </c>
      <c r="W1935" s="16" t="s">
        <v>19</v>
      </c>
      <c r="X1935" s="24">
        <v>2</v>
      </c>
      <c r="Y1935" s="12" t="str">
        <f t="shared" si="497"/>
        <v>N</v>
      </c>
      <c r="Z1935" t="s">
        <v>505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6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8" t="s">
        <v>478</v>
      </c>
      <c r="W1936" s="16" t="s">
        <v>35</v>
      </c>
      <c r="X1936" s="24">
        <v>1</v>
      </c>
      <c r="Y1936" s="12" t="str">
        <f t="shared" si="497"/>
        <v>N</v>
      </c>
      <c r="Z1936" t="s">
        <v>505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6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8" t="s">
        <v>478</v>
      </c>
      <c r="W1937" s="16" t="s">
        <v>19</v>
      </c>
      <c r="X1937" s="24">
        <v>2</v>
      </c>
      <c r="Y1937" s="12" t="str">
        <f t="shared" si="497"/>
        <v>N</v>
      </c>
      <c r="Z1937" t="s">
        <v>508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6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8" t="s">
        <v>478</v>
      </c>
      <c r="W1938" s="16" t="s">
        <v>20</v>
      </c>
      <c r="X1938" s="24">
        <v>4</v>
      </c>
      <c r="Y1938" s="12" t="str">
        <f t="shared" si="497"/>
        <v>Y</v>
      </c>
      <c r="Z1938" t="s">
        <v>503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6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8" t="s">
        <v>478</v>
      </c>
      <c r="W1939" s="16" t="s">
        <v>32</v>
      </c>
      <c r="X1939" s="24">
        <v>0</v>
      </c>
      <c r="Y1939" s="12" t="str">
        <f t="shared" si="497"/>
        <v>N</v>
      </c>
      <c r="Z1939" t="s">
        <v>505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6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8" t="s">
        <v>478</v>
      </c>
      <c r="W1940" s="16" t="s">
        <v>330</v>
      </c>
      <c r="X1940" s="24">
        <v>5</v>
      </c>
      <c r="Y1940" s="12" t="str">
        <f t="shared" si="497"/>
        <v>Y</v>
      </c>
      <c r="Z1940" t="s">
        <v>507</v>
      </c>
      <c r="AA1940">
        <v>-10</v>
      </c>
      <c r="AB1940">
        <v>2</v>
      </c>
    </row>
    <row r="1941" spans="1:28" s="17" customFormat="1" x14ac:dyDescent="0.25">
      <c r="A1941" s="30">
        <v>0.53788851258495685</v>
      </c>
      <c r="B1941" s="30">
        <v>0.45727052273024543</v>
      </c>
      <c r="C1941" s="31">
        <f t="shared" si="486"/>
        <v>1.8591213171559504</v>
      </c>
      <c r="D1941" s="32">
        <f t="shared" si="487"/>
        <v>2.1868892707740168</v>
      </c>
      <c r="E1941" s="47"/>
      <c r="F1941" s="34">
        <f t="shared" si="488"/>
        <v>1</v>
      </c>
      <c r="G1941" s="34">
        <f t="shared" si="489"/>
        <v>1.8591213171559504</v>
      </c>
      <c r="H1941" s="34">
        <f t="shared" si="490"/>
        <v>2.1868892707740168</v>
      </c>
      <c r="K1941" s="34">
        <f t="shared" si="491"/>
        <v>0</v>
      </c>
      <c r="L1941" s="34">
        <f t="shared" si="492"/>
        <v>0</v>
      </c>
      <c r="M1941" s="35" t="e">
        <f t="shared" si="493"/>
        <v>#DIV/0!</v>
      </c>
      <c r="N1941" s="35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6" t="s">
        <v>360</v>
      </c>
      <c r="U1941" s="36" t="s">
        <v>16</v>
      </c>
      <c r="V1941" s="49" t="s">
        <v>479</v>
      </c>
      <c r="W1941" s="36" t="s">
        <v>30</v>
      </c>
      <c r="X1941" s="38">
        <v>3</v>
      </c>
      <c r="Y1941" s="12" t="str">
        <f t="shared" si="497"/>
        <v>Y</v>
      </c>
      <c r="Z1941" t="s">
        <v>510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6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8" t="s">
        <v>481</v>
      </c>
      <c r="W1942" s="16" t="s">
        <v>36</v>
      </c>
      <c r="X1942" s="24">
        <v>4</v>
      </c>
      <c r="Y1942" s="12" t="str">
        <f t="shared" si="497"/>
        <v>Y</v>
      </c>
      <c r="Z1942" t="s">
        <v>507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6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8" t="s">
        <v>481</v>
      </c>
      <c r="W1943" s="16" t="s">
        <v>28</v>
      </c>
      <c r="X1943" s="24">
        <v>2</v>
      </c>
      <c r="Y1943" s="12" t="str">
        <f t="shared" si="497"/>
        <v>N</v>
      </c>
      <c r="Z1943" t="s">
        <v>507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6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8" t="s">
        <v>481</v>
      </c>
      <c r="W1944" s="16" t="s">
        <v>20</v>
      </c>
      <c r="X1944" s="24">
        <v>4</v>
      </c>
      <c r="Y1944" s="12" t="str">
        <f t="shared" si="497"/>
        <v>Y</v>
      </c>
      <c r="Z1944" t="s">
        <v>509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6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8" t="s">
        <v>482</v>
      </c>
      <c r="W1945" s="16" t="s">
        <v>32</v>
      </c>
      <c r="X1945" s="24">
        <v>0</v>
      </c>
      <c r="Y1945" s="12" t="str">
        <f t="shared" si="497"/>
        <v>N</v>
      </c>
      <c r="Z1945" t="s">
        <v>504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6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8" t="s">
        <v>482</v>
      </c>
      <c r="W1946" s="16" t="s">
        <v>36</v>
      </c>
      <c r="X1946" s="24">
        <v>4</v>
      </c>
      <c r="Y1946" s="12" t="str">
        <f t="shared" si="497"/>
        <v>Y</v>
      </c>
      <c r="Z1946" t="s">
        <v>504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6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8" t="s">
        <v>482</v>
      </c>
      <c r="W1947" s="16" t="s">
        <v>29</v>
      </c>
      <c r="X1947" s="24">
        <v>3</v>
      </c>
      <c r="Y1947" s="12" t="str">
        <f t="shared" si="497"/>
        <v>Y</v>
      </c>
      <c r="Z1947" t="s">
        <v>507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6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8" t="s">
        <v>482</v>
      </c>
      <c r="W1948" s="16" t="s">
        <v>17</v>
      </c>
      <c r="X1948" s="24">
        <v>3</v>
      </c>
      <c r="Y1948" s="12" t="str">
        <f t="shared" si="497"/>
        <v>Y</v>
      </c>
      <c r="Z1948" t="s">
        <v>504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6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8" t="s">
        <v>482</v>
      </c>
      <c r="W1949" s="16" t="s">
        <v>19</v>
      </c>
      <c r="X1949" s="24">
        <v>2</v>
      </c>
      <c r="Y1949" s="12" t="str">
        <f t="shared" si="497"/>
        <v>N</v>
      </c>
      <c r="Z1949" t="s">
        <v>503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6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8" t="s">
        <v>483</v>
      </c>
      <c r="W1950" s="16" t="s">
        <v>34</v>
      </c>
      <c r="X1950" s="24">
        <v>5</v>
      </c>
      <c r="Y1950" s="12" t="str">
        <f t="shared" si="497"/>
        <v>Y</v>
      </c>
      <c r="Z1950" t="s">
        <v>504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6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8" t="s">
        <v>483</v>
      </c>
      <c r="W1951" s="16" t="s">
        <v>331</v>
      </c>
      <c r="X1951" s="24">
        <v>4</v>
      </c>
      <c r="Y1951" s="12" t="str">
        <f t="shared" si="497"/>
        <v>Y</v>
      </c>
      <c r="Z1951" t="s">
        <v>503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6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8" t="s">
        <v>483</v>
      </c>
      <c r="W1952" s="16" t="s">
        <v>17</v>
      </c>
      <c r="X1952" s="24">
        <v>3</v>
      </c>
      <c r="Y1952" s="12" t="str">
        <f t="shared" si="497"/>
        <v>Y</v>
      </c>
      <c r="Z1952" t="s">
        <v>503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6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8" t="s">
        <v>483</v>
      </c>
      <c r="W1953" s="16" t="s">
        <v>17</v>
      </c>
      <c r="X1953" s="24">
        <v>3</v>
      </c>
      <c r="Y1953" s="12" t="str">
        <f t="shared" si="497"/>
        <v>Y</v>
      </c>
      <c r="Z1953" t="s">
        <v>504</v>
      </c>
      <c r="AA1953">
        <v>1</v>
      </c>
      <c r="AB1953">
        <v>-4</v>
      </c>
    </row>
    <row r="1954" spans="1:28" s="17" customFormat="1" x14ac:dyDescent="0.25">
      <c r="A1954" s="30">
        <v>0.43564669571833869</v>
      </c>
      <c r="B1954" s="30">
        <v>0.56336250493778839</v>
      </c>
      <c r="C1954" s="31">
        <f t="shared" si="498"/>
        <v>2.2954380460779071</v>
      </c>
      <c r="D1954" s="32">
        <f t="shared" si="499"/>
        <v>1.7750560096476942</v>
      </c>
      <c r="E1954" s="47"/>
      <c r="F1954" s="34">
        <f t="shared" si="500"/>
        <v>1</v>
      </c>
      <c r="G1954" s="34">
        <f t="shared" si="501"/>
        <v>2.2954380460779071</v>
      </c>
      <c r="H1954" s="34">
        <f t="shared" si="502"/>
        <v>1.7750560096476942</v>
      </c>
      <c r="K1954" s="34">
        <f t="shared" si="503"/>
        <v>0</v>
      </c>
      <c r="L1954" s="34">
        <f t="shared" si="504"/>
        <v>0</v>
      </c>
      <c r="M1954" s="35" t="e">
        <f t="shared" si="505"/>
        <v>#DIV/0!</v>
      </c>
      <c r="N1954" s="35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6" t="s">
        <v>360</v>
      </c>
      <c r="U1954" s="36" t="s">
        <v>16</v>
      </c>
      <c r="V1954" s="49" t="s">
        <v>483</v>
      </c>
      <c r="W1954" s="36" t="s">
        <v>31</v>
      </c>
      <c r="X1954" s="38">
        <v>2</v>
      </c>
      <c r="Y1954" s="12" t="str">
        <f t="shared" si="497"/>
        <v>N</v>
      </c>
      <c r="Z1954" s="17" t="s">
        <v>504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6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492</v>
      </c>
      <c r="T1955" s="16" t="s">
        <v>367</v>
      </c>
      <c r="U1955" s="16" t="s">
        <v>19</v>
      </c>
      <c r="V1955" t="s">
        <v>494</v>
      </c>
      <c r="W1955" s="16" t="s">
        <v>18</v>
      </c>
      <c r="X1955" s="24">
        <v>1</v>
      </c>
      <c r="Y1955" s="12" t="str">
        <f t="shared" si="497"/>
        <v>N</v>
      </c>
      <c r="Z1955" t="s">
        <v>503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6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492</v>
      </c>
      <c r="T1956" s="16" t="s">
        <v>360</v>
      </c>
      <c r="U1956" s="16" t="s">
        <v>16</v>
      </c>
      <c r="V1956" t="s">
        <v>494</v>
      </c>
      <c r="W1956" s="16" t="s">
        <v>29</v>
      </c>
      <c r="X1956" s="24">
        <v>3</v>
      </c>
      <c r="Y1956" s="12" t="str">
        <f t="shared" si="497"/>
        <v>Y</v>
      </c>
      <c r="Z1956" s="12" t="s">
        <v>503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6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492</v>
      </c>
      <c r="T1957" s="16" t="s">
        <v>367</v>
      </c>
      <c r="U1957" s="16" t="s">
        <v>19</v>
      </c>
      <c r="V1957" t="s">
        <v>495</v>
      </c>
      <c r="W1957" s="16" t="s">
        <v>32</v>
      </c>
      <c r="X1957" s="24">
        <v>0</v>
      </c>
      <c r="Y1957" s="12" t="str">
        <f t="shared" si="497"/>
        <v>N</v>
      </c>
      <c r="Z1957" t="s">
        <v>504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6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492</v>
      </c>
      <c r="T1958" s="16" t="s">
        <v>367</v>
      </c>
      <c r="U1958" s="16" t="s">
        <v>19</v>
      </c>
      <c r="V1958" t="s">
        <v>495</v>
      </c>
      <c r="W1958" s="16" t="s">
        <v>35</v>
      </c>
      <c r="X1958" s="24">
        <v>1</v>
      </c>
      <c r="Y1958" s="12" t="str">
        <f t="shared" si="497"/>
        <v>N</v>
      </c>
      <c r="Z1958" t="s">
        <v>504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6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492</v>
      </c>
      <c r="T1959" s="16" t="s">
        <v>361</v>
      </c>
      <c r="U1959" s="16" t="s">
        <v>17</v>
      </c>
      <c r="V1959" t="s">
        <v>495</v>
      </c>
      <c r="W1959" s="16" t="s">
        <v>28</v>
      </c>
      <c r="X1959" s="24">
        <v>2</v>
      </c>
      <c r="Y1959" s="12" t="str">
        <f t="shared" si="497"/>
        <v>N</v>
      </c>
      <c r="Z1959" t="s">
        <v>504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6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492</v>
      </c>
      <c r="T1960" s="16" t="s">
        <v>361</v>
      </c>
      <c r="U1960" s="16" t="s">
        <v>17</v>
      </c>
      <c r="V1960" t="s">
        <v>495</v>
      </c>
      <c r="W1960" s="16" t="s">
        <v>331</v>
      </c>
      <c r="X1960" s="24">
        <v>4</v>
      </c>
      <c r="Y1960" s="12" t="str">
        <f t="shared" si="497"/>
        <v>Y</v>
      </c>
      <c r="Z1960" t="s">
        <v>505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6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492</v>
      </c>
      <c r="T1961" s="16" t="s">
        <v>367</v>
      </c>
      <c r="U1961" s="16" t="s">
        <v>19</v>
      </c>
      <c r="V1961" t="s">
        <v>495</v>
      </c>
      <c r="W1961" s="16" t="s">
        <v>35</v>
      </c>
      <c r="X1961" s="24">
        <v>1</v>
      </c>
      <c r="Y1961" s="12" t="str">
        <f t="shared" si="497"/>
        <v>N</v>
      </c>
      <c r="Z1961" t="s">
        <v>503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6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492</v>
      </c>
      <c r="T1962" s="16" t="s">
        <v>361</v>
      </c>
      <c r="U1962" s="16" t="s">
        <v>17</v>
      </c>
      <c r="V1962" t="s">
        <v>495</v>
      </c>
      <c r="W1962" s="16" t="s">
        <v>31</v>
      </c>
      <c r="X1962" s="24">
        <v>2</v>
      </c>
      <c r="Y1962" s="12" t="str">
        <f t="shared" si="497"/>
        <v>N</v>
      </c>
      <c r="Z1962" t="s">
        <v>504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6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493</v>
      </c>
      <c r="T1963" s="16" t="s">
        <v>367</v>
      </c>
      <c r="U1963" s="16" t="s">
        <v>19</v>
      </c>
      <c r="V1963" t="s">
        <v>496</v>
      </c>
      <c r="W1963" s="16" t="s">
        <v>330</v>
      </c>
      <c r="X1963" s="24">
        <v>5</v>
      </c>
      <c r="Y1963" s="12" t="str">
        <f t="shared" si="497"/>
        <v>Y</v>
      </c>
      <c r="Z1963" t="s">
        <v>506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6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493</v>
      </c>
      <c r="T1964" s="16" t="s">
        <v>367</v>
      </c>
      <c r="U1964" s="16" t="s">
        <v>20</v>
      </c>
      <c r="V1964" t="s">
        <v>496</v>
      </c>
      <c r="W1964" s="16" t="s">
        <v>34</v>
      </c>
      <c r="X1964" s="24">
        <v>5</v>
      </c>
      <c r="Y1964" s="12" t="str">
        <f t="shared" si="497"/>
        <v>Y</v>
      </c>
      <c r="Z1964" t="s">
        <v>506</v>
      </c>
      <c r="AA1964">
        <v>-5</v>
      </c>
      <c r="AB1964">
        <v>1</v>
      </c>
    </row>
    <row r="1965" spans="1:28" s="58" customFormat="1" x14ac:dyDescent="0.25">
      <c r="A1965" s="53">
        <v>0.28854422707669958</v>
      </c>
      <c r="B1965" s="53">
        <v>0.71133192018299152</v>
      </c>
      <c r="C1965" s="54">
        <f t="shared" si="509"/>
        <v>3.4656732180407972</v>
      </c>
      <c r="D1965" s="55">
        <f t="shared" si="510"/>
        <v>1.4058134769809685</v>
      </c>
      <c r="E1965" s="56"/>
      <c r="F1965" s="57">
        <f t="shared" si="511"/>
        <v>1</v>
      </c>
      <c r="G1965" s="57">
        <f t="shared" si="512"/>
        <v>3.4656732180407972</v>
      </c>
      <c r="H1965" s="57">
        <f t="shared" si="513"/>
        <v>1.4058134769809685</v>
      </c>
      <c r="K1965" s="57">
        <f t="shared" si="514"/>
        <v>0</v>
      </c>
      <c r="L1965" s="57">
        <f t="shared" si="515"/>
        <v>0</v>
      </c>
      <c r="M1965" s="59" t="e">
        <f t="shared" si="516"/>
        <v>#DIV/0!</v>
      </c>
      <c r="N1965" s="59" t="e">
        <f t="shared" si="517"/>
        <v>#DIV/0!</v>
      </c>
      <c r="O1965" s="58">
        <f t="shared" si="518"/>
        <v>0</v>
      </c>
      <c r="P1965" s="58">
        <f t="shared" si="519"/>
        <v>0</v>
      </c>
      <c r="Q1965" s="58" t="s">
        <v>137</v>
      </c>
      <c r="R1965" s="58" t="s">
        <v>252</v>
      </c>
      <c r="S1965" s="58" t="s">
        <v>492</v>
      </c>
      <c r="T1965" s="60" t="s">
        <v>367</v>
      </c>
      <c r="U1965" s="60" t="s">
        <v>19</v>
      </c>
      <c r="V1965" s="58" t="s">
        <v>496</v>
      </c>
      <c r="W1965" s="60" t="s">
        <v>35</v>
      </c>
      <c r="X1965" s="61">
        <v>1</v>
      </c>
      <c r="Y1965" s="12" t="str">
        <f t="shared" si="497"/>
        <v>N</v>
      </c>
      <c r="Z1965" s="58" t="s">
        <v>507</v>
      </c>
      <c r="AA1965" s="58">
        <v>1</v>
      </c>
      <c r="AB1965" s="58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6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493</v>
      </c>
      <c r="T1966" s="16" t="s">
        <v>367</v>
      </c>
      <c r="U1966" s="16" t="s">
        <v>19</v>
      </c>
      <c r="V1966" t="s">
        <v>497</v>
      </c>
      <c r="W1966" s="16" t="s">
        <v>31</v>
      </c>
      <c r="X1966" s="24">
        <v>2</v>
      </c>
      <c r="Y1966" s="12" t="str">
        <f t="shared" si="497"/>
        <v>N</v>
      </c>
      <c r="Z1966" t="s">
        <v>503</v>
      </c>
      <c r="AA1966">
        <v>-3</v>
      </c>
      <c r="AB1966">
        <v>-4</v>
      </c>
    </row>
    <row r="1967" spans="1:28" s="17" customFormat="1" x14ac:dyDescent="0.25">
      <c r="A1967" s="30">
        <v>0.11264932744701066</v>
      </c>
      <c r="B1967" s="30">
        <v>0.88734296777061938</v>
      </c>
      <c r="C1967" s="31">
        <f t="shared" si="509"/>
        <v>8.8771058173462425</v>
      </c>
      <c r="D1967" s="32">
        <f t="shared" si="510"/>
        <v>1.1269599651106974</v>
      </c>
      <c r="E1967" s="47"/>
      <c r="F1967" s="34">
        <f t="shared" si="511"/>
        <v>1</v>
      </c>
      <c r="G1967" s="34">
        <f t="shared" si="512"/>
        <v>8.8771058173462425</v>
      </c>
      <c r="H1967" s="34">
        <f t="shared" si="513"/>
        <v>1.1269599651106974</v>
      </c>
      <c r="K1967" s="34">
        <f t="shared" si="514"/>
        <v>0</v>
      </c>
      <c r="L1967" s="34">
        <f t="shared" si="515"/>
        <v>0</v>
      </c>
      <c r="M1967" s="35" t="e">
        <f t="shared" si="516"/>
        <v>#DIV/0!</v>
      </c>
      <c r="N1967" s="35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492</v>
      </c>
      <c r="T1967" s="36" t="s">
        <v>360</v>
      </c>
      <c r="U1967" s="36" t="s">
        <v>18</v>
      </c>
      <c r="V1967" s="17" t="s">
        <v>497</v>
      </c>
      <c r="W1967" s="36" t="s">
        <v>35</v>
      </c>
      <c r="X1967" s="38">
        <v>1</v>
      </c>
      <c r="Y1967" s="12" t="str">
        <f t="shared" si="497"/>
        <v>N</v>
      </c>
      <c r="Z1967" s="17" t="s">
        <v>503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6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497</v>
      </c>
      <c r="W1968" s="16" t="s">
        <v>300</v>
      </c>
      <c r="X1968" s="24">
        <v>5</v>
      </c>
      <c r="Y1968" s="12" t="str">
        <f t="shared" si="497"/>
        <v>Y</v>
      </c>
      <c r="Z1968" t="s">
        <v>506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6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497</v>
      </c>
      <c r="W1969" s="16" t="s">
        <v>18</v>
      </c>
      <c r="X1969" s="24">
        <v>1</v>
      </c>
      <c r="Y1969" s="12" t="str">
        <f t="shared" si="497"/>
        <v>N</v>
      </c>
      <c r="Z1969" t="s">
        <v>507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6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497</v>
      </c>
      <c r="W1970" s="16" t="s">
        <v>330</v>
      </c>
      <c r="X1970" s="24">
        <v>5</v>
      </c>
      <c r="Y1970" s="12" t="str">
        <f t="shared" si="497"/>
        <v>Y</v>
      </c>
      <c r="Z1970" t="s">
        <v>507</v>
      </c>
      <c r="AA1970">
        <v>4</v>
      </c>
      <c r="AB1970">
        <v>2</v>
      </c>
    </row>
    <row r="1971" spans="1:28" x14ac:dyDescent="0.25">
      <c r="A1971" s="11" t="e">
        <v>#N/A</v>
      </c>
      <c r="B1971" s="11" t="e">
        <v>#N/A</v>
      </c>
      <c r="C1971" s="13" t="e">
        <f t="shared" si="520"/>
        <v>#N/A</v>
      </c>
      <c r="D1971" s="14" t="e">
        <f t="shared" si="521"/>
        <v>#N/A</v>
      </c>
      <c r="E1971" s="26"/>
      <c r="F1971" s="7">
        <f t="shared" si="522"/>
        <v>1</v>
      </c>
      <c r="G1971" s="7" t="e">
        <f t="shared" si="523"/>
        <v>#N/A</v>
      </c>
      <c r="H1971" s="7" t="e">
        <f t="shared" si="524"/>
        <v>#N/A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#N/A</v>
      </c>
      <c r="P1971" s="12" t="e">
        <f t="shared" si="530"/>
        <v>#N/A</v>
      </c>
      <c r="Q1971" t="s">
        <v>469</v>
      </c>
      <c r="R1971" t="s">
        <v>472</v>
      </c>
      <c r="S1971" t="s">
        <v>297</v>
      </c>
      <c r="T1971" s="16" t="e">
        <v>#N/A</v>
      </c>
      <c r="U1971" s="16" t="e">
        <v>#N/A</v>
      </c>
      <c r="V1971" t="s">
        <v>497</v>
      </c>
      <c r="W1971" s="16" t="s">
        <v>31</v>
      </c>
      <c r="X1971" s="24">
        <v>2</v>
      </c>
      <c r="Y1971" s="12" t="str">
        <f t="shared" ref="Y1971:Y2034" si="531">IF(X1971 &gt;=3,"Y","N")</f>
        <v>N</v>
      </c>
      <c r="Z1971" t="s">
        <v>508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6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497</v>
      </c>
      <c r="W1972" s="16" t="s">
        <v>16</v>
      </c>
      <c r="X1972" s="24">
        <v>3</v>
      </c>
      <c r="Y1972" s="12" t="str">
        <f t="shared" si="531"/>
        <v>Y</v>
      </c>
      <c r="Z1972" t="s">
        <v>505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6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497</v>
      </c>
      <c r="W1973" s="16" t="s">
        <v>329</v>
      </c>
      <c r="X1973" s="24">
        <v>5</v>
      </c>
      <c r="Y1973" s="12" t="str">
        <f t="shared" si="531"/>
        <v>Y</v>
      </c>
      <c r="Z1973" t="s">
        <v>504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6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497</v>
      </c>
      <c r="W1974" s="16" t="s">
        <v>17</v>
      </c>
      <c r="X1974" s="24">
        <v>3</v>
      </c>
      <c r="Y1974" s="12" t="str">
        <f t="shared" si="531"/>
        <v>Y</v>
      </c>
      <c r="Z1974" t="s">
        <v>504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6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497</v>
      </c>
      <c r="W1975" s="16" t="s">
        <v>19</v>
      </c>
      <c r="X1975" s="24">
        <v>2</v>
      </c>
      <c r="Y1975" s="12" t="str">
        <f t="shared" si="531"/>
        <v>N</v>
      </c>
      <c r="Z1975" t="s">
        <v>505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6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497</v>
      </c>
      <c r="W1976" s="16" t="s">
        <v>32</v>
      </c>
      <c r="X1976" s="24">
        <v>0</v>
      </c>
      <c r="Y1976" s="12" t="str">
        <f t="shared" si="531"/>
        <v>N</v>
      </c>
      <c r="Z1976" t="s">
        <v>506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6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497</v>
      </c>
      <c r="W1977" s="16" t="s">
        <v>31</v>
      </c>
      <c r="X1977" s="24">
        <v>2</v>
      </c>
      <c r="Y1977" s="12" t="str">
        <f t="shared" si="531"/>
        <v>N</v>
      </c>
      <c r="Z1977" t="s">
        <v>506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6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497</v>
      </c>
      <c r="W1978" s="16" t="s">
        <v>20</v>
      </c>
      <c r="X1978" s="24">
        <v>4</v>
      </c>
      <c r="Y1978" s="12" t="str">
        <f t="shared" si="531"/>
        <v>Y</v>
      </c>
      <c r="Z1978" t="s">
        <v>503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6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497</v>
      </c>
      <c r="W1979" s="16" t="s">
        <v>332</v>
      </c>
      <c r="X1979" s="24">
        <v>6</v>
      </c>
      <c r="Y1979" s="12" t="str">
        <f t="shared" si="531"/>
        <v>Y</v>
      </c>
      <c r="Z1979" t="s">
        <v>509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6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499</v>
      </c>
      <c r="W1980" s="16" t="s">
        <v>32</v>
      </c>
      <c r="X1980" s="24">
        <v>0</v>
      </c>
      <c r="Y1980" s="12" t="str">
        <f t="shared" si="531"/>
        <v>N</v>
      </c>
      <c r="Z1980" t="s">
        <v>503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6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499</v>
      </c>
      <c r="W1981" s="16" t="s">
        <v>19</v>
      </c>
      <c r="X1981" s="24">
        <v>2</v>
      </c>
      <c r="Y1981" s="12" t="str">
        <f t="shared" si="531"/>
        <v>N</v>
      </c>
      <c r="Z1981" t="s">
        <v>507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6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499</v>
      </c>
      <c r="W1982" s="16" t="s">
        <v>36</v>
      </c>
      <c r="X1982" s="24">
        <v>4</v>
      </c>
      <c r="Y1982" s="12" t="str">
        <f t="shared" si="531"/>
        <v>Y</v>
      </c>
      <c r="Z1982" t="s">
        <v>509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6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499</v>
      </c>
      <c r="W1983" s="16" t="s">
        <v>28</v>
      </c>
      <c r="X1983" s="24">
        <v>2</v>
      </c>
      <c r="Y1983" s="12" t="str">
        <f t="shared" si="531"/>
        <v>N</v>
      </c>
      <c r="Z1983" t="s">
        <v>509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6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499</v>
      </c>
      <c r="W1984" s="16" t="s">
        <v>35</v>
      </c>
      <c r="X1984" s="24">
        <v>1</v>
      </c>
      <c r="Y1984" s="12" t="str">
        <f t="shared" si="531"/>
        <v>N</v>
      </c>
      <c r="Z1984" t="s">
        <v>504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6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499</v>
      </c>
      <c r="W1985" s="16" t="s">
        <v>35</v>
      </c>
      <c r="X1985" s="24">
        <v>1</v>
      </c>
      <c r="Y1985" s="12" t="str">
        <f t="shared" si="531"/>
        <v>N</v>
      </c>
      <c r="Z1985" t="s">
        <v>506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6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499</v>
      </c>
      <c r="W1986" s="16" t="s">
        <v>32</v>
      </c>
      <c r="X1986" s="24">
        <v>0</v>
      </c>
      <c r="Y1986" s="12" t="str">
        <f t="shared" si="531"/>
        <v>N</v>
      </c>
      <c r="Z1986" t="s">
        <v>509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6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499</v>
      </c>
      <c r="W1987" s="16" t="s">
        <v>28</v>
      </c>
      <c r="X1987" s="24">
        <v>2</v>
      </c>
      <c r="Y1987" s="12" t="str">
        <f t="shared" si="531"/>
        <v>N</v>
      </c>
      <c r="Z1987" t="s">
        <v>509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6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499</v>
      </c>
      <c r="W1988" s="16" t="s">
        <v>21</v>
      </c>
      <c r="X1988" s="24">
        <v>4</v>
      </c>
      <c r="Y1988" s="12" t="str">
        <f t="shared" si="531"/>
        <v>Y</v>
      </c>
      <c r="Z1988" t="s">
        <v>504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6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499</v>
      </c>
      <c r="W1989" s="16" t="s">
        <v>35</v>
      </c>
      <c r="X1989" s="24">
        <v>1</v>
      </c>
      <c r="Y1989" s="12" t="str">
        <f t="shared" si="531"/>
        <v>N</v>
      </c>
      <c r="Z1989" t="s">
        <v>506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6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499</v>
      </c>
      <c r="W1990" s="16" t="s">
        <v>302</v>
      </c>
      <c r="X1990" s="24">
        <v>5</v>
      </c>
      <c r="Y1990" s="12" t="str">
        <f t="shared" si="531"/>
        <v>Y</v>
      </c>
      <c r="Z1990" t="s">
        <v>507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6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499</v>
      </c>
      <c r="W1991" s="16" t="s">
        <v>31</v>
      </c>
      <c r="X1991" s="24">
        <v>2</v>
      </c>
      <c r="Y1991" s="12" t="str">
        <f t="shared" si="531"/>
        <v>N</v>
      </c>
      <c r="Z1991" t="s">
        <v>507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6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499</v>
      </c>
      <c r="W1992" s="16" t="s">
        <v>21</v>
      </c>
      <c r="X1992" s="24">
        <v>4</v>
      </c>
      <c r="Y1992" s="12" t="str">
        <f t="shared" si="531"/>
        <v>Y</v>
      </c>
      <c r="Z1992" t="s">
        <v>505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6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499</v>
      </c>
      <c r="W1993" s="16" t="s">
        <v>35</v>
      </c>
      <c r="X1993" s="24">
        <v>1</v>
      </c>
      <c r="Y1993" s="12" t="str">
        <f t="shared" si="531"/>
        <v>N</v>
      </c>
      <c r="Z1993" t="s">
        <v>503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6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499</v>
      </c>
      <c r="W1994" s="16" t="s">
        <v>17</v>
      </c>
      <c r="X1994" s="24">
        <v>3</v>
      </c>
      <c r="Y1994" s="12" t="str">
        <f t="shared" si="531"/>
        <v>Y</v>
      </c>
      <c r="Z1994" t="s">
        <v>506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6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499</v>
      </c>
      <c r="W1995" s="16" t="s">
        <v>31</v>
      </c>
      <c r="X1995" s="24">
        <v>2</v>
      </c>
      <c r="Y1995" s="12" t="str">
        <f t="shared" si="531"/>
        <v>N</v>
      </c>
      <c r="Z1995" t="s">
        <v>507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6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499</v>
      </c>
      <c r="W1996" s="16" t="s">
        <v>32</v>
      </c>
      <c r="X1996" s="24">
        <v>0</v>
      </c>
      <c r="Y1996" s="12" t="str">
        <f t="shared" si="531"/>
        <v>N</v>
      </c>
      <c r="Z1996" t="s">
        <v>505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6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499</v>
      </c>
      <c r="W1997" s="16" t="s">
        <v>35</v>
      </c>
      <c r="X1997" s="24">
        <v>1</v>
      </c>
      <c r="Y1997" s="12" t="str">
        <f t="shared" si="531"/>
        <v>N</v>
      </c>
      <c r="Z1997" t="s">
        <v>503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6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499</v>
      </c>
      <c r="W1998" s="16" t="s">
        <v>31</v>
      </c>
      <c r="X1998" s="24">
        <v>2</v>
      </c>
      <c r="Y1998" s="12" t="str">
        <f t="shared" si="531"/>
        <v>N</v>
      </c>
      <c r="Z1998" t="s">
        <v>506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6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499</v>
      </c>
      <c r="W1999" s="16" t="s">
        <v>32</v>
      </c>
      <c r="X1999" s="24">
        <v>0</v>
      </c>
      <c r="Y1999" s="12" t="str">
        <f t="shared" si="531"/>
        <v>N</v>
      </c>
      <c r="Z1999" t="s">
        <v>507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6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499</v>
      </c>
      <c r="W2000" s="16" t="s">
        <v>16</v>
      </c>
      <c r="X2000" s="24">
        <v>3</v>
      </c>
      <c r="Y2000" s="12" t="str">
        <f t="shared" si="531"/>
        <v>Y</v>
      </c>
      <c r="Z2000" t="s">
        <v>504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6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499</v>
      </c>
      <c r="W2001" s="16" t="s">
        <v>19</v>
      </c>
      <c r="X2001" s="24">
        <v>2</v>
      </c>
      <c r="Y2001" s="12" t="str">
        <f t="shared" si="531"/>
        <v>N</v>
      </c>
      <c r="Z2001" t="s">
        <v>509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6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499</v>
      </c>
      <c r="W2002" s="16" t="s">
        <v>16</v>
      </c>
      <c r="X2002" s="24">
        <v>3</v>
      </c>
      <c r="Y2002" s="12" t="str">
        <f t="shared" si="531"/>
        <v>Y</v>
      </c>
      <c r="Z2002" t="s">
        <v>503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6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499</v>
      </c>
      <c r="W2003" s="16" t="s">
        <v>36</v>
      </c>
      <c r="X2003" s="24">
        <v>4</v>
      </c>
      <c r="Y2003" s="12" t="str">
        <f t="shared" si="531"/>
        <v>Y</v>
      </c>
      <c r="Z2003" t="s">
        <v>504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6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499</v>
      </c>
      <c r="W2004" s="16" t="s">
        <v>301</v>
      </c>
      <c r="X2004" s="24">
        <v>6</v>
      </c>
      <c r="Y2004" s="12" t="str">
        <f t="shared" si="531"/>
        <v>Y</v>
      </c>
      <c r="Z2004" t="s">
        <v>507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6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499</v>
      </c>
      <c r="W2005" s="16" t="s">
        <v>35</v>
      </c>
      <c r="X2005" s="24">
        <v>1</v>
      </c>
      <c r="Y2005" s="12" t="str">
        <f t="shared" si="531"/>
        <v>N</v>
      </c>
      <c r="Z2005" t="s">
        <v>505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6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499</v>
      </c>
      <c r="W2006" s="16" t="s">
        <v>32</v>
      </c>
      <c r="X2006" s="24">
        <v>0</v>
      </c>
      <c r="Y2006" s="12" t="str">
        <f t="shared" si="531"/>
        <v>N</v>
      </c>
      <c r="Z2006" t="s">
        <v>504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6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499</v>
      </c>
      <c r="W2007" s="16" t="s">
        <v>31</v>
      </c>
      <c r="X2007" s="24">
        <v>2</v>
      </c>
      <c r="Y2007" s="12" t="str">
        <f t="shared" si="531"/>
        <v>N</v>
      </c>
      <c r="Z2007" t="s">
        <v>503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6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499</v>
      </c>
      <c r="W2008" s="16" t="s">
        <v>19</v>
      </c>
      <c r="X2008" s="24">
        <v>2</v>
      </c>
      <c r="Y2008" s="12" t="str">
        <f t="shared" si="531"/>
        <v>N</v>
      </c>
      <c r="Z2008" t="s">
        <v>504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6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499</v>
      </c>
      <c r="W2009" s="16" t="s">
        <v>16</v>
      </c>
      <c r="X2009" s="24">
        <v>3</v>
      </c>
      <c r="Y2009" s="12" t="str">
        <f t="shared" si="531"/>
        <v>Y</v>
      </c>
      <c r="Z2009" t="s">
        <v>504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6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499</v>
      </c>
      <c r="W2010" s="16" t="s">
        <v>17</v>
      </c>
      <c r="X2010" s="24">
        <v>3</v>
      </c>
      <c r="Y2010" s="12" t="str">
        <f t="shared" si="531"/>
        <v>Y</v>
      </c>
      <c r="Z2010" t="s">
        <v>503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6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499</v>
      </c>
      <c r="W2011" s="16" t="s">
        <v>20</v>
      </c>
      <c r="X2011" s="24">
        <v>4</v>
      </c>
      <c r="Y2011" s="12" t="str">
        <f t="shared" si="531"/>
        <v>Y</v>
      </c>
      <c r="Z2011" t="s">
        <v>505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6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499</v>
      </c>
      <c r="W2012" s="16" t="s">
        <v>18</v>
      </c>
      <c r="X2012" s="24">
        <v>1</v>
      </c>
      <c r="Y2012" s="12" t="str">
        <f t="shared" si="531"/>
        <v>N</v>
      </c>
      <c r="Z2012" t="s">
        <v>506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6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499</v>
      </c>
      <c r="W2013" s="16" t="s">
        <v>32</v>
      </c>
      <c r="X2013" s="24">
        <v>0</v>
      </c>
      <c r="Y2013" s="12" t="str">
        <f t="shared" si="531"/>
        <v>N</v>
      </c>
      <c r="Z2013" t="s">
        <v>507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6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499</v>
      </c>
      <c r="W2014" s="16" t="s">
        <v>36</v>
      </c>
      <c r="X2014" s="24">
        <v>4</v>
      </c>
      <c r="Y2014" s="12" t="str">
        <f t="shared" si="531"/>
        <v>Y</v>
      </c>
      <c r="Z2014" t="s">
        <v>506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6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500</v>
      </c>
      <c r="W2015" s="16" t="s">
        <v>35</v>
      </c>
      <c r="X2015" s="24">
        <v>1</v>
      </c>
      <c r="Y2015" s="12" t="str">
        <f t="shared" si="531"/>
        <v>N</v>
      </c>
      <c r="Z2015" t="s">
        <v>507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6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500</v>
      </c>
      <c r="W2016" s="16" t="s">
        <v>36</v>
      </c>
      <c r="X2016" s="24">
        <v>4</v>
      </c>
      <c r="Y2016" s="12" t="str">
        <f t="shared" si="531"/>
        <v>Y</v>
      </c>
      <c r="Z2016" t="s">
        <v>503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6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500</v>
      </c>
      <c r="W2017" s="16" t="s">
        <v>16</v>
      </c>
      <c r="X2017" s="24">
        <v>3</v>
      </c>
      <c r="Y2017" s="12" t="str">
        <f t="shared" si="531"/>
        <v>Y</v>
      </c>
      <c r="Z2017" t="s">
        <v>506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6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500</v>
      </c>
      <c r="W2018" s="16" t="s">
        <v>32</v>
      </c>
      <c r="X2018" s="24">
        <v>0</v>
      </c>
      <c r="Y2018" s="12" t="str">
        <f t="shared" si="531"/>
        <v>N</v>
      </c>
      <c r="Z2018" t="s">
        <v>505</v>
      </c>
      <c r="AA2018">
        <v>5</v>
      </c>
      <c r="AB2018">
        <v>2</v>
      </c>
    </row>
    <row r="2019" spans="1:28" x14ac:dyDescent="0.25">
      <c r="A2019" s="11" t="e">
        <v>#N/A</v>
      </c>
      <c r="B2019" s="11" t="e">
        <v>#N/A</v>
      </c>
      <c r="C2019" s="13" t="e">
        <f t="shared" si="520"/>
        <v>#N/A</v>
      </c>
      <c r="D2019" s="14" t="e">
        <f t="shared" si="521"/>
        <v>#N/A</v>
      </c>
      <c r="E2019" s="26"/>
      <c r="F2019" s="7">
        <f t="shared" si="522"/>
        <v>1</v>
      </c>
      <c r="G2019" s="7" t="e">
        <f t="shared" si="523"/>
        <v>#N/A</v>
      </c>
      <c r="H2019" s="7" t="e">
        <f t="shared" si="524"/>
        <v>#N/A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#N/A</v>
      </c>
      <c r="P2019" s="12" t="e">
        <f t="shared" si="530"/>
        <v>#N/A</v>
      </c>
      <c r="Q2019" t="s">
        <v>65</v>
      </c>
      <c r="R2019" t="s">
        <v>498</v>
      </c>
      <c r="S2019" t="s">
        <v>258</v>
      </c>
      <c r="T2019" s="16" t="e">
        <v>#N/A</v>
      </c>
      <c r="U2019" s="16" t="e">
        <v>#N/A</v>
      </c>
      <c r="V2019" t="s">
        <v>500</v>
      </c>
      <c r="W2019" s="16" t="s">
        <v>332</v>
      </c>
      <c r="X2019" s="24">
        <v>6</v>
      </c>
      <c r="Y2019" s="12" t="str">
        <f t="shared" si="531"/>
        <v>Y</v>
      </c>
      <c r="Z2019" t="s">
        <v>506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6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500</v>
      </c>
      <c r="W2020" s="16" t="s">
        <v>301</v>
      </c>
      <c r="X2020" s="24">
        <v>6</v>
      </c>
      <c r="Y2020" s="12" t="str">
        <f t="shared" si="531"/>
        <v>Y</v>
      </c>
      <c r="Z2020" t="s">
        <v>509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6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500</v>
      </c>
      <c r="W2021" s="16" t="s">
        <v>301</v>
      </c>
      <c r="X2021" s="24">
        <v>6</v>
      </c>
      <c r="Y2021" s="12" t="str">
        <f t="shared" si="531"/>
        <v>Y</v>
      </c>
      <c r="Z2021" t="s">
        <v>509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6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500</v>
      </c>
      <c r="W2022" s="16" t="s">
        <v>19</v>
      </c>
      <c r="X2022" s="24">
        <v>2</v>
      </c>
      <c r="Y2022" s="12" t="str">
        <f t="shared" si="531"/>
        <v>N</v>
      </c>
      <c r="Z2022" t="s">
        <v>503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6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500</v>
      </c>
      <c r="W2023" s="16" t="s">
        <v>16</v>
      </c>
      <c r="X2023" s="24">
        <v>3</v>
      </c>
      <c r="Y2023" s="12" t="str">
        <f t="shared" si="531"/>
        <v>Y</v>
      </c>
      <c r="Z2023" t="s">
        <v>507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6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500</v>
      </c>
      <c r="W2024" s="16" t="s">
        <v>28</v>
      </c>
      <c r="X2024" s="24">
        <v>2</v>
      </c>
      <c r="Y2024" s="12" t="str">
        <f t="shared" si="531"/>
        <v>N</v>
      </c>
      <c r="Z2024" t="s">
        <v>504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6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500</v>
      </c>
      <c r="W2025" s="16" t="s">
        <v>28</v>
      </c>
      <c r="X2025" s="24">
        <v>2</v>
      </c>
      <c r="Y2025" s="12" t="str">
        <f t="shared" si="531"/>
        <v>N</v>
      </c>
      <c r="Z2025" t="s">
        <v>504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6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500</v>
      </c>
      <c r="W2026" s="16" t="s">
        <v>32</v>
      </c>
      <c r="X2026" s="24">
        <v>0</v>
      </c>
      <c r="Y2026" s="12" t="str">
        <f t="shared" si="531"/>
        <v>N</v>
      </c>
      <c r="Z2026" t="s">
        <v>504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6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500</v>
      </c>
      <c r="W2027" s="16" t="s">
        <v>19</v>
      </c>
      <c r="X2027" s="24">
        <v>2</v>
      </c>
      <c r="Y2027" s="12" t="str">
        <f t="shared" si="531"/>
        <v>N</v>
      </c>
      <c r="Z2027" t="s">
        <v>506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6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500</v>
      </c>
      <c r="W2028" s="16" t="s">
        <v>300</v>
      </c>
      <c r="X2028" s="24">
        <v>5</v>
      </c>
      <c r="Y2028" s="12" t="str">
        <f t="shared" si="531"/>
        <v>Y</v>
      </c>
      <c r="Z2028" t="s">
        <v>509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6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500</v>
      </c>
      <c r="W2029" s="16" t="s">
        <v>19</v>
      </c>
      <c r="X2029" s="24">
        <v>2</v>
      </c>
      <c r="Y2029" s="12" t="str">
        <f t="shared" si="531"/>
        <v>N</v>
      </c>
      <c r="Z2029" t="s">
        <v>503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6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500</v>
      </c>
      <c r="W2030" s="16" t="s">
        <v>16</v>
      </c>
      <c r="X2030" s="24">
        <v>3</v>
      </c>
      <c r="Y2030" s="12" t="str">
        <f t="shared" si="531"/>
        <v>Y</v>
      </c>
      <c r="Z2030" t="s">
        <v>506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6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500</v>
      </c>
      <c r="W2031" s="16" t="s">
        <v>28</v>
      </c>
      <c r="X2031" s="24">
        <v>2</v>
      </c>
      <c r="Y2031" s="12" t="str">
        <f t="shared" si="531"/>
        <v>N</v>
      </c>
      <c r="Z2031" t="s">
        <v>505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6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500</v>
      </c>
      <c r="W2032" s="16" t="s">
        <v>20</v>
      </c>
      <c r="X2032" s="24">
        <v>4</v>
      </c>
      <c r="Y2032" s="12" t="str">
        <f t="shared" si="531"/>
        <v>Y</v>
      </c>
      <c r="Z2032" t="s">
        <v>503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6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500</v>
      </c>
      <c r="W2033" s="16" t="s">
        <v>16</v>
      </c>
      <c r="X2033" s="24">
        <v>3</v>
      </c>
      <c r="Y2033" s="12" t="str">
        <f t="shared" si="531"/>
        <v>Y</v>
      </c>
      <c r="Z2033" t="s">
        <v>503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6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500</v>
      </c>
      <c r="W2034" s="16" t="s">
        <v>28</v>
      </c>
      <c r="X2034" s="24">
        <v>2</v>
      </c>
      <c r="Y2034" s="12" t="str">
        <f t="shared" si="531"/>
        <v>N</v>
      </c>
      <c r="Z2034" t="s">
        <v>509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6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500</v>
      </c>
      <c r="W2035" s="16" t="s">
        <v>20</v>
      </c>
      <c r="X2035" s="24">
        <v>4</v>
      </c>
      <c r="Y2035" s="12" t="str">
        <f t="shared" ref="Y2035:Y2098" si="543">IF(X2035 &gt;=3,"Y","N")</f>
        <v>Y</v>
      </c>
      <c r="Z2035" t="s">
        <v>505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6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500</v>
      </c>
      <c r="W2036" s="16" t="s">
        <v>19</v>
      </c>
      <c r="X2036" s="24">
        <v>2</v>
      </c>
      <c r="Y2036" s="12" t="str">
        <f t="shared" si="543"/>
        <v>N</v>
      </c>
      <c r="Z2036" t="s">
        <v>509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6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500</v>
      </c>
      <c r="W2037" s="16" t="s">
        <v>29</v>
      </c>
      <c r="X2037" s="24">
        <v>3</v>
      </c>
      <c r="Y2037" s="12" t="str">
        <f t="shared" si="543"/>
        <v>Y</v>
      </c>
      <c r="Z2037" t="s">
        <v>510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6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500</v>
      </c>
      <c r="W2038" s="16" t="s">
        <v>19</v>
      </c>
      <c r="X2038" s="24">
        <v>2</v>
      </c>
      <c r="Y2038" s="12" t="str">
        <f t="shared" si="543"/>
        <v>N</v>
      </c>
      <c r="Z2038" t="s">
        <v>505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6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500</v>
      </c>
      <c r="W2039" s="16" t="s">
        <v>300</v>
      </c>
      <c r="X2039" s="24">
        <v>5</v>
      </c>
      <c r="Y2039" s="12" t="str">
        <f t="shared" si="543"/>
        <v>Y</v>
      </c>
      <c r="Z2039" t="s">
        <v>509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6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500</v>
      </c>
      <c r="W2040" s="16" t="s">
        <v>19</v>
      </c>
      <c r="X2040" s="24">
        <v>2</v>
      </c>
      <c r="Y2040" s="12" t="str">
        <f t="shared" si="543"/>
        <v>N</v>
      </c>
      <c r="Z2040" t="s">
        <v>505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6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500</v>
      </c>
      <c r="W2041" s="16" t="s">
        <v>17</v>
      </c>
      <c r="X2041" s="24">
        <v>3</v>
      </c>
      <c r="Y2041" s="12" t="str">
        <f t="shared" si="543"/>
        <v>Y</v>
      </c>
      <c r="Z2041" t="s">
        <v>509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6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500</v>
      </c>
      <c r="W2042" s="16" t="s">
        <v>34</v>
      </c>
      <c r="X2042" s="24">
        <v>5</v>
      </c>
      <c r="Y2042" s="12" t="str">
        <f t="shared" si="543"/>
        <v>Y</v>
      </c>
      <c r="Z2042" t="s">
        <v>504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6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500</v>
      </c>
      <c r="W2043" s="16" t="s">
        <v>34</v>
      </c>
      <c r="X2043" s="24">
        <v>5</v>
      </c>
      <c r="Y2043" s="12" t="str">
        <f t="shared" si="543"/>
        <v>Y</v>
      </c>
      <c r="Z2043" t="s">
        <v>503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6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500</v>
      </c>
      <c r="W2044" s="16" t="s">
        <v>36</v>
      </c>
      <c r="X2044" s="24">
        <v>4</v>
      </c>
      <c r="Y2044" s="12" t="str">
        <f t="shared" si="543"/>
        <v>Y</v>
      </c>
      <c r="Z2044" t="s">
        <v>505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6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500</v>
      </c>
      <c r="W2045" s="16" t="s">
        <v>32</v>
      </c>
      <c r="X2045" s="24">
        <v>0</v>
      </c>
      <c r="Y2045" s="12" t="str">
        <f t="shared" si="543"/>
        <v>N</v>
      </c>
      <c r="Z2045" t="s">
        <v>504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6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500</v>
      </c>
      <c r="W2046" s="16" t="s">
        <v>20</v>
      </c>
      <c r="X2046" s="24">
        <v>4</v>
      </c>
      <c r="Y2046" s="12" t="str">
        <f t="shared" si="543"/>
        <v>Y</v>
      </c>
      <c r="Z2046" t="s">
        <v>504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6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500</v>
      </c>
      <c r="W2047" s="16" t="s">
        <v>332</v>
      </c>
      <c r="X2047" s="24">
        <v>6</v>
      </c>
      <c r="Y2047" s="12" t="str">
        <f t="shared" si="543"/>
        <v>Y</v>
      </c>
      <c r="Z2047" t="s">
        <v>504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6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500</v>
      </c>
      <c r="W2048" s="16" t="s">
        <v>16</v>
      </c>
      <c r="X2048" s="24">
        <v>3</v>
      </c>
      <c r="Y2048" s="12" t="str">
        <f t="shared" si="543"/>
        <v>Y</v>
      </c>
      <c r="Z2048" t="s">
        <v>509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6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500</v>
      </c>
      <c r="W2049" s="16" t="s">
        <v>302</v>
      </c>
      <c r="X2049" s="24">
        <v>5</v>
      </c>
      <c r="Y2049" s="12" t="str">
        <f t="shared" si="543"/>
        <v>Y</v>
      </c>
      <c r="Z2049" t="s">
        <v>503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6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500</v>
      </c>
      <c r="W2050" s="16" t="s">
        <v>18</v>
      </c>
      <c r="X2050" s="24">
        <v>1</v>
      </c>
      <c r="Y2050" s="12" t="str">
        <f t="shared" si="543"/>
        <v>N</v>
      </c>
      <c r="Z2050" t="s">
        <v>507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6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500</v>
      </c>
      <c r="W2051" s="16" t="s">
        <v>301</v>
      </c>
      <c r="X2051" s="24">
        <v>6</v>
      </c>
      <c r="Y2051" s="12" t="str">
        <f t="shared" si="543"/>
        <v>Y</v>
      </c>
      <c r="Z2051" t="s">
        <v>506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6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500</v>
      </c>
      <c r="W2052" s="16" t="s">
        <v>18</v>
      </c>
      <c r="X2052" s="24">
        <v>1</v>
      </c>
      <c r="Y2052" s="12" t="str">
        <f t="shared" si="543"/>
        <v>N</v>
      </c>
      <c r="Z2052" t="s">
        <v>503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6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500</v>
      </c>
      <c r="W2053" s="16" t="s">
        <v>18</v>
      </c>
      <c r="X2053" s="24">
        <v>1</v>
      </c>
      <c r="Y2053" s="12" t="str">
        <f t="shared" si="543"/>
        <v>N</v>
      </c>
      <c r="Z2053" t="s">
        <v>505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6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500</v>
      </c>
      <c r="W2054" s="16" t="s">
        <v>36</v>
      </c>
      <c r="X2054" s="24">
        <v>4</v>
      </c>
      <c r="Y2054" s="12" t="str">
        <f t="shared" si="543"/>
        <v>Y</v>
      </c>
      <c r="Z2054" t="s">
        <v>505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6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500</v>
      </c>
      <c r="W2055" s="16" t="s">
        <v>34</v>
      </c>
      <c r="X2055" s="24">
        <v>5</v>
      </c>
      <c r="Y2055" s="12" t="str">
        <f t="shared" si="543"/>
        <v>Y</v>
      </c>
      <c r="Z2055" t="s">
        <v>506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6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500</v>
      </c>
      <c r="W2056" s="16" t="s">
        <v>28</v>
      </c>
      <c r="X2056" s="24">
        <v>2</v>
      </c>
      <c r="Y2056" s="12" t="str">
        <f t="shared" si="543"/>
        <v>N</v>
      </c>
      <c r="Z2056" t="s">
        <v>507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6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500</v>
      </c>
      <c r="W2057" s="16" t="s">
        <v>36</v>
      </c>
      <c r="X2057" s="24">
        <v>4</v>
      </c>
      <c r="Y2057" s="12" t="str">
        <f t="shared" si="543"/>
        <v>Y</v>
      </c>
      <c r="Z2057" t="s">
        <v>506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6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501</v>
      </c>
      <c r="W2058" s="16" t="s">
        <v>18</v>
      </c>
      <c r="X2058" s="24">
        <v>1</v>
      </c>
      <c r="Y2058" s="12" t="str">
        <f t="shared" si="543"/>
        <v>N</v>
      </c>
      <c r="Z2058" t="s">
        <v>506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6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501</v>
      </c>
      <c r="W2059" s="16" t="s">
        <v>21</v>
      </c>
      <c r="X2059" s="24">
        <v>4</v>
      </c>
      <c r="Y2059" s="12" t="str">
        <f t="shared" si="543"/>
        <v>Y</v>
      </c>
      <c r="Z2059" t="s">
        <v>510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6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501</v>
      </c>
      <c r="W2060" s="16" t="s">
        <v>302</v>
      </c>
      <c r="X2060" s="24">
        <v>5</v>
      </c>
      <c r="Y2060" s="12" t="str">
        <f t="shared" si="543"/>
        <v>Y</v>
      </c>
      <c r="Z2060" t="s">
        <v>505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6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501</v>
      </c>
      <c r="W2061" s="16" t="s">
        <v>31</v>
      </c>
      <c r="X2061" s="24">
        <v>2</v>
      </c>
      <c r="Y2061" s="12" t="str">
        <f t="shared" si="543"/>
        <v>N</v>
      </c>
      <c r="Z2061" t="s">
        <v>507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6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501</v>
      </c>
      <c r="W2062" s="16" t="s">
        <v>35</v>
      </c>
      <c r="X2062" s="24">
        <v>1</v>
      </c>
      <c r="Y2062" s="12" t="str">
        <f t="shared" si="543"/>
        <v>N</v>
      </c>
      <c r="Z2062" t="s">
        <v>506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6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501</v>
      </c>
      <c r="W2063" s="16" t="s">
        <v>35</v>
      </c>
      <c r="X2063" s="24">
        <v>1</v>
      </c>
      <c r="Y2063" s="12" t="str">
        <f t="shared" si="543"/>
        <v>N</v>
      </c>
      <c r="Z2063" t="s">
        <v>503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6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501</v>
      </c>
      <c r="W2064" s="16" t="s">
        <v>17</v>
      </c>
      <c r="X2064" s="24">
        <v>3</v>
      </c>
      <c r="Y2064" s="12" t="str">
        <f t="shared" si="543"/>
        <v>Y</v>
      </c>
      <c r="Z2064" t="s">
        <v>504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6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501</v>
      </c>
      <c r="W2065" s="16" t="s">
        <v>19</v>
      </c>
      <c r="X2065" s="24">
        <v>2</v>
      </c>
      <c r="Y2065" s="12" t="str">
        <f t="shared" si="543"/>
        <v>N</v>
      </c>
      <c r="Z2065" t="s">
        <v>510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6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501</v>
      </c>
      <c r="W2066" s="16" t="s">
        <v>16</v>
      </c>
      <c r="X2066" s="24">
        <v>3</v>
      </c>
      <c r="Y2066" s="12" t="str">
        <f t="shared" si="543"/>
        <v>Y</v>
      </c>
      <c r="Z2066" t="s">
        <v>506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6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501</v>
      </c>
      <c r="W2067" s="16" t="s">
        <v>31</v>
      </c>
      <c r="X2067" s="24">
        <v>2</v>
      </c>
      <c r="Y2067" s="12" t="str">
        <f t="shared" si="543"/>
        <v>N</v>
      </c>
      <c r="Z2067" t="s">
        <v>510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6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502</v>
      </c>
      <c r="W2068" s="16" t="s">
        <v>36</v>
      </c>
      <c r="X2068" s="24">
        <v>4</v>
      </c>
      <c r="Y2068" s="12" t="str">
        <f t="shared" si="543"/>
        <v>Y</v>
      </c>
      <c r="Z2068" t="s">
        <v>507</v>
      </c>
      <c r="AA2068">
        <v>2</v>
      </c>
      <c r="AB2068">
        <v>2</v>
      </c>
    </row>
    <row r="2069" spans="1:28" s="17" customFormat="1" x14ac:dyDescent="0.25">
      <c r="A2069" s="30">
        <v>0.62576315881861932</v>
      </c>
      <c r="B2069" s="30">
        <v>0.3680659156761602</v>
      </c>
      <c r="C2069" s="31">
        <f t="shared" si="532"/>
        <v>1.5980486960720153</v>
      </c>
      <c r="D2069" s="32">
        <f t="shared" si="533"/>
        <v>2.7169046559579884</v>
      </c>
      <c r="E2069" s="47"/>
      <c r="F2069" s="34">
        <f t="shared" si="534"/>
        <v>1</v>
      </c>
      <c r="G2069" s="34">
        <f t="shared" si="535"/>
        <v>1.5980486960720153</v>
      </c>
      <c r="H2069" s="34">
        <f t="shared" si="536"/>
        <v>2.7169046559579884</v>
      </c>
      <c r="K2069" s="34">
        <f t="shared" si="537"/>
        <v>0</v>
      </c>
      <c r="L2069" s="34">
        <f t="shared" si="538"/>
        <v>0</v>
      </c>
      <c r="M2069" s="35" t="e">
        <f t="shared" si="539"/>
        <v>#DIV/0!</v>
      </c>
      <c r="N2069" s="35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6" t="s">
        <v>361</v>
      </c>
      <c r="U2069" s="36" t="s">
        <v>17</v>
      </c>
      <c r="V2069" s="17" t="s">
        <v>502</v>
      </c>
      <c r="W2069" s="36" t="s">
        <v>32</v>
      </c>
      <c r="X2069" s="38">
        <v>0</v>
      </c>
      <c r="Y2069" s="12" t="str">
        <f t="shared" si="543"/>
        <v>N</v>
      </c>
      <c r="Z2069" s="17" t="s">
        <v>506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6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16" t="s">
        <v>19</v>
      </c>
      <c r="U2070" s="16" t="s">
        <v>367</v>
      </c>
      <c r="V2070" t="s">
        <v>511</v>
      </c>
      <c r="W2070" s="16" t="s">
        <v>356</v>
      </c>
      <c r="X2070" s="24">
        <v>7</v>
      </c>
      <c r="Y2070" s="12" t="str">
        <f t="shared" si="543"/>
        <v>Y</v>
      </c>
      <c r="Z2070" t="s">
        <v>505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6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16" t="s">
        <v>19</v>
      </c>
      <c r="U2071" s="16" t="s">
        <v>367</v>
      </c>
      <c r="V2071" t="s">
        <v>511</v>
      </c>
      <c r="W2071" s="16" t="s">
        <v>35</v>
      </c>
      <c r="X2071" s="24">
        <v>1</v>
      </c>
      <c r="Y2071" s="12" t="str">
        <f t="shared" si="543"/>
        <v>N</v>
      </c>
      <c r="Z2071" t="s">
        <v>509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6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16" t="s">
        <v>19</v>
      </c>
      <c r="U2072" s="16" t="s">
        <v>367</v>
      </c>
      <c r="V2072" t="s">
        <v>511</v>
      </c>
      <c r="W2072" s="16" t="s">
        <v>28</v>
      </c>
      <c r="X2072" s="24">
        <v>2</v>
      </c>
      <c r="Y2072" s="12" t="str">
        <f t="shared" si="543"/>
        <v>N</v>
      </c>
      <c r="Z2072" t="s">
        <v>508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6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16" t="s">
        <v>19</v>
      </c>
      <c r="U2073" s="16" t="s">
        <v>367</v>
      </c>
      <c r="V2073" t="s">
        <v>511</v>
      </c>
      <c r="W2073" s="16" t="s">
        <v>19</v>
      </c>
      <c r="X2073" s="24">
        <v>2</v>
      </c>
      <c r="Y2073" s="12" t="str">
        <f t="shared" si="543"/>
        <v>N</v>
      </c>
      <c r="Z2073" t="s">
        <v>503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6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16" t="s">
        <v>20</v>
      </c>
      <c r="U2074" s="16" t="s">
        <v>367</v>
      </c>
      <c r="V2074" t="s">
        <v>502</v>
      </c>
      <c r="W2074" s="16" t="s">
        <v>21</v>
      </c>
      <c r="X2074" s="24">
        <v>4</v>
      </c>
      <c r="Y2074" s="12" t="str">
        <f t="shared" si="543"/>
        <v>Y</v>
      </c>
      <c r="Z2074" t="s">
        <v>504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6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16" t="s">
        <v>17</v>
      </c>
      <c r="U2075" s="16" t="s">
        <v>361</v>
      </c>
      <c r="V2075" t="s">
        <v>502</v>
      </c>
      <c r="W2075" s="16" t="s">
        <v>28</v>
      </c>
      <c r="X2075" s="24">
        <v>2</v>
      </c>
      <c r="Y2075" s="12" t="str">
        <f t="shared" si="543"/>
        <v>N</v>
      </c>
      <c r="Z2075" t="s">
        <v>508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6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16" t="s">
        <v>19</v>
      </c>
      <c r="U2076" s="16" t="s">
        <v>367</v>
      </c>
      <c r="V2076" t="s">
        <v>502</v>
      </c>
      <c r="W2076" s="16" t="s">
        <v>35</v>
      </c>
      <c r="X2076" s="24">
        <v>1</v>
      </c>
      <c r="Y2076" s="12" t="str">
        <f t="shared" si="543"/>
        <v>N</v>
      </c>
      <c r="Z2076" t="s">
        <v>505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6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16" t="s">
        <v>19</v>
      </c>
      <c r="U2077" s="16" t="s">
        <v>367</v>
      </c>
      <c r="V2077" t="s">
        <v>502</v>
      </c>
      <c r="W2077" s="16" t="s">
        <v>32</v>
      </c>
      <c r="X2077" s="24">
        <v>0</v>
      </c>
      <c r="Y2077" s="12" t="str">
        <f t="shared" si="543"/>
        <v>N</v>
      </c>
      <c r="Z2077" t="s">
        <v>509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6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16" t="s">
        <v>19</v>
      </c>
      <c r="U2078" s="16" t="s">
        <v>367</v>
      </c>
      <c r="V2078" t="s">
        <v>502</v>
      </c>
      <c r="W2078" s="16" t="s">
        <v>331</v>
      </c>
      <c r="X2078" s="24">
        <v>4</v>
      </c>
      <c r="Y2078" s="12" t="str">
        <f t="shared" si="543"/>
        <v>Y</v>
      </c>
      <c r="Z2078" t="s">
        <v>506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6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16" t="s">
        <v>16</v>
      </c>
      <c r="U2079" s="16" t="s">
        <v>360</v>
      </c>
      <c r="V2079" t="s">
        <v>502</v>
      </c>
      <c r="W2079" s="16" t="s">
        <v>20</v>
      </c>
      <c r="X2079" s="24">
        <v>4</v>
      </c>
      <c r="Y2079" s="12" t="str">
        <f t="shared" si="543"/>
        <v>Y</v>
      </c>
      <c r="Z2079" t="s">
        <v>506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6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16" t="s">
        <v>16</v>
      </c>
      <c r="U2080" s="16" t="s">
        <v>360</v>
      </c>
      <c r="V2080" t="s">
        <v>502</v>
      </c>
      <c r="W2080" s="16" t="s">
        <v>20</v>
      </c>
      <c r="X2080" s="24">
        <v>4</v>
      </c>
      <c r="Y2080" s="12" t="str">
        <f t="shared" si="543"/>
        <v>Y</v>
      </c>
      <c r="Z2080" t="s">
        <v>506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6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16" t="s">
        <v>19</v>
      </c>
      <c r="U2081" s="16" t="s">
        <v>367</v>
      </c>
      <c r="V2081" t="s">
        <v>512</v>
      </c>
      <c r="W2081" s="16" t="s">
        <v>35</v>
      </c>
      <c r="X2081" s="24">
        <v>1</v>
      </c>
      <c r="Y2081" s="12" t="str">
        <f t="shared" si="543"/>
        <v>N</v>
      </c>
      <c r="Z2081" t="s">
        <v>507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6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16" t="s">
        <v>19</v>
      </c>
      <c r="U2082" s="16" t="s">
        <v>367</v>
      </c>
      <c r="V2082" t="s">
        <v>512</v>
      </c>
      <c r="W2082" s="16" t="s">
        <v>18</v>
      </c>
      <c r="X2082" s="24">
        <v>1</v>
      </c>
      <c r="Y2082" s="12" t="str">
        <f t="shared" si="543"/>
        <v>N</v>
      </c>
      <c r="Z2082" t="s">
        <v>503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6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16" t="s">
        <v>17</v>
      </c>
      <c r="U2083" s="16" t="s">
        <v>361</v>
      </c>
      <c r="V2083" t="s">
        <v>512</v>
      </c>
      <c r="W2083" s="16" t="s">
        <v>302</v>
      </c>
      <c r="X2083" s="24">
        <v>5</v>
      </c>
      <c r="Y2083" s="12" t="str">
        <f t="shared" si="543"/>
        <v>Y</v>
      </c>
      <c r="Z2083" t="s">
        <v>509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6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16" t="s">
        <v>20</v>
      </c>
      <c r="U2084" s="16" t="s">
        <v>367</v>
      </c>
      <c r="V2084" t="s">
        <v>512</v>
      </c>
      <c r="W2084" s="16" t="s">
        <v>301</v>
      </c>
      <c r="X2084" s="24">
        <v>6</v>
      </c>
      <c r="Y2084" s="12" t="str">
        <f t="shared" si="543"/>
        <v>Y</v>
      </c>
      <c r="Z2084" t="s">
        <v>506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6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16" t="s">
        <v>19</v>
      </c>
      <c r="U2085" s="16" t="s">
        <v>367</v>
      </c>
      <c r="V2085" t="s">
        <v>512</v>
      </c>
      <c r="W2085" s="16" t="s">
        <v>35</v>
      </c>
      <c r="X2085" s="24">
        <v>1</v>
      </c>
      <c r="Y2085" s="12" t="str">
        <f t="shared" si="543"/>
        <v>N</v>
      </c>
      <c r="Z2085" t="s">
        <v>503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6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16" t="s">
        <v>19</v>
      </c>
      <c r="U2086" s="16" t="s">
        <v>367</v>
      </c>
      <c r="V2086" t="s">
        <v>512</v>
      </c>
      <c r="W2086" s="16" t="s">
        <v>32</v>
      </c>
      <c r="X2086" s="24">
        <v>0</v>
      </c>
      <c r="Y2086" s="12" t="str">
        <f t="shared" si="543"/>
        <v>N</v>
      </c>
      <c r="Z2086" t="s">
        <v>504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6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16" t="s">
        <v>19</v>
      </c>
      <c r="U2087" s="16" t="s">
        <v>367</v>
      </c>
      <c r="V2087" t="s">
        <v>512</v>
      </c>
      <c r="W2087" s="16" t="s">
        <v>28</v>
      </c>
      <c r="X2087" s="24">
        <v>2</v>
      </c>
      <c r="Y2087" s="12" t="str">
        <f t="shared" si="543"/>
        <v>N</v>
      </c>
      <c r="Z2087" t="s">
        <v>504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6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16" t="s">
        <v>19</v>
      </c>
      <c r="U2088" s="16" t="s">
        <v>367</v>
      </c>
      <c r="V2088" t="s">
        <v>512</v>
      </c>
      <c r="W2088" s="16" t="s">
        <v>17</v>
      </c>
      <c r="X2088" s="24">
        <v>3</v>
      </c>
      <c r="Y2088" s="12" t="str">
        <f t="shared" si="543"/>
        <v>Y</v>
      </c>
      <c r="Z2088" t="s">
        <v>505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6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16" t="s">
        <v>19</v>
      </c>
      <c r="U2089" s="16" t="s">
        <v>367</v>
      </c>
      <c r="V2089" t="s">
        <v>512</v>
      </c>
      <c r="W2089" s="16" t="s">
        <v>32</v>
      </c>
      <c r="X2089" s="24">
        <v>0</v>
      </c>
      <c r="Y2089" s="12" t="str">
        <f t="shared" si="543"/>
        <v>N</v>
      </c>
      <c r="Z2089" t="s">
        <v>503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6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16" t="s">
        <v>19</v>
      </c>
      <c r="U2090" s="16" t="s">
        <v>367</v>
      </c>
      <c r="V2090" t="s">
        <v>512</v>
      </c>
      <c r="W2090" s="16" t="s">
        <v>32</v>
      </c>
      <c r="X2090" s="24">
        <v>0</v>
      </c>
      <c r="Y2090" s="12" t="str">
        <f t="shared" si="543"/>
        <v>N</v>
      </c>
      <c r="Z2090" t="s">
        <v>503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6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16" t="s">
        <v>17</v>
      </c>
      <c r="U2091" s="16" t="s">
        <v>361</v>
      </c>
      <c r="V2091" t="s">
        <v>512</v>
      </c>
      <c r="W2091" s="16" t="s">
        <v>18</v>
      </c>
      <c r="X2091" s="24">
        <v>1</v>
      </c>
      <c r="Y2091" s="12" t="str">
        <f t="shared" si="543"/>
        <v>N</v>
      </c>
      <c r="Z2091" t="s">
        <v>505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6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16" t="s">
        <v>19</v>
      </c>
      <c r="U2092" s="16" t="s">
        <v>367</v>
      </c>
      <c r="V2092" s="12" t="s">
        <v>513</v>
      </c>
      <c r="W2092" s="16" t="s">
        <v>33</v>
      </c>
      <c r="X2092" s="24">
        <v>4</v>
      </c>
      <c r="Y2092" s="12" t="str">
        <f t="shared" si="543"/>
        <v>Y</v>
      </c>
      <c r="Z2092" t="s">
        <v>505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6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16" t="s">
        <v>19</v>
      </c>
      <c r="U2093" s="16" t="s">
        <v>367</v>
      </c>
      <c r="V2093" t="s">
        <v>513</v>
      </c>
      <c r="W2093" s="16" t="s">
        <v>17</v>
      </c>
      <c r="X2093" s="24">
        <v>3</v>
      </c>
      <c r="Y2093" s="12" t="str">
        <f t="shared" si="543"/>
        <v>Y</v>
      </c>
      <c r="Z2093" t="s">
        <v>503</v>
      </c>
      <c r="AA2093">
        <v>-2</v>
      </c>
      <c r="AB2093">
        <v>5</v>
      </c>
    </row>
    <row r="2094" spans="1:28" s="17" customFormat="1" x14ac:dyDescent="0.25">
      <c r="A2094" s="30">
        <v>0.31769313903566715</v>
      </c>
      <c r="B2094" s="30">
        <v>0.68209800032824686</v>
      </c>
      <c r="C2094" s="31">
        <f t="shared" si="544"/>
        <v>3.1476915209293543</v>
      </c>
      <c r="D2094" s="32">
        <f t="shared" si="545"/>
        <v>1.4660649928877798</v>
      </c>
      <c r="E2094" s="47"/>
      <c r="F2094" s="34">
        <f t="shared" si="546"/>
        <v>1</v>
      </c>
      <c r="G2094" s="34">
        <f t="shared" si="547"/>
        <v>3.1476915209293543</v>
      </c>
      <c r="H2094" s="34">
        <f t="shared" si="548"/>
        <v>1.4660649928877798</v>
      </c>
      <c r="K2094" s="34">
        <f t="shared" si="549"/>
        <v>0</v>
      </c>
      <c r="L2094" s="34">
        <f t="shared" si="550"/>
        <v>0</v>
      </c>
      <c r="M2094" s="35" t="e">
        <f t="shared" si="551"/>
        <v>#DIV/0!</v>
      </c>
      <c r="N2094" s="35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36" t="s">
        <v>19</v>
      </c>
      <c r="U2094" s="36" t="s">
        <v>367</v>
      </c>
      <c r="V2094" s="17" t="s">
        <v>513</v>
      </c>
      <c r="W2094" s="36" t="s">
        <v>17</v>
      </c>
      <c r="X2094" s="38">
        <v>3</v>
      </c>
      <c r="Y2094" s="12" t="str">
        <f t="shared" si="543"/>
        <v>Y</v>
      </c>
      <c r="Z2094" s="17" t="s">
        <v>504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6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16" t="s">
        <v>17</v>
      </c>
      <c r="U2095" s="16" t="s">
        <v>361</v>
      </c>
      <c r="V2095" s="48" t="s">
        <v>514</v>
      </c>
      <c r="W2095" s="16" t="s">
        <v>19</v>
      </c>
      <c r="X2095" s="24">
        <v>2</v>
      </c>
      <c r="Y2095" s="12" t="str">
        <f t="shared" si="543"/>
        <v>N</v>
      </c>
      <c r="Z2095" t="s">
        <v>507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6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16" t="s">
        <v>17</v>
      </c>
      <c r="U2096" s="16" t="s">
        <v>361</v>
      </c>
      <c r="V2096" t="s">
        <v>513</v>
      </c>
      <c r="W2096" s="16" t="s">
        <v>36</v>
      </c>
      <c r="X2096" s="24">
        <v>4</v>
      </c>
      <c r="Y2096" s="12" t="str">
        <f t="shared" si="543"/>
        <v>Y</v>
      </c>
      <c r="Z2096" t="s">
        <v>503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6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16" t="s">
        <v>19</v>
      </c>
      <c r="U2097" s="16" t="s">
        <v>367</v>
      </c>
      <c r="V2097" t="s">
        <v>513</v>
      </c>
      <c r="W2097" s="16" t="s">
        <v>19</v>
      </c>
      <c r="X2097" s="24">
        <v>2</v>
      </c>
      <c r="Y2097" s="12" t="str">
        <f t="shared" si="543"/>
        <v>N</v>
      </c>
      <c r="Z2097" t="s">
        <v>503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6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16" t="s">
        <v>331</v>
      </c>
      <c r="U2098" s="16" t="s">
        <v>360</v>
      </c>
      <c r="V2098" t="s">
        <v>513</v>
      </c>
      <c r="W2098" s="16" t="s">
        <v>16</v>
      </c>
      <c r="X2098" s="24">
        <v>3</v>
      </c>
      <c r="Y2098" s="12" t="str">
        <f t="shared" si="543"/>
        <v>Y</v>
      </c>
      <c r="Z2098" t="s">
        <v>508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6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16" t="s">
        <v>17</v>
      </c>
      <c r="U2099" s="16" t="s">
        <v>361</v>
      </c>
      <c r="V2099" t="s">
        <v>513</v>
      </c>
      <c r="W2099" s="16" t="s">
        <v>17</v>
      </c>
      <c r="X2099" s="24">
        <v>3</v>
      </c>
      <c r="Y2099" s="12" t="str">
        <f t="shared" ref="Y2099:Y2162" si="566">IF(X2099 &gt;=3,"Y","N")</f>
        <v>Y</v>
      </c>
      <c r="Z2099" t="s">
        <v>505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6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16" t="s">
        <v>19</v>
      </c>
      <c r="U2100" s="16" t="s">
        <v>367</v>
      </c>
      <c r="V2100" t="s">
        <v>513</v>
      </c>
      <c r="W2100" s="16" t="s">
        <v>18</v>
      </c>
      <c r="X2100" s="24">
        <v>1</v>
      </c>
      <c r="Y2100" s="12" t="str">
        <f t="shared" si="566"/>
        <v>N</v>
      </c>
      <c r="Z2100" t="s">
        <v>503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6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16" t="s">
        <v>19</v>
      </c>
      <c r="U2101" s="16" t="s">
        <v>367</v>
      </c>
      <c r="V2101" t="s">
        <v>513</v>
      </c>
      <c r="W2101" s="16" t="s">
        <v>32</v>
      </c>
      <c r="X2101" s="24">
        <v>0</v>
      </c>
      <c r="Y2101" s="12" t="str">
        <f t="shared" si="566"/>
        <v>N</v>
      </c>
      <c r="Z2101" t="s">
        <v>503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6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16" t="s">
        <v>28</v>
      </c>
      <c r="U2102" s="16" t="s">
        <v>361</v>
      </c>
      <c r="V2102" t="s">
        <v>515</v>
      </c>
      <c r="W2102" s="16" t="s">
        <v>28</v>
      </c>
      <c r="X2102" s="24">
        <v>2</v>
      </c>
      <c r="Y2102" s="12" t="str">
        <f t="shared" si="566"/>
        <v>N</v>
      </c>
      <c r="Z2102" t="s">
        <v>503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6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16" t="s">
        <v>17</v>
      </c>
      <c r="U2103" s="16" t="s">
        <v>361</v>
      </c>
      <c r="V2103" t="s">
        <v>515</v>
      </c>
      <c r="W2103" s="16" t="s">
        <v>30</v>
      </c>
      <c r="X2103" s="24">
        <v>3</v>
      </c>
      <c r="Y2103" s="12" t="str">
        <f t="shared" si="566"/>
        <v>Y</v>
      </c>
      <c r="Z2103" t="s">
        <v>508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6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16" t="s">
        <v>16</v>
      </c>
      <c r="U2104" s="16" t="s">
        <v>360</v>
      </c>
      <c r="V2104" t="s">
        <v>515</v>
      </c>
      <c r="W2104" s="16" t="s">
        <v>17</v>
      </c>
      <c r="X2104" s="24">
        <v>3</v>
      </c>
      <c r="Y2104" s="12" t="str">
        <f t="shared" si="566"/>
        <v>Y</v>
      </c>
      <c r="Z2104" t="s">
        <v>507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6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498</v>
      </c>
      <c r="S2105" t="s">
        <v>258</v>
      </c>
      <c r="T2105" s="16" t="e">
        <v>#VALUE!</v>
      </c>
      <c r="U2105" s="16" t="e">
        <v>#VALUE!</v>
      </c>
      <c r="V2105" t="s">
        <v>515</v>
      </c>
      <c r="W2105" s="16" t="s">
        <v>18</v>
      </c>
      <c r="X2105" s="24">
        <v>1</v>
      </c>
      <c r="Y2105" s="12" t="str">
        <f t="shared" si="566"/>
        <v>N</v>
      </c>
      <c r="Z2105" t="s">
        <v>508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6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16" t="s">
        <v>19</v>
      </c>
      <c r="U2106" s="16" t="s">
        <v>367</v>
      </c>
      <c r="V2106" t="s">
        <v>515</v>
      </c>
      <c r="W2106" s="16" t="s">
        <v>30</v>
      </c>
      <c r="X2106" s="24">
        <v>3</v>
      </c>
      <c r="Y2106" s="12" t="str">
        <f t="shared" si="566"/>
        <v>Y</v>
      </c>
      <c r="Z2106" t="s">
        <v>503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6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16" t="s">
        <v>19</v>
      </c>
      <c r="U2107" s="16" t="s">
        <v>367</v>
      </c>
      <c r="V2107" t="s">
        <v>515</v>
      </c>
      <c r="W2107" s="16" t="s">
        <v>338</v>
      </c>
      <c r="X2107" s="24" t="s">
        <v>338</v>
      </c>
      <c r="Y2107" s="12" t="str">
        <f t="shared" si="566"/>
        <v>Y</v>
      </c>
      <c r="Z2107" t="s">
        <v>503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6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16" t="s">
        <v>17</v>
      </c>
      <c r="U2108" s="16" t="s">
        <v>361</v>
      </c>
      <c r="V2108" t="s">
        <v>515</v>
      </c>
      <c r="W2108" s="16" t="s">
        <v>19</v>
      </c>
      <c r="X2108" s="24">
        <v>2</v>
      </c>
      <c r="Y2108" s="12" t="str">
        <f t="shared" si="566"/>
        <v>N</v>
      </c>
      <c r="Z2108" t="s">
        <v>503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6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16" t="s">
        <v>17</v>
      </c>
      <c r="U2109" s="16" t="s">
        <v>361</v>
      </c>
      <c r="V2109" t="s">
        <v>515</v>
      </c>
      <c r="W2109" s="16" t="s">
        <v>20</v>
      </c>
      <c r="X2109" s="24">
        <v>4</v>
      </c>
      <c r="Y2109" s="12" t="str">
        <f t="shared" si="566"/>
        <v>Y</v>
      </c>
      <c r="Z2109" t="s">
        <v>504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6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16" t="s">
        <v>19</v>
      </c>
      <c r="U2110" s="16" t="s">
        <v>367</v>
      </c>
      <c r="V2110" t="s">
        <v>515</v>
      </c>
      <c r="W2110" s="16" t="s">
        <v>17</v>
      </c>
      <c r="X2110" s="24">
        <v>3</v>
      </c>
      <c r="Y2110" s="12" t="str">
        <f t="shared" si="566"/>
        <v>Y</v>
      </c>
      <c r="Z2110" t="s">
        <v>507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6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16" t="s">
        <v>19</v>
      </c>
      <c r="U2111" s="16" t="s">
        <v>367</v>
      </c>
      <c r="V2111" t="s">
        <v>515</v>
      </c>
      <c r="W2111" s="16" t="s">
        <v>36</v>
      </c>
      <c r="X2111" s="24">
        <v>4</v>
      </c>
      <c r="Y2111" s="12" t="str">
        <f t="shared" si="566"/>
        <v>Y</v>
      </c>
      <c r="Z2111" t="s">
        <v>507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6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16" t="s">
        <v>19</v>
      </c>
      <c r="U2112" s="16" t="s">
        <v>367</v>
      </c>
      <c r="V2112" t="s">
        <v>515</v>
      </c>
      <c r="W2112" s="16" t="s">
        <v>35</v>
      </c>
      <c r="X2112" s="24">
        <v>1</v>
      </c>
      <c r="Y2112" s="12" t="str">
        <f t="shared" si="566"/>
        <v>N</v>
      </c>
      <c r="Z2112" t="s">
        <v>504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6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16" t="s">
        <v>19</v>
      </c>
      <c r="U2113" s="16" t="s">
        <v>367</v>
      </c>
      <c r="V2113" t="s">
        <v>515</v>
      </c>
      <c r="W2113" s="16" t="s">
        <v>300</v>
      </c>
      <c r="X2113" s="24">
        <v>5</v>
      </c>
      <c r="Y2113" s="12" t="str">
        <f t="shared" si="566"/>
        <v>Y</v>
      </c>
      <c r="Z2113" t="s">
        <v>505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6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16" t="s">
        <v>17</v>
      </c>
      <c r="U2114" s="16" t="s">
        <v>361</v>
      </c>
      <c r="V2114" t="s">
        <v>515</v>
      </c>
      <c r="W2114" s="16" t="s">
        <v>28</v>
      </c>
      <c r="X2114" s="24">
        <v>2</v>
      </c>
      <c r="Y2114" s="12" t="str">
        <f t="shared" si="566"/>
        <v>N</v>
      </c>
      <c r="Z2114" t="s">
        <v>505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6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16" t="s">
        <v>19</v>
      </c>
      <c r="U2115" s="16" t="s">
        <v>367</v>
      </c>
      <c r="V2115" t="s">
        <v>515</v>
      </c>
      <c r="W2115" s="16" t="s">
        <v>16</v>
      </c>
      <c r="X2115" s="24">
        <v>3</v>
      </c>
      <c r="Y2115" s="12" t="str">
        <f t="shared" si="566"/>
        <v>Y</v>
      </c>
      <c r="Z2115" t="s">
        <v>504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6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16" t="s">
        <v>19</v>
      </c>
      <c r="U2116" s="16" t="s">
        <v>367</v>
      </c>
      <c r="V2116" t="s">
        <v>515</v>
      </c>
      <c r="W2116" s="16" t="s">
        <v>18</v>
      </c>
      <c r="X2116" s="24">
        <v>1</v>
      </c>
      <c r="Y2116" s="12" t="str">
        <f t="shared" si="566"/>
        <v>N</v>
      </c>
      <c r="Z2116" t="s">
        <v>505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6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16" t="s">
        <v>17</v>
      </c>
      <c r="U2117" s="16" t="s">
        <v>361</v>
      </c>
      <c r="V2117" t="s">
        <v>515</v>
      </c>
      <c r="W2117" s="16" t="s">
        <v>18</v>
      </c>
      <c r="X2117" s="24">
        <v>1</v>
      </c>
      <c r="Y2117" s="12" t="str">
        <f t="shared" si="566"/>
        <v>N</v>
      </c>
      <c r="Z2117" t="s">
        <v>504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6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16" t="s">
        <v>17</v>
      </c>
      <c r="U2118" s="16" t="s">
        <v>361</v>
      </c>
      <c r="V2118" t="s">
        <v>515</v>
      </c>
      <c r="W2118" s="16" t="s">
        <v>31</v>
      </c>
      <c r="X2118" s="24">
        <v>2</v>
      </c>
      <c r="Y2118" s="12" t="str">
        <f t="shared" si="566"/>
        <v>N</v>
      </c>
      <c r="Z2118" t="s">
        <v>509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6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16" t="s">
        <v>35</v>
      </c>
      <c r="U2119" s="16" t="s">
        <v>361</v>
      </c>
      <c r="V2119" t="s">
        <v>515</v>
      </c>
      <c r="W2119" s="16" t="s">
        <v>300</v>
      </c>
      <c r="X2119" s="24">
        <v>5</v>
      </c>
      <c r="Y2119" s="12" t="str">
        <f t="shared" si="566"/>
        <v>Y</v>
      </c>
      <c r="Z2119" t="s">
        <v>504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6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16" t="s">
        <v>20</v>
      </c>
      <c r="U2120" s="16" t="s">
        <v>367</v>
      </c>
      <c r="V2120" t="s">
        <v>515</v>
      </c>
      <c r="W2120" s="16" t="s">
        <v>16</v>
      </c>
      <c r="X2120" s="24">
        <v>3</v>
      </c>
      <c r="Y2120" s="12" t="str">
        <f t="shared" si="566"/>
        <v>Y</v>
      </c>
      <c r="Z2120" t="s">
        <v>507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6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16" t="s">
        <v>16</v>
      </c>
      <c r="U2121" s="16" t="s">
        <v>360</v>
      </c>
      <c r="V2121" t="s">
        <v>515</v>
      </c>
      <c r="W2121" s="16" t="s">
        <v>16</v>
      </c>
      <c r="X2121" s="24">
        <v>3</v>
      </c>
      <c r="Y2121" s="12" t="str">
        <f t="shared" si="566"/>
        <v>Y</v>
      </c>
      <c r="Z2121" t="s">
        <v>503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6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16" t="s">
        <v>19</v>
      </c>
      <c r="U2122" s="16" t="s">
        <v>367</v>
      </c>
      <c r="V2122" t="s">
        <v>515</v>
      </c>
      <c r="W2122" s="16" t="s">
        <v>17</v>
      </c>
      <c r="X2122" s="24">
        <v>3</v>
      </c>
      <c r="Y2122" s="12" t="str">
        <f t="shared" si="566"/>
        <v>Y</v>
      </c>
      <c r="Z2122" t="s">
        <v>506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6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16" t="s">
        <v>19</v>
      </c>
      <c r="U2123" s="16" t="s">
        <v>367</v>
      </c>
      <c r="V2123" t="s">
        <v>515</v>
      </c>
      <c r="W2123" s="16" t="s">
        <v>332</v>
      </c>
      <c r="X2123" s="24">
        <v>6</v>
      </c>
      <c r="Y2123" s="12" t="str">
        <f t="shared" si="566"/>
        <v>Y</v>
      </c>
      <c r="Z2123" t="s">
        <v>507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6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16" t="s">
        <v>17</v>
      </c>
      <c r="U2124" s="16" t="s">
        <v>361</v>
      </c>
      <c r="V2124" t="s">
        <v>515</v>
      </c>
      <c r="W2124" s="16" t="s">
        <v>33</v>
      </c>
      <c r="X2124" s="24">
        <v>4</v>
      </c>
      <c r="Y2124" s="12" t="str">
        <f t="shared" si="566"/>
        <v>Y</v>
      </c>
      <c r="Z2124" t="s">
        <v>504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6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16" t="s">
        <v>19</v>
      </c>
      <c r="U2125" s="16" t="s">
        <v>367</v>
      </c>
      <c r="V2125" t="s">
        <v>515</v>
      </c>
      <c r="W2125" s="16" t="s">
        <v>32</v>
      </c>
      <c r="X2125" s="24">
        <v>0</v>
      </c>
      <c r="Y2125" s="12" t="str">
        <f t="shared" si="566"/>
        <v>N</v>
      </c>
      <c r="Z2125" t="s">
        <v>504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6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16" t="s">
        <v>18</v>
      </c>
      <c r="U2126" s="16" t="s">
        <v>360</v>
      </c>
      <c r="V2126" t="s">
        <v>515</v>
      </c>
      <c r="W2126" s="16" t="s">
        <v>18</v>
      </c>
      <c r="X2126" s="24">
        <v>1</v>
      </c>
      <c r="Y2126" s="12" t="str">
        <f t="shared" si="566"/>
        <v>N</v>
      </c>
      <c r="Z2126" t="s">
        <v>503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6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16" t="s">
        <v>19</v>
      </c>
      <c r="U2127" s="16" t="s">
        <v>367</v>
      </c>
      <c r="V2127" t="s">
        <v>515</v>
      </c>
      <c r="W2127" s="16" t="s">
        <v>19</v>
      </c>
      <c r="X2127" s="24">
        <v>2</v>
      </c>
      <c r="Y2127" s="12" t="str">
        <f t="shared" si="566"/>
        <v>N</v>
      </c>
      <c r="Z2127" t="s">
        <v>504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6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16" t="s">
        <v>18</v>
      </c>
      <c r="U2128" s="16" t="s">
        <v>360</v>
      </c>
      <c r="V2128" t="s">
        <v>515</v>
      </c>
      <c r="W2128" s="16" t="s">
        <v>19</v>
      </c>
      <c r="X2128" s="24">
        <v>2</v>
      </c>
      <c r="Y2128" s="12" t="str">
        <f t="shared" si="566"/>
        <v>N</v>
      </c>
      <c r="Z2128" t="s">
        <v>503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6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16" t="s">
        <v>16</v>
      </c>
      <c r="U2129" s="16" t="s">
        <v>360</v>
      </c>
      <c r="V2129" t="s">
        <v>515</v>
      </c>
      <c r="W2129" s="16" t="s">
        <v>28</v>
      </c>
      <c r="X2129" s="24">
        <v>2</v>
      </c>
      <c r="Y2129" s="12" t="str">
        <f t="shared" si="566"/>
        <v>N</v>
      </c>
      <c r="Z2129" t="s">
        <v>510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6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16" t="s">
        <v>19</v>
      </c>
      <c r="U2130" s="16" t="s">
        <v>367</v>
      </c>
      <c r="V2130" t="s">
        <v>515</v>
      </c>
      <c r="W2130" s="16" t="s">
        <v>301</v>
      </c>
      <c r="X2130" s="24">
        <v>6</v>
      </c>
      <c r="Y2130" s="12" t="str">
        <f t="shared" si="566"/>
        <v>Y</v>
      </c>
      <c r="Z2130" t="s">
        <v>503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6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16" t="s">
        <v>20</v>
      </c>
      <c r="U2131" s="16" t="s">
        <v>367</v>
      </c>
      <c r="V2131" t="s">
        <v>515</v>
      </c>
      <c r="W2131" s="16" t="s">
        <v>18</v>
      </c>
      <c r="X2131" s="24">
        <v>1</v>
      </c>
      <c r="Y2131" s="12" t="str">
        <f t="shared" si="566"/>
        <v>N</v>
      </c>
      <c r="Z2131" t="s">
        <v>506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6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16" t="s">
        <v>17</v>
      </c>
      <c r="U2132" s="16" t="s">
        <v>361</v>
      </c>
      <c r="V2132" t="s">
        <v>515</v>
      </c>
      <c r="W2132" s="16" t="s">
        <v>36</v>
      </c>
      <c r="X2132" s="24">
        <v>4</v>
      </c>
      <c r="Y2132" s="12" t="str">
        <f t="shared" si="566"/>
        <v>Y</v>
      </c>
      <c r="Z2132" t="s">
        <v>507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6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16" t="s">
        <v>19</v>
      </c>
      <c r="U2133" s="16" t="s">
        <v>367</v>
      </c>
      <c r="V2133" t="s">
        <v>516</v>
      </c>
      <c r="W2133" s="16" t="s">
        <v>35</v>
      </c>
      <c r="X2133" s="24">
        <v>1</v>
      </c>
      <c r="Y2133" s="12" t="str">
        <f t="shared" si="566"/>
        <v>N</v>
      </c>
      <c r="Z2133" t="s">
        <v>507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6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16" t="s">
        <v>16</v>
      </c>
      <c r="U2134" s="16" t="s">
        <v>360</v>
      </c>
      <c r="V2134" t="s">
        <v>516</v>
      </c>
      <c r="W2134" s="16" t="s">
        <v>20</v>
      </c>
      <c r="X2134" s="24">
        <v>4</v>
      </c>
      <c r="Y2134" s="12" t="str">
        <f t="shared" si="566"/>
        <v>Y</v>
      </c>
      <c r="Z2134" t="s">
        <v>506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6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16" t="s">
        <v>19</v>
      </c>
      <c r="U2135" s="16" t="s">
        <v>367</v>
      </c>
      <c r="V2135" t="s">
        <v>516</v>
      </c>
      <c r="W2135" s="16" t="s">
        <v>29</v>
      </c>
      <c r="X2135" s="24">
        <v>3</v>
      </c>
      <c r="Y2135" s="12" t="str">
        <f t="shared" si="566"/>
        <v>Y</v>
      </c>
      <c r="Z2135" t="s">
        <v>503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6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16" t="s">
        <v>17</v>
      </c>
      <c r="U2136" s="16" t="s">
        <v>361</v>
      </c>
      <c r="V2136" t="s">
        <v>516</v>
      </c>
      <c r="W2136" s="16" t="s">
        <v>19</v>
      </c>
      <c r="X2136" s="24">
        <v>2</v>
      </c>
      <c r="Y2136" s="12" t="str">
        <f t="shared" si="566"/>
        <v>N</v>
      </c>
      <c r="Z2136" t="s">
        <v>509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6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16" t="s">
        <v>16</v>
      </c>
      <c r="U2137" s="16" t="s">
        <v>360</v>
      </c>
      <c r="V2137" t="s">
        <v>516</v>
      </c>
      <c r="W2137" s="16" t="s">
        <v>17</v>
      </c>
      <c r="X2137" s="24">
        <v>3</v>
      </c>
      <c r="Y2137" s="12" t="str">
        <f t="shared" si="566"/>
        <v>Y</v>
      </c>
      <c r="Z2137" t="s">
        <v>510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6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16" t="s">
        <v>19</v>
      </c>
      <c r="U2138" s="16" t="s">
        <v>367</v>
      </c>
      <c r="V2138" t="s">
        <v>516</v>
      </c>
      <c r="W2138" s="16" t="s">
        <v>17</v>
      </c>
      <c r="X2138" s="24">
        <v>3</v>
      </c>
      <c r="Y2138" s="12" t="str">
        <f t="shared" si="566"/>
        <v>Y</v>
      </c>
      <c r="Z2138" t="s">
        <v>505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6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16" t="s">
        <v>17</v>
      </c>
      <c r="U2139" s="16" t="s">
        <v>361</v>
      </c>
      <c r="V2139" t="s">
        <v>516</v>
      </c>
      <c r="W2139" s="16" t="s">
        <v>20</v>
      </c>
      <c r="X2139" s="24">
        <v>4</v>
      </c>
      <c r="Y2139" s="12" t="str">
        <f t="shared" si="566"/>
        <v>Y</v>
      </c>
      <c r="Z2139" t="s">
        <v>507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6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16" t="s">
        <v>19</v>
      </c>
      <c r="U2140" s="16" t="s">
        <v>367</v>
      </c>
      <c r="V2140" t="s">
        <v>516</v>
      </c>
      <c r="W2140" s="16" t="s">
        <v>28</v>
      </c>
      <c r="X2140" s="24">
        <v>2</v>
      </c>
      <c r="Y2140" s="12" t="str">
        <f t="shared" si="566"/>
        <v>N</v>
      </c>
      <c r="Z2140" t="s">
        <v>504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6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16" t="s">
        <v>28</v>
      </c>
      <c r="U2141" s="16" t="s">
        <v>361</v>
      </c>
      <c r="V2141" t="s">
        <v>516</v>
      </c>
      <c r="W2141" s="16" t="s">
        <v>17</v>
      </c>
      <c r="X2141" s="24">
        <v>3</v>
      </c>
      <c r="Y2141" s="12" t="str">
        <f t="shared" si="566"/>
        <v>Y</v>
      </c>
      <c r="Z2141" t="s">
        <v>504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6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16" t="s">
        <v>17</v>
      </c>
      <c r="U2142" s="16" t="s">
        <v>361</v>
      </c>
      <c r="V2142" t="s">
        <v>516</v>
      </c>
      <c r="W2142" s="16" t="s">
        <v>35</v>
      </c>
      <c r="X2142" s="24">
        <v>1</v>
      </c>
      <c r="Y2142" s="12" t="str">
        <f t="shared" si="566"/>
        <v>N</v>
      </c>
      <c r="Z2142" t="s">
        <v>505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6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16" t="s">
        <v>17</v>
      </c>
      <c r="U2143" s="16" t="s">
        <v>361</v>
      </c>
      <c r="V2143" t="s">
        <v>516</v>
      </c>
      <c r="W2143" s="16" t="s">
        <v>19</v>
      </c>
      <c r="X2143" s="24">
        <v>2</v>
      </c>
      <c r="Y2143" s="12" t="str">
        <f t="shared" si="566"/>
        <v>N</v>
      </c>
      <c r="Z2143" t="s">
        <v>503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6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16" t="s">
        <v>17</v>
      </c>
      <c r="U2144" s="16" t="s">
        <v>361</v>
      </c>
      <c r="V2144" t="s">
        <v>516</v>
      </c>
      <c r="W2144" s="16" t="s">
        <v>28</v>
      </c>
      <c r="X2144" s="24">
        <v>2</v>
      </c>
      <c r="Y2144" s="12" t="str">
        <f t="shared" si="566"/>
        <v>N</v>
      </c>
      <c r="Z2144" t="s">
        <v>509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6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16" t="s">
        <v>17</v>
      </c>
      <c r="U2145" s="16" t="s">
        <v>361</v>
      </c>
      <c r="V2145" t="s">
        <v>516</v>
      </c>
      <c r="W2145" s="16" t="s">
        <v>19</v>
      </c>
      <c r="X2145" s="24">
        <v>2</v>
      </c>
      <c r="Y2145" s="12" t="str">
        <f t="shared" si="566"/>
        <v>N</v>
      </c>
      <c r="Z2145" t="s">
        <v>509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6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16" t="s">
        <v>19</v>
      </c>
      <c r="U2146" s="16" t="s">
        <v>367</v>
      </c>
      <c r="V2146" t="s">
        <v>516</v>
      </c>
      <c r="W2146" s="16" t="s">
        <v>35</v>
      </c>
      <c r="X2146" s="24">
        <v>1</v>
      </c>
      <c r="Y2146" s="12" t="str">
        <f t="shared" si="566"/>
        <v>N</v>
      </c>
      <c r="Z2146" t="s">
        <v>509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6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16" t="s">
        <v>16</v>
      </c>
      <c r="U2147" s="16" t="s">
        <v>360</v>
      </c>
      <c r="V2147" t="s">
        <v>516</v>
      </c>
      <c r="W2147" s="16" t="s">
        <v>21</v>
      </c>
      <c r="X2147" s="24">
        <v>4</v>
      </c>
      <c r="Y2147" s="12" t="str">
        <f t="shared" si="566"/>
        <v>Y</v>
      </c>
      <c r="Z2147" t="s">
        <v>505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6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16" t="s">
        <v>17</v>
      </c>
      <c r="U2148" s="16" t="s">
        <v>361</v>
      </c>
      <c r="V2148" t="s">
        <v>516</v>
      </c>
      <c r="W2148" s="16" t="s">
        <v>21</v>
      </c>
      <c r="X2148" s="24">
        <v>4</v>
      </c>
      <c r="Y2148" s="12" t="str">
        <f t="shared" si="566"/>
        <v>Y</v>
      </c>
      <c r="Z2148" t="s">
        <v>504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6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16" t="s">
        <v>19</v>
      </c>
      <c r="U2149" s="16" t="s">
        <v>367</v>
      </c>
      <c r="V2149" t="s">
        <v>516</v>
      </c>
      <c r="W2149" s="16" t="s">
        <v>19</v>
      </c>
      <c r="X2149" s="24">
        <v>2</v>
      </c>
      <c r="Y2149" s="12" t="str">
        <f t="shared" si="566"/>
        <v>N</v>
      </c>
      <c r="Z2149" t="s">
        <v>504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6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16" t="s">
        <v>36</v>
      </c>
      <c r="U2150" s="16" t="s">
        <v>361</v>
      </c>
      <c r="V2150" t="s">
        <v>516</v>
      </c>
      <c r="W2150" s="16" t="s">
        <v>16</v>
      </c>
      <c r="X2150" s="24">
        <v>3</v>
      </c>
      <c r="Y2150" s="12" t="str">
        <f t="shared" si="566"/>
        <v>Y</v>
      </c>
      <c r="Z2150" t="s">
        <v>509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6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16" t="s">
        <v>17</v>
      </c>
      <c r="U2151" s="16" t="s">
        <v>361</v>
      </c>
      <c r="V2151" t="s">
        <v>516</v>
      </c>
      <c r="W2151" s="16" t="s">
        <v>330</v>
      </c>
      <c r="X2151" s="24">
        <v>5</v>
      </c>
      <c r="Y2151" s="12" t="str">
        <f t="shared" si="566"/>
        <v>Y</v>
      </c>
      <c r="Z2151" t="s">
        <v>503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6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16" t="s">
        <v>17</v>
      </c>
      <c r="U2152" s="16" t="s">
        <v>361</v>
      </c>
      <c r="V2152" t="s">
        <v>516</v>
      </c>
      <c r="W2152" s="16" t="s">
        <v>21</v>
      </c>
      <c r="X2152" s="24">
        <v>4</v>
      </c>
      <c r="Y2152" s="12" t="str">
        <f t="shared" si="566"/>
        <v>Y</v>
      </c>
      <c r="Z2152" t="s">
        <v>510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6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16" t="s">
        <v>16</v>
      </c>
      <c r="U2153" s="16" t="s">
        <v>360</v>
      </c>
      <c r="V2153" t="s">
        <v>516</v>
      </c>
      <c r="W2153" s="16" t="s">
        <v>32</v>
      </c>
      <c r="X2153" s="24">
        <v>0</v>
      </c>
      <c r="Y2153" s="12" t="str">
        <f t="shared" si="566"/>
        <v>N</v>
      </c>
      <c r="Z2153" t="s">
        <v>506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6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16" t="s">
        <v>20</v>
      </c>
      <c r="U2154" s="16" t="s">
        <v>367</v>
      </c>
      <c r="V2154" t="s">
        <v>516</v>
      </c>
      <c r="W2154" s="16" t="s">
        <v>32</v>
      </c>
      <c r="X2154" s="24">
        <v>0</v>
      </c>
      <c r="Y2154" s="12" t="str">
        <f t="shared" si="566"/>
        <v>N</v>
      </c>
      <c r="Z2154" t="s">
        <v>505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6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16" t="s">
        <v>16</v>
      </c>
      <c r="U2155" s="16" t="s">
        <v>360</v>
      </c>
      <c r="V2155" t="s">
        <v>516</v>
      </c>
      <c r="W2155" s="16" t="s">
        <v>18</v>
      </c>
      <c r="X2155" s="24">
        <v>1</v>
      </c>
      <c r="Y2155" s="12" t="str">
        <f t="shared" si="566"/>
        <v>N</v>
      </c>
      <c r="Z2155" t="s">
        <v>506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6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16" t="s">
        <v>28</v>
      </c>
      <c r="U2156" s="16" t="s">
        <v>361</v>
      </c>
      <c r="V2156" t="s">
        <v>516</v>
      </c>
      <c r="W2156" s="16" t="s">
        <v>17</v>
      </c>
      <c r="X2156" s="24">
        <v>3</v>
      </c>
      <c r="Y2156" s="12" t="str">
        <f t="shared" si="566"/>
        <v>Y</v>
      </c>
      <c r="Z2156" t="s">
        <v>505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6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16" t="s">
        <v>28</v>
      </c>
      <c r="U2157" s="16" t="s">
        <v>361</v>
      </c>
      <c r="V2157" t="s">
        <v>516</v>
      </c>
      <c r="W2157" s="16" t="s">
        <v>28</v>
      </c>
      <c r="X2157" s="24">
        <v>2</v>
      </c>
      <c r="Y2157" s="12" t="str">
        <f t="shared" si="566"/>
        <v>N</v>
      </c>
      <c r="Z2157" t="s">
        <v>504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6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16" t="s">
        <v>17</v>
      </c>
      <c r="U2158" s="16" t="s">
        <v>361</v>
      </c>
      <c r="V2158" t="s">
        <v>516</v>
      </c>
      <c r="W2158" s="16" t="s">
        <v>35</v>
      </c>
      <c r="X2158" s="24">
        <v>1</v>
      </c>
      <c r="Y2158" s="12" t="str">
        <f t="shared" si="566"/>
        <v>N</v>
      </c>
      <c r="Z2158" t="s">
        <v>506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6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16" t="s">
        <v>19</v>
      </c>
      <c r="U2159" s="16" t="s">
        <v>367</v>
      </c>
      <c r="V2159" t="s">
        <v>516</v>
      </c>
      <c r="W2159" s="16" t="s">
        <v>19</v>
      </c>
      <c r="X2159" s="24">
        <v>2</v>
      </c>
      <c r="Y2159" s="12" t="str">
        <f t="shared" si="566"/>
        <v>N</v>
      </c>
      <c r="Z2159" t="s">
        <v>503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6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16" t="s">
        <v>28</v>
      </c>
      <c r="U2160" s="16" t="s">
        <v>361</v>
      </c>
      <c r="V2160" t="s">
        <v>516</v>
      </c>
      <c r="W2160" s="16" t="s">
        <v>330</v>
      </c>
      <c r="X2160" s="24">
        <v>5</v>
      </c>
      <c r="Y2160" s="12" t="str">
        <f t="shared" si="566"/>
        <v>Y</v>
      </c>
      <c r="Z2160" t="s">
        <v>507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6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16" t="s">
        <v>16</v>
      </c>
      <c r="U2161" s="16" t="s">
        <v>360</v>
      </c>
      <c r="V2161" t="s">
        <v>516</v>
      </c>
      <c r="W2161" s="16" t="s">
        <v>32</v>
      </c>
      <c r="X2161" s="24">
        <v>0</v>
      </c>
      <c r="Y2161" s="12" t="str">
        <f t="shared" si="566"/>
        <v>N</v>
      </c>
      <c r="Z2161" t="s">
        <v>507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6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16" t="s">
        <v>19</v>
      </c>
      <c r="U2162" s="16" t="s">
        <v>367</v>
      </c>
      <c r="V2162" t="s">
        <v>516</v>
      </c>
      <c r="W2162" s="16" t="s">
        <v>330</v>
      </c>
      <c r="X2162" s="24">
        <v>5</v>
      </c>
      <c r="Y2162" s="12" t="str">
        <f t="shared" si="566"/>
        <v>Y</v>
      </c>
      <c r="Z2162" t="s">
        <v>506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6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16" t="s">
        <v>19</v>
      </c>
      <c r="U2163" s="16" t="s">
        <v>367</v>
      </c>
      <c r="V2163" t="s">
        <v>516</v>
      </c>
      <c r="W2163" s="16" t="s">
        <v>31</v>
      </c>
      <c r="X2163" s="24">
        <v>2</v>
      </c>
      <c r="Y2163" s="12" t="str">
        <f t="shared" ref="Y2163:Y2226" si="578">IF(X2163 &gt;=3,"Y","N")</f>
        <v>N</v>
      </c>
      <c r="Z2163" t="s">
        <v>510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6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16" t="s">
        <v>19</v>
      </c>
      <c r="U2164" s="16" t="s">
        <v>367</v>
      </c>
      <c r="V2164" t="s">
        <v>516</v>
      </c>
      <c r="W2164" s="16" t="s">
        <v>300</v>
      </c>
      <c r="X2164" s="24">
        <v>5</v>
      </c>
      <c r="Y2164" s="12" t="str">
        <f t="shared" si="578"/>
        <v>Y</v>
      </c>
      <c r="Z2164" t="s">
        <v>508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6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16" t="s">
        <v>17</v>
      </c>
      <c r="U2165" s="16" t="s">
        <v>361</v>
      </c>
      <c r="V2165" t="s">
        <v>516</v>
      </c>
      <c r="W2165" s="16" t="s">
        <v>330</v>
      </c>
      <c r="X2165" s="24">
        <v>5</v>
      </c>
      <c r="Y2165" s="12" t="str">
        <f t="shared" si="578"/>
        <v>Y</v>
      </c>
      <c r="Z2165" t="s">
        <v>505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6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16" t="s">
        <v>28</v>
      </c>
      <c r="U2166" s="16" t="s">
        <v>361</v>
      </c>
      <c r="V2166" t="s">
        <v>516</v>
      </c>
      <c r="W2166" s="16" t="s">
        <v>33</v>
      </c>
      <c r="X2166" s="24">
        <v>4</v>
      </c>
      <c r="Y2166" s="12" t="str">
        <f t="shared" si="578"/>
        <v>Y</v>
      </c>
      <c r="Z2166" t="s">
        <v>508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6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16" t="s">
        <v>19</v>
      </c>
      <c r="U2167" s="16" t="s">
        <v>367</v>
      </c>
      <c r="V2167" t="s">
        <v>516</v>
      </c>
      <c r="W2167" s="16" t="s">
        <v>32</v>
      </c>
      <c r="X2167" s="24">
        <v>0</v>
      </c>
      <c r="Y2167" s="12" t="str">
        <f t="shared" si="578"/>
        <v>N</v>
      </c>
      <c r="Z2167" t="s">
        <v>507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6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16" t="s">
        <v>16</v>
      </c>
      <c r="U2168" s="16" t="s">
        <v>360</v>
      </c>
      <c r="V2168" t="s">
        <v>516</v>
      </c>
      <c r="W2168" s="16" t="s">
        <v>18</v>
      </c>
      <c r="X2168" s="24">
        <v>1</v>
      </c>
      <c r="Y2168" s="12" t="str">
        <f t="shared" si="578"/>
        <v>N</v>
      </c>
      <c r="Z2168" t="s">
        <v>506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6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16" t="s">
        <v>330</v>
      </c>
      <c r="U2169" s="16" t="s">
        <v>360</v>
      </c>
      <c r="V2169" t="s">
        <v>516</v>
      </c>
      <c r="W2169" s="16" t="s">
        <v>35</v>
      </c>
      <c r="X2169" s="24">
        <v>1</v>
      </c>
      <c r="Y2169" s="12" t="str">
        <f t="shared" si="578"/>
        <v>N</v>
      </c>
      <c r="Z2169" t="s">
        <v>509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6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16" t="s">
        <v>20</v>
      </c>
      <c r="U2170" s="16" t="s">
        <v>367</v>
      </c>
      <c r="V2170" t="s">
        <v>516</v>
      </c>
      <c r="W2170" s="16" t="s">
        <v>30</v>
      </c>
      <c r="X2170" s="24">
        <v>3</v>
      </c>
      <c r="Y2170" s="12" t="str">
        <f t="shared" si="578"/>
        <v>Y</v>
      </c>
      <c r="Z2170" t="s">
        <v>509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6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16" t="s">
        <v>16</v>
      </c>
      <c r="U2171" s="16" t="s">
        <v>360</v>
      </c>
      <c r="V2171" t="s">
        <v>516</v>
      </c>
      <c r="W2171" s="16" t="s">
        <v>21</v>
      </c>
      <c r="X2171" s="24">
        <v>4</v>
      </c>
      <c r="Y2171" s="12" t="str">
        <f t="shared" si="578"/>
        <v>Y</v>
      </c>
      <c r="Z2171" t="s">
        <v>507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6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16" t="s">
        <v>17</v>
      </c>
      <c r="U2172" s="16" t="s">
        <v>361</v>
      </c>
      <c r="V2172" s="12" t="s">
        <v>516</v>
      </c>
      <c r="W2172" s="16" t="s">
        <v>16</v>
      </c>
      <c r="X2172" s="24">
        <v>3</v>
      </c>
      <c r="Y2172" s="12" t="str">
        <f t="shared" si="578"/>
        <v>Y</v>
      </c>
      <c r="Z2172" s="12" t="s">
        <v>509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6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16" t="s">
        <v>19</v>
      </c>
      <c r="U2173" s="16" t="s">
        <v>367</v>
      </c>
      <c r="V2173" t="s">
        <v>516</v>
      </c>
      <c r="W2173" s="16" t="s">
        <v>19</v>
      </c>
      <c r="X2173" s="24">
        <v>2</v>
      </c>
      <c r="Y2173" s="12" t="str">
        <f t="shared" si="578"/>
        <v>N</v>
      </c>
      <c r="Z2173" t="s">
        <v>505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6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16" t="s">
        <v>19</v>
      </c>
      <c r="U2174" s="16" t="s">
        <v>367</v>
      </c>
      <c r="V2174" t="s">
        <v>517</v>
      </c>
      <c r="W2174" s="16" t="s">
        <v>32</v>
      </c>
      <c r="X2174" s="24">
        <v>0</v>
      </c>
      <c r="Y2174" s="12" t="str">
        <f t="shared" si="578"/>
        <v>N</v>
      </c>
      <c r="Z2174" t="s">
        <v>505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6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16" t="s">
        <v>17</v>
      </c>
      <c r="U2175" s="16" t="s">
        <v>361</v>
      </c>
      <c r="V2175" t="s">
        <v>517</v>
      </c>
      <c r="W2175" s="16" t="s">
        <v>29</v>
      </c>
      <c r="X2175" s="24">
        <v>3</v>
      </c>
      <c r="Y2175" s="12" t="str">
        <f t="shared" si="578"/>
        <v>Y</v>
      </c>
      <c r="Z2175" t="s">
        <v>509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6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16" t="s">
        <v>19</v>
      </c>
      <c r="U2176" s="16" t="s">
        <v>367</v>
      </c>
      <c r="V2176" t="s">
        <v>517</v>
      </c>
      <c r="W2176" s="16" t="s">
        <v>36</v>
      </c>
      <c r="X2176" s="24">
        <v>4</v>
      </c>
      <c r="Y2176" s="12" t="str">
        <f t="shared" si="578"/>
        <v>Y</v>
      </c>
      <c r="Z2176" t="s">
        <v>507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6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16" t="s">
        <v>19</v>
      </c>
      <c r="U2177" s="16" t="s">
        <v>367</v>
      </c>
      <c r="V2177" t="s">
        <v>517</v>
      </c>
      <c r="W2177" s="16" t="s">
        <v>17</v>
      </c>
      <c r="X2177" s="24">
        <v>3</v>
      </c>
      <c r="Y2177" s="12" t="str">
        <f t="shared" si="578"/>
        <v>Y</v>
      </c>
      <c r="Z2177" t="s">
        <v>503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6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16" t="s">
        <v>16</v>
      </c>
      <c r="U2178" s="16" t="s">
        <v>360</v>
      </c>
      <c r="V2178" t="s">
        <v>517</v>
      </c>
      <c r="W2178" s="16" t="s">
        <v>19</v>
      </c>
      <c r="X2178" s="24">
        <v>2</v>
      </c>
      <c r="Y2178" s="12" t="str">
        <f t="shared" si="578"/>
        <v>N</v>
      </c>
      <c r="Z2178" t="s">
        <v>506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6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16" t="s">
        <v>19</v>
      </c>
      <c r="U2179" s="16" t="s">
        <v>367</v>
      </c>
      <c r="V2179" t="s">
        <v>517</v>
      </c>
      <c r="W2179" s="16" t="s">
        <v>35</v>
      </c>
      <c r="X2179" s="24">
        <v>1</v>
      </c>
      <c r="Y2179" s="12" t="str">
        <f t="shared" si="578"/>
        <v>N</v>
      </c>
      <c r="Z2179" t="s">
        <v>504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6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16" t="s">
        <v>17</v>
      </c>
      <c r="U2180" s="16" t="s">
        <v>361</v>
      </c>
      <c r="V2180" t="s">
        <v>517</v>
      </c>
      <c r="W2180" s="16" t="s">
        <v>28</v>
      </c>
      <c r="X2180" s="24">
        <v>2</v>
      </c>
      <c r="Y2180" s="12" t="str">
        <f t="shared" si="578"/>
        <v>N</v>
      </c>
      <c r="Z2180" t="s">
        <v>504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6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16" t="s">
        <v>19</v>
      </c>
      <c r="U2181" s="16" t="s">
        <v>367</v>
      </c>
      <c r="V2181" t="s">
        <v>517</v>
      </c>
      <c r="W2181" s="16" t="s">
        <v>19</v>
      </c>
      <c r="X2181" s="24">
        <v>2</v>
      </c>
      <c r="Y2181" s="12" t="str">
        <f t="shared" si="578"/>
        <v>N</v>
      </c>
      <c r="Z2181" t="s">
        <v>504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6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16" t="s">
        <v>33</v>
      </c>
      <c r="U2182" s="16" t="s">
        <v>361</v>
      </c>
      <c r="V2182" t="s">
        <v>517</v>
      </c>
      <c r="W2182" s="16" t="s">
        <v>28</v>
      </c>
      <c r="X2182" s="24">
        <v>2</v>
      </c>
      <c r="Y2182" s="12" t="str">
        <f t="shared" si="578"/>
        <v>N</v>
      </c>
      <c r="Z2182" t="s">
        <v>504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6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16" t="s">
        <v>19</v>
      </c>
      <c r="U2183" s="16" t="s">
        <v>367</v>
      </c>
      <c r="V2183" t="s">
        <v>517</v>
      </c>
      <c r="W2183" s="16" t="s">
        <v>19</v>
      </c>
      <c r="X2183" s="24">
        <v>2</v>
      </c>
      <c r="Y2183" s="12" t="str">
        <f t="shared" si="578"/>
        <v>N</v>
      </c>
      <c r="Z2183" t="s">
        <v>505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6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16" t="s">
        <v>19</v>
      </c>
      <c r="U2184" s="16" t="s">
        <v>367</v>
      </c>
      <c r="V2184" t="s">
        <v>517</v>
      </c>
      <c r="W2184" s="16" t="s">
        <v>36</v>
      </c>
      <c r="X2184" s="24">
        <v>4</v>
      </c>
      <c r="Y2184" s="12" t="str">
        <f t="shared" si="578"/>
        <v>Y</v>
      </c>
      <c r="Z2184" t="s">
        <v>510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6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16" t="s">
        <v>19</v>
      </c>
      <c r="U2185" s="16" t="s">
        <v>367</v>
      </c>
      <c r="V2185" t="s">
        <v>517</v>
      </c>
      <c r="W2185" s="16" t="s">
        <v>336</v>
      </c>
      <c r="X2185" s="24">
        <v>6</v>
      </c>
      <c r="Y2185" s="12" t="str">
        <f t="shared" si="578"/>
        <v>Y</v>
      </c>
      <c r="Z2185" t="s">
        <v>504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6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16" t="s">
        <v>17</v>
      </c>
      <c r="U2186" s="16" t="s">
        <v>361</v>
      </c>
      <c r="V2186" t="s">
        <v>517</v>
      </c>
      <c r="W2186" s="16" t="s">
        <v>32</v>
      </c>
      <c r="X2186" s="24">
        <v>0</v>
      </c>
      <c r="Y2186" s="12" t="str">
        <f t="shared" si="578"/>
        <v>N</v>
      </c>
      <c r="Z2186" t="s">
        <v>509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6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16" t="s">
        <v>19</v>
      </c>
      <c r="U2187" s="16" t="s">
        <v>367</v>
      </c>
      <c r="V2187" t="s">
        <v>517</v>
      </c>
      <c r="W2187" s="16" t="s">
        <v>29</v>
      </c>
      <c r="X2187" s="24">
        <v>3</v>
      </c>
      <c r="Y2187" s="12" t="str">
        <f t="shared" si="578"/>
        <v>Y</v>
      </c>
      <c r="Z2187" t="s">
        <v>506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6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16" t="s">
        <v>28</v>
      </c>
      <c r="U2188" s="16" t="s">
        <v>361</v>
      </c>
      <c r="V2188" t="s">
        <v>518</v>
      </c>
      <c r="W2188" s="16" t="s">
        <v>329</v>
      </c>
      <c r="X2188" s="24">
        <v>5</v>
      </c>
      <c r="Y2188" s="12" t="str">
        <f t="shared" si="578"/>
        <v>Y</v>
      </c>
      <c r="Z2188" t="s">
        <v>504</v>
      </c>
      <c r="AA2188">
        <v>2</v>
      </c>
      <c r="AB2188">
        <v>-2</v>
      </c>
    </row>
    <row r="2189" spans="1:28" s="17" customFormat="1" x14ac:dyDescent="0.25">
      <c r="A2189" s="30">
        <v>0.20473458004226472</v>
      </c>
      <c r="B2189" s="30">
        <v>0.79518378039526372</v>
      </c>
      <c r="C2189" s="31">
        <f t="shared" si="567"/>
        <v>4.884372731726919</v>
      </c>
      <c r="D2189" s="32">
        <f t="shared" si="568"/>
        <v>1.2575709221620792</v>
      </c>
      <c r="E2189" s="47"/>
      <c r="F2189" s="34">
        <f t="shared" si="569"/>
        <v>1</v>
      </c>
      <c r="G2189" s="34">
        <f t="shared" si="570"/>
        <v>4.884372731726919</v>
      </c>
      <c r="H2189" s="34">
        <f t="shared" si="571"/>
        <v>1.2575709221620792</v>
      </c>
      <c r="K2189" s="34">
        <f t="shared" si="572"/>
        <v>0</v>
      </c>
      <c r="L2189" s="34">
        <f t="shared" si="573"/>
        <v>0</v>
      </c>
      <c r="M2189" s="35" t="e">
        <f t="shared" si="574"/>
        <v>#DIV/0!</v>
      </c>
      <c r="N2189" s="35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36" t="s">
        <v>19</v>
      </c>
      <c r="U2189" s="36" t="s">
        <v>367</v>
      </c>
      <c r="V2189" s="17" t="s">
        <v>518</v>
      </c>
      <c r="W2189" s="36" t="s">
        <v>334</v>
      </c>
      <c r="X2189" s="38">
        <v>6</v>
      </c>
      <c r="Y2189" s="12" t="str">
        <f t="shared" si="578"/>
        <v>Y</v>
      </c>
      <c r="Z2189" s="17" t="s">
        <v>509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6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16" t="s">
        <v>19</v>
      </c>
      <c r="U2190" s="16" t="s">
        <v>367</v>
      </c>
      <c r="V2190" s="48" t="s">
        <v>514</v>
      </c>
      <c r="W2190" s="20" t="s">
        <v>300</v>
      </c>
      <c r="X2190">
        <v>5</v>
      </c>
      <c r="Y2190" s="12" t="str">
        <f t="shared" si="578"/>
        <v>Y</v>
      </c>
      <c r="Z2190" t="s">
        <v>507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6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16" t="s">
        <v>21</v>
      </c>
      <c r="U2191" s="16" t="s">
        <v>360</v>
      </c>
      <c r="V2191" s="48" t="s">
        <v>514</v>
      </c>
      <c r="W2191" s="20" t="s">
        <v>18</v>
      </c>
      <c r="X2191">
        <v>1</v>
      </c>
      <c r="Y2191" s="12" t="str">
        <f t="shared" si="578"/>
        <v>N</v>
      </c>
      <c r="Z2191" t="s">
        <v>503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6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16" t="s">
        <v>19</v>
      </c>
      <c r="U2192" s="16" t="s">
        <v>367</v>
      </c>
      <c r="V2192" s="48" t="s">
        <v>514</v>
      </c>
      <c r="W2192" s="20" t="s">
        <v>29</v>
      </c>
      <c r="X2192">
        <v>3</v>
      </c>
      <c r="Y2192" s="12" t="str">
        <f t="shared" si="578"/>
        <v>Y</v>
      </c>
      <c r="Z2192" t="s">
        <v>504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6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16" t="s">
        <v>19</v>
      </c>
      <c r="U2193" s="16" t="s">
        <v>367</v>
      </c>
      <c r="V2193" s="48" t="s">
        <v>514</v>
      </c>
      <c r="W2193" s="20" t="s">
        <v>21</v>
      </c>
      <c r="X2193">
        <v>4</v>
      </c>
      <c r="Y2193" s="12" t="str">
        <f t="shared" si="578"/>
        <v>Y</v>
      </c>
      <c r="Z2193" t="s">
        <v>504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6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16" t="s">
        <v>19</v>
      </c>
      <c r="U2194" s="16" t="s">
        <v>367</v>
      </c>
      <c r="V2194" s="48" t="s">
        <v>514</v>
      </c>
      <c r="W2194" s="20" t="s">
        <v>36</v>
      </c>
      <c r="X2194">
        <v>4</v>
      </c>
      <c r="Y2194" s="12" t="str">
        <f t="shared" si="578"/>
        <v>Y</v>
      </c>
      <c r="Z2194" t="s">
        <v>507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17</v>
      </c>
      <c r="U2195" s="8" t="s">
        <v>361</v>
      </c>
      <c r="V2195" s="48" t="s">
        <v>514</v>
      </c>
      <c r="W2195" s="20" t="s">
        <v>19</v>
      </c>
      <c r="X2195">
        <v>2</v>
      </c>
      <c r="Y2195" s="12" t="str">
        <f t="shared" si="578"/>
        <v>N</v>
      </c>
      <c r="Z2195" t="s">
        <v>507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19</v>
      </c>
      <c r="U2196" s="8" t="s">
        <v>367</v>
      </c>
      <c r="V2196" s="48" t="s">
        <v>519</v>
      </c>
      <c r="W2196" s="20" t="s">
        <v>330</v>
      </c>
      <c r="X2196">
        <v>5</v>
      </c>
      <c r="Y2196" s="12" t="str">
        <f t="shared" si="578"/>
        <v>Y</v>
      </c>
      <c r="Z2196" t="s">
        <v>503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19</v>
      </c>
      <c r="U2197" s="8" t="s">
        <v>367</v>
      </c>
      <c r="V2197" s="48" t="s">
        <v>519</v>
      </c>
      <c r="W2197" s="20" t="s">
        <v>29</v>
      </c>
      <c r="X2197">
        <v>3</v>
      </c>
      <c r="Y2197" s="12" t="str">
        <f t="shared" si="578"/>
        <v>Y</v>
      </c>
      <c r="Z2197" t="s">
        <v>504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19</v>
      </c>
      <c r="U2198" s="8" t="s">
        <v>367</v>
      </c>
      <c r="V2198" t="s">
        <v>518</v>
      </c>
      <c r="W2198" s="20" t="s">
        <v>35</v>
      </c>
      <c r="X2198">
        <v>1</v>
      </c>
      <c r="Y2198" s="12" t="str">
        <f t="shared" si="578"/>
        <v>N</v>
      </c>
      <c r="Z2198" t="s">
        <v>503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35</v>
      </c>
      <c r="U2199" s="8" t="s">
        <v>361</v>
      </c>
      <c r="V2199" t="s">
        <v>518</v>
      </c>
      <c r="W2199" s="20" t="s">
        <v>32</v>
      </c>
      <c r="X2199">
        <v>0</v>
      </c>
      <c r="Y2199" s="12" t="str">
        <f t="shared" si="578"/>
        <v>N</v>
      </c>
      <c r="Z2199" t="s">
        <v>503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19</v>
      </c>
      <c r="U2200" s="8" t="s">
        <v>367</v>
      </c>
      <c r="V2200" t="s">
        <v>518</v>
      </c>
      <c r="W2200" s="20" t="s">
        <v>35</v>
      </c>
      <c r="X2200">
        <v>1</v>
      </c>
      <c r="Y2200" s="12" t="str">
        <f t="shared" si="578"/>
        <v>N</v>
      </c>
      <c r="Z2200" t="s">
        <v>504</v>
      </c>
      <c r="AA2200">
        <v>2</v>
      </c>
      <c r="AB2200">
        <v>-2</v>
      </c>
    </row>
    <row r="2201" spans="1:28" s="17" customFormat="1" x14ac:dyDescent="0.25">
      <c r="A2201" s="35">
        <v>0.41564083191224993</v>
      </c>
      <c r="B2201" s="35">
        <v>0.58249860192918179</v>
      </c>
      <c r="C2201" s="31">
        <f t="shared" si="579"/>
        <v>2.4059233915957514</v>
      </c>
      <c r="D2201" s="32">
        <f t="shared" si="580"/>
        <v>1.7167423178151706</v>
      </c>
      <c r="F2201" s="34">
        <f t="shared" si="581"/>
        <v>1</v>
      </c>
      <c r="G2201" s="34">
        <f t="shared" si="582"/>
        <v>2.4059233915957514</v>
      </c>
      <c r="H2201" s="34">
        <f t="shared" si="583"/>
        <v>1.7167423178151706</v>
      </c>
      <c r="K2201" s="34">
        <f t="shared" si="584"/>
        <v>0</v>
      </c>
      <c r="L2201" s="34">
        <f t="shared" si="585"/>
        <v>0</v>
      </c>
      <c r="M2201" s="35" t="e">
        <f t="shared" si="586"/>
        <v>#DIV/0!</v>
      </c>
      <c r="N2201" s="35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36" t="s">
        <v>17</v>
      </c>
      <c r="U2201" s="36" t="s">
        <v>361</v>
      </c>
      <c r="V2201" s="17" t="s">
        <v>518</v>
      </c>
      <c r="W2201" s="20" t="s">
        <v>17</v>
      </c>
      <c r="X2201">
        <v>3</v>
      </c>
      <c r="Y2201" s="12" t="str">
        <f t="shared" si="578"/>
        <v>Y</v>
      </c>
      <c r="Z2201" s="17" t="s">
        <v>509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17</v>
      </c>
      <c r="U2202" s="8" t="s">
        <v>361</v>
      </c>
      <c r="V2202" s="8" t="s">
        <v>520</v>
      </c>
      <c r="W2202" s="20" t="s">
        <v>28</v>
      </c>
      <c r="X2202">
        <v>2</v>
      </c>
      <c r="Y2202" s="12" t="str">
        <f t="shared" si="578"/>
        <v>N</v>
      </c>
      <c r="Z2202" t="s">
        <v>505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17</v>
      </c>
      <c r="U2203" s="8" t="s">
        <v>361</v>
      </c>
      <c r="V2203" s="8" t="s">
        <v>520</v>
      </c>
      <c r="W2203" s="20" t="s">
        <v>29</v>
      </c>
      <c r="X2203">
        <v>3</v>
      </c>
      <c r="Y2203" s="12" t="str">
        <f t="shared" si="578"/>
        <v>Y</v>
      </c>
      <c r="Z2203" t="s">
        <v>508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19</v>
      </c>
      <c r="U2204" s="8" t="s">
        <v>367</v>
      </c>
      <c r="V2204" s="8" t="s">
        <v>520</v>
      </c>
      <c r="W2204" s="20" t="s">
        <v>35</v>
      </c>
      <c r="X2204">
        <v>1</v>
      </c>
      <c r="Y2204" s="12" t="str">
        <f t="shared" si="578"/>
        <v>N</v>
      </c>
      <c r="Z2204" t="s">
        <v>503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19</v>
      </c>
      <c r="U2205" s="8" t="s">
        <v>367</v>
      </c>
      <c r="V2205" s="8" t="s">
        <v>520</v>
      </c>
      <c r="W2205" s="20" t="s">
        <v>18</v>
      </c>
      <c r="X2205">
        <v>1</v>
      </c>
      <c r="Y2205" s="12" t="str">
        <f t="shared" si="578"/>
        <v>N</v>
      </c>
      <c r="Z2205" t="s">
        <v>503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19</v>
      </c>
      <c r="U2206" s="8" t="s">
        <v>367</v>
      </c>
      <c r="V2206" s="8" t="s">
        <v>520</v>
      </c>
      <c r="W2206" s="20" t="s">
        <v>19</v>
      </c>
      <c r="X2206">
        <v>2</v>
      </c>
      <c r="Y2206" s="12" t="str">
        <f t="shared" si="578"/>
        <v>N</v>
      </c>
      <c r="Z2206" t="s">
        <v>506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20</v>
      </c>
      <c r="U2207" s="8" t="s">
        <v>367</v>
      </c>
      <c r="V2207" s="8" t="s">
        <v>520</v>
      </c>
      <c r="W2207" s="20" t="s">
        <v>17</v>
      </c>
      <c r="X2207">
        <v>3</v>
      </c>
      <c r="Y2207" s="12" t="str">
        <f t="shared" si="578"/>
        <v>Y</v>
      </c>
      <c r="Z2207" t="s">
        <v>506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16</v>
      </c>
      <c r="U2208" s="8" t="s">
        <v>360</v>
      </c>
      <c r="V2208" s="8" t="s">
        <v>520</v>
      </c>
      <c r="W2208" s="20" t="s">
        <v>36</v>
      </c>
      <c r="X2208">
        <v>4</v>
      </c>
      <c r="Y2208" s="12" t="str">
        <f t="shared" si="578"/>
        <v>Y</v>
      </c>
      <c r="Z2208" t="s">
        <v>508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17</v>
      </c>
      <c r="U2209" s="8" t="s">
        <v>361</v>
      </c>
      <c r="V2209" s="8" t="s">
        <v>520</v>
      </c>
      <c r="W2209" s="20" t="s">
        <v>35</v>
      </c>
      <c r="X2209">
        <v>1</v>
      </c>
      <c r="Y2209" s="12" t="str">
        <f t="shared" si="578"/>
        <v>N</v>
      </c>
      <c r="Z2209" t="s">
        <v>510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29</v>
      </c>
      <c r="U2210" s="8" t="s">
        <v>361</v>
      </c>
      <c r="V2210" s="8" t="s">
        <v>521</v>
      </c>
      <c r="W2210" s="20" t="s">
        <v>32</v>
      </c>
      <c r="X2210">
        <v>0</v>
      </c>
      <c r="Y2210" s="12" t="str">
        <f t="shared" si="578"/>
        <v>N</v>
      </c>
      <c r="Z2210" t="s">
        <v>504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18</v>
      </c>
      <c r="U2211" s="8" t="s">
        <v>360</v>
      </c>
      <c r="V2211" s="8" t="s">
        <v>521</v>
      </c>
      <c r="W2211" s="20" t="s">
        <v>19</v>
      </c>
      <c r="X2211">
        <v>2</v>
      </c>
      <c r="Y2211" s="12" t="str">
        <f t="shared" si="578"/>
        <v>N</v>
      </c>
      <c r="Z2211" t="s">
        <v>503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20</v>
      </c>
      <c r="U2212" s="8" t="s">
        <v>367</v>
      </c>
      <c r="V2212" s="8" t="s">
        <v>521</v>
      </c>
      <c r="W2212" s="20" t="s">
        <v>20</v>
      </c>
      <c r="X2212">
        <v>4</v>
      </c>
      <c r="Y2212" s="12" t="str">
        <f t="shared" si="578"/>
        <v>Y</v>
      </c>
      <c r="Z2212" t="s">
        <v>508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20</v>
      </c>
      <c r="U2213" s="8" t="s">
        <v>367</v>
      </c>
      <c r="V2213" s="8" t="s">
        <v>521</v>
      </c>
      <c r="W2213" s="20" t="s">
        <v>16</v>
      </c>
      <c r="X2213">
        <v>3</v>
      </c>
      <c r="Y2213" s="12" t="str">
        <f t="shared" si="578"/>
        <v>Y</v>
      </c>
      <c r="Z2213" t="s">
        <v>503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17</v>
      </c>
      <c r="U2214" s="8" t="s">
        <v>361</v>
      </c>
      <c r="V2214" s="8" t="s">
        <v>521</v>
      </c>
      <c r="W2214" s="20" t="s">
        <v>17</v>
      </c>
      <c r="X2214">
        <v>3</v>
      </c>
      <c r="Y2214" s="12" t="str">
        <f t="shared" si="578"/>
        <v>Y</v>
      </c>
      <c r="Z2214" t="s">
        <v>505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20</v>
      </c>
      <c r="U2215" s="8" t="s">
        <v>367</v>
      </c>
      <c r="V2215" s="8" t="s">
        <v>521</v>
      </c>
      <c r="W2215" s="20" t="s">
        <v>19</v>
      </c>
      <c r="X2215">
        <v>2</v>
      </c>
      <c r="Y2215" s="12" t="str">
        <f t="shared" si="578"/>
        <v>N</v>
      </c>
      <c r="Z2215" t="s">
        <v>508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17</v>
      </c>
      <c r="U2216" s="8" t="s">
        <v>361</v>
      </c>
      <c r="V2216" s="8" t="s">
        <v>521</v>
      </c>
      <c r="W2216" s="20" t="s">
        <v>18</v>
      </c>
      <c r="X2216">
        <v>1</v>
      </c>
      <c r="Y2216" s="12" t="str">
        <f t="shared" si="578"/>
        <v>N</v>
      </c>
      <c r="Z2216" t="s">
        <v>509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17</v>
      </c>
      <c r="U2217" s="8" t="s">
        <v>361</v>
      </c>
      <c r="V2217" s="8" t="s">
        <v>521</v>
      </c>
      <c r="W2217" s="20" t="s">
        <v>35</v>
      </c>
      <c r="X2217">
        <v>1</v>
      </c>
      <c r="Y2217" s="12" t="str">
        <f t="shared" si="578"/>
        <v>N</v>
      </c>
      <c r="Z2217" t="s">
        <v>503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19</v>
      </c>
      <c r="U2218" s="8" t="s">
        <v>367</v>
      </c>
      <c r="V2218" s="8" t="s">
        <v>521</v>
      </c>
      <c r="W2218" s="20" t="s">
        <v>32</v>
      </c>
      <c r="X2218">
        <v>0</v>
      </c>
      <c r="Y2218" s="12" t="str">
        <f t="shared" si="578"/>
        <v>N</v>
      </c>
      <c r="Z2218" t="s">
        <v>503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16</v>
      </c>
      <c r="U2219" s="8" t="s">
        <v>360</v>
      </c>
      <c r="V2219" s="8" t="s">
        <v>521</v>
      </c>
      <c r="W2219" s="20" t="s">
        <v>32</v>
      </c>
      <c r="X2219">
        <v>0</v>
      </c>
      <c r="Y2219" s="12" t="str">
        <f t="shared" si="578"/>
        <v>N</v>
      </c>
      <c r="Z2219" t="s">
        <v>505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19</v>
      </c>
      <c r="U2220" s="8" t="s">
        <v>367</v>
      </c>
      <c r="V2220" s="8" t="s">
        <v>521</v>
      </c>
      <c r="W2220" s="20" t="s">
        <v>330</v>
      </c>
      <c r="X2220">
        <v>5</v>
      </c>
      <c r="Y2220" s="12" t="str">
        <f t="shared" si="578"/>
        <v>Y</v>
      </c>
      <c r="Z2220" t="s">
        <v>507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19</v>
      </c>
      <c r="U2221" s="8" t="s">
        <v>367</v>
      </c>
      <c r="V2221" s="8" t="s">
        <v>521</v>
      </c>
      <c r="W2221" s="20" t="s">
        <v>32</v>
      </c>
      <c r="X2221">
        <v>0</v>
      </c>
      <c r="Y2221" s="12" t="str">
        <f t="shared" si="578"/>
        <v>N</v>
      </c>
      <c r="Z2221" t="s">
        <v>505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17</v>
      </c>
      <c r="U2222" s="8" t="s">
        <v>361</v>
      </c>
      <c r="V2222" s="8" t="s">
        <v>521</v>
      </c>
      <c r="W2222" s="20" t="s">
        <v>31</v>
      </c>
      <c r="X2222">
        <v>2</v>
      </c>
      <c r="Y2222" s="12" t="str">
        <f t="shared" si="578"/>
        <v>N</v>
      </c>
      <c r="Z2222" t="s">
        <v>503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19</v>
      </c>
      <c r="U2223" s="8" t="s">
        <v>367</v>
      </c>
      <c r="V2223" s="8" t="s">
        <v>521</v>
      </c>
      <c r="W2223" s="20" t="s">
        <v>17</v>
      </c>
      <c r="X2223">
        <v>3</v>
      </c>
      <c r="Y2223" s="12" t="str">
        <f t="shared" si="578"/>
        <v>Y</v>
      </c>
      <c r="Z2223" t="s">
        <v>503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19</v>
      </c>
      <c r="U2224" s="8" t="s">
        <v>367</v>
      </c>
      <c r="V2224" s="8" t="s">
        <v>521</v>
      </c>
      <c r="W2224" s="20" t="s">
        <v>336</v>
      </c>
      <c r="X2224">
        <v>6</v>
      </c>
      <c r="Y2224" s="12" t="str">
        <f t="shared" si="578"/>
        <v>Y</v>
      </c>
      <c r="Z2224" t="s">
        <v>504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31</v>
      </c>
      <c r="U2225" s="8" t="s">
        <v>360</v>
      </c>
      <c r="V2225" s="8" t="s">
        <v>521</v>
      </c>
      <c r="W2225" s="20" t="s">
        <v>18</v>
      </c>
      <c r="X2225">
        <v>1</v>
      </c>
      <c r="Y2225" s="12" t="str">
        <f t="shared" si="578"/>
        <v>N</v>
      </c>
      <c r="Z2225" t="s">
        <v>507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19</v>
      </c>
      <c r="U2226" s="8" t="s">
        <v>367</v>
      </c>
      <c r="V2226" s="8" t="s">
        <v>521</v>
      </c>
      <c r="W2226" s="20" t="s">
        <v>19</v>
      </c>
      <c r="X2226">
        <v>2</v>
      </c>
      <c r="Y2226" s="12" t="str">
        <f t="shared" si="578"/>
        <v>N</v>
      </c>
      <c r="Z2226" t="s">
        <v>506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16</v>
      </c>
      <c r="U2227" s="8" t="s">
        <v>360</v>
      </c>
      <c r="V2227" s="8" t="s">
        <v>521</v>
      </c>
      <c r="W2227" s="20" t="s">
        <v>18</v>
      </c>
      <c r="X2227">
        <v>1</v>
      </c>
      <c r="Y2227" s="12" t="str">
        <f t="shared" ref="Y2227:Y2290" si="601">IF(X2227 &gt;=3,"Y","N")</f>
        <v>N</v>
      </c>
      <c r="Z2227" t="s">
        <v>503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19</v>
      </c>
      <c r="U2228" s="8" t="s">
        <v>367</v>
      </c>
      <c r="V2228" s="8" t="s">
        <v>521</v>
      </c>
      <c r="W2228" s="20" t="s">
        <v>21</v>
      </c>
      <c r="X2228">
        <v>4</v>
      </c>
      <c r="Y2228" s="12" t="str">
        <f t="shared" si="601"/>
        <v>Y</v>
      </c>
      <c r="Z2228" t="s">
        <v>507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17</v>
      </c>
      <c r="U2229" s="8" t="s">
        <v>361</v>
      </c>
      <c r="V2229" s="8" t="s">
        <v>521</v>
      </c>
      <c r="W2229" s="20" t="s">
        <v>16</v>
      </c>
      <c r="X2229">
        <v>3</v>
      </c>
      <c r="Y2229" s="12" t="str">
        <f t="shared" si="601"/>
        <v>Y</v>
      </c>
      <c r="Z2229" t="s">
        <v>505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19</v>
      </c>
      <c r="U2230" s="8" t="s">
        <v>367</v>
      </c>
      <c r="V2230" s="8" t="s">
        <v>521</v>
      </c>
      <c r="W2230" s="20" t="s">
        <v>36</v>
      </c>
      <c r="X2230">
        <v>4</v>
      </c>
      <c r="Y2230" s="12" t="str">
        <f t="shared" si="601"/>
        <v>Y</v>
      </c>
      <c r="Z2230" t="s">
        <v>504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18</v>
      </c>
      <c r="U2231" s="8" t="s">
        <v>360</v>
      </c>
      <c r="V2231" s="8" t="s">
        <v>521</v>
      </c>
      <c r="W2231" s="20" t="s">
        <v>18</v>
      </c>
      <c r="X2231">
        <v>1</v>
      </c>
      <c r="Y2231" s="12" t="str">
        <f t="shared" si="601"/>
        <v>N</v>
      </c>
      <c r="Z2231" t="s">
        <v>503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17</v>
      </c>
      <c r="U2232" s="8" t="s">
        <v>361</v>
      </c>
      <c r="V2232" s="8" t="s">
        <v>521</v>
      </c>
      <c r="W2232" s="20" t="s">
        <v>28</v>
      </c>
      <c r="X2232">
        <v>2</v>
      </c>
      <c r="Y2232" s="12" t="str">
        <f t="shared" si="601"/>
        <v>N</v>
      </c>
      <c r="Z2232" t="s">
        <v>507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29</v>
      </c>
      <c r="U2233" s="8" t="s">
        <v>361</v>
      </c>
      <c r="V2233" s="8" t="s">
        <v>521</v>
      </c>
      <c r="W2233" s="20" t="s">
        <v>334</v>
      </c>
      <c r="X2233">
        <v>6</v>
      </c>
      <c r="Y2233" s="12" t="str">
        <f t="shared" si="601"/>
        <v>Y</v>
      </c>
      <c r="Z2233" t="s">
        <v>509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19</v>
      </c>
      <c r="U2234" s="8" t="s">
        <v>367</v>
      </c>
      <c r="V2234" s="8" t="s">
        <v>521</v>
      </c>
      <c r="W2234" s="20" t="s">
        <v>18</v>
      </c>
      <c r="X2234">
        <v>1</v>
      </c>
      <c r="Y2234" s="12" t="str">
        <f t="shared" si="601"/>
        <v>N</v>
      </c>
      <c r="Z2234" t="s">
        <v>506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17</v>
      </c>
      <c r="U2235" s="8" t="s">
        <v>361</v>
      </c>
      <c r="V2235" s="8" t="s">
        <v>521</v>
      </c>
      <c r="W2235" s="20" t="s">
        <v>453</v>
      </c>
      <c r="X2235">
        <v>8</v>
      </c>
      <c r="Y2235" s="12" t="str">
        <f t="shared" si="601"/>
        <v>Y</v>
      </c>
      <c r="Z2235" t="s">
        <v>509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17</v>
      </c>
      <c r="U2236" s="8" t="s">
        <v>361</v>
      </c>
      <c r="V2236" s="8" t="s">
        <v>521</v>
      </c>
      <c r="W2236" s="20" t="s">
        <v>32</v>
      </c>
      <c r="X2236">
        <v>0</v>
      </c>
      <c r="Y2236" s="12" t="str">
        <f t="shared" si="601"/>
        <v>N</v>
      </c>
      <c r="Z2236" t="s">
        <v>504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17</v>
      </c>
      <c r="U2237" s="8" t="s">
        <v>361</v>
      </c>
      <c r="V2237" s="8" t="s">
        <v>521</v>
      </c>
      <c r="W2237" s="20" t="s">
        <v>16</v>
      </c>
      <c r="X2237">
        <v>3</v>
      </c>
      <c r="Y2237" s="12" t="str">
        <f t="shared" si="601"/>
        <v>Y</v>
      </c>
      <c r="Z2237" t="s">
        <v>506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16</v>
      </c>
      <c r="U2238" s="8" t="s">
        <v>360</v>
      </c>
      <c r="V2238" s="8" t="s">
        <v>521</v>
      </c>
      <c r="W2238" s="20" t="s">
        <v>330</v>
      </c>
      <c r="X2238">
        <v>5</v>
      </c>
      <c r="Y2238" s="12" t="str">
        <f t="shared" si="601"/>
        <v>Y</v>
      </c>
      <c r="Z2238" t="s">
        <v>506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17</v>
      </c>
      <c r="U2239" s="8" t="s">
        <v>361</v>
      </c>
      <c r="V2239" s="8" t="s">
        <v>521</v>
      </c>
      <c r="W2239" s="20" t="s">
        <v>18</v>
      </c>
      <c r="X2239">
        <v>1</v>
      </c>
      <c r="Y2239" s="12" t="str">
        <f t="shared" si="601"/>
        <v>N</v>
      </c>
      <c r="Z2239" t="s">
        <v>510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19</v>
      </c>
      <c r="U2240" s="8" t="s">
        <v>367</v>
      </c>
      <c r="V2240" s="8" t="s">
        <v>521</v>
      </c>
      <c r="W2240" s="20" t="s">
        <v>30</v>
      </c>
      <c r="X2240">
        <v>3</v>
      </c>
      <c r="Y2240" s="12" t="str">
        <f t="shared" si="601"/>
        <v>Y</v>
      </c>
      <c r="Z2240" t="s">
        <v>505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</v>
      </c>
      <c r="U2241" s="8" t="s">
        <v>361</v>
      </c>
      <c r="V2241" s="8" t="s">
        <v>521</v>
      </c>
      <c r="W2241" s="20" t="s">
        <v>33</v>
      </c>
      <c r="X2241">
        <v>4</v>
      </c>
      <c r="Y2241" s="12" t="str">
        <f t="shared" si="601"/>
        <v>Y</v>
      </c>
      <c r="Z2241" t="s">
        <v>505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17</v>
      </c>
      <c r="U2242" s="8" t="s">
        <v>361</v>
      </c>
      <c r="V2242" s="8" t="s">
        <v>521</v>
      </c>
      <c r="W2242" s="20" t="s">
        <v>16</v>
      </c>
      <c r="X2242">
        <v>3</v>
      </c>
      <c r="Y2242" s="12" t="str">
        <f t="shared" si="601"/>
        <v>Y</v>
      </c>
      <c r="Z2242" t="s">
        <v>509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20</v>
      </c>
      <c r="U2243" s="8" t="s">
        <v>367</v>
      </c>
      <c r="V2243" s="8" t="s">
        <v>521</v>
      </c>
      <c r="W2243" s="20" t="s">
        <v>28</v>
      </c>
      <c r="X2243">
        <v>2</v>
      </c>
      <c r="Y2243" s="12" t="str">
        <f t="shared" si="601"/>
        <v>N</v>
      </c>
      <c r="Z2243" t="s">
        <v>509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19</v>
      </c>
      <c r="U2244" s="8" t="s">
        <v>367</v>
      </c>
      <c r="V2244" s="8" t="s">
        <v>522</v>
      </c>
      <c r="W2244" s="20" t="s">
        <v>35</v>
      </c>
      <c r="X2244">
        <v>1</v>
      </c>
      <c r="Y2244" s="12" t="str">
        <f t="shared" si="601"/>
        <v>N</v>
      </c>
      <c r="Z2244" t="s">
        <v>509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20</v>
      </c>
      <c r="U2245" s="8" t="s">
        <v>367</v>
      </c>
      <c r="V2245" s="8" t="s">
        <v>522</v>
      </c>
      <c r="W2245" s="20" t="s">
        <v>20</v>
      </c>
      <c r="X2245">
        <v>4</v>
      </c>
      <c r="Y2245" s="12" t="str">
        <f t="shared" si="601"/>
        <v>Y</v>
      </c>
      <c r="Z2245" t="s">
        <v>506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19</v>
      </c>
      <c r="U2246" s="8" t="s">
        <v>367</v>
      </c>
      <c r="V2246" s="8" t="s">
        <v>522</v>
      </c>
      <c r="W2246" s="20" t="s">
        <v>534</v>
      </c>
      <c r="X2246">
        <v>8</v>
      </c>
      <c r="Y2246" s="12" t="str">
        <f t="shared" si="601"/>
        <v>Y</v>
      </c>
      <c r="Z2246" t="s">
        <v>507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35</v>
      </c>
      <c r="U2247" s="8" t="s">
        <v>361</v>
      </c>
      <c r="V2247" s="8" t="s">
        <v>522</v>
      </c>
      <c r="W2247" s="20" t="s">
        <v>19</v>
      </c>
      <c r="X2247">
        <v>2</v>
      </c>
      <c r="Y2247" s="12" t="str">
        <f t="shared" si="601"/>
        <v>N</v>
      </c>
      <c r="Z2247" t="s">
        <v>505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17</v>
      </c>
      <c r="U2248" s="8" t="s">
        <v>361</v>
      </c>
      <c r="V2248" s="8" t="s">
        <v>522</v>
      </c>
      <c r="W2248" s="20" t="s">
        <v>35</v>
      </c>
      <c r="X2248">
        <v>1</v>
      </c>
      <c r="Y2248" s="12" t="str">
        <f t="shared" si="601"/>
        <v>N</v>
      </c>
      <c r="Z2248" t="s">
        <v>506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498</v>
      </c>
      <c r="R2249" t="s">
        <v>61</v>
      </c>
      <c r="S2249" t="s">
        <v>258</v>
      </c>
      <c r="T2249" s="8" t="s">
        <v>28</v>
      </c>
      <c r="U2249" s="8" t="s">
        <v>361</v>
      </c>
      <c r="V2249" s="8" t="s">
        <v>522</v>
      </c>
      <c r="W2249" s="20" t="s">
        <v>29</v>
      </c>
      <c r="X2249">
        <v>3</v>
      </c>
      <c r="Y2249" s="12" t="str">
        <f t="shared" si="601"/>
        <v>Y</v>
      </c>
      <c r="Z2249" t="s">
        <v>504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17</v>
      </c>
      <c r="U2250" s="8" t="s">
        <v>361</v>
      </c>
      <c r="V2250" s="8" t="s">
        <v>522</v>
      </c>
      <c r="W2250" s="20" t="s">
        <v>19</v>
      </c>
      <c r="X2250">
        <v>2</v>
      </c>
      <c r="Y2250" s="12" t="str">
        <f t="shared" si="601"/>
        <v>N</v>
      </c>
      <c r="Z2250" t="s">
        <v>505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19</v>
      </c>
      <c r="U2251" s="8" t="s">
        <v>367</v>
      </c>
      <c r="V2251" s="8" t="s">
        <v>522</v>
      </c>
      <c r="W2251" s="20" t="s">
        <v>17</v>
      </c>
      <c r="X2251">
        <v>3</v>
      </c>
      <c r="Y2251" s="12" t="str">
        <f t="shared" si="601"/>
        <v>Y</v>
      </c>
      <c r="Z2251" t="s">
        <v>508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</v>
      </c>
      <c r="U2252" s="8" t="s">
        <v>361</v>
      </c>
      <c r="V2252" s="8" t="s">
        <v>522</v>
      </c>
      <c r="W2252" s="20" t="s">
        <v>20</v>
      </c>
      <c r="X2252">
        <v>4</v>
      </c>
      <c r="Y2252" s="12" t="str">
        <f t="shared" si="601"/>
        <v>Y</v>
      </c>
      <c r="Z2252" t="s">
        <v>504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</v>
      </c>
      <c r="U2253" s="8" t="s">
        <v>361</v>
      </c>
      <c r="V2253" s="8" t="s">
        <v>522</v>
      </c>
      <c r="W2253" s="20" t="s">
        <v>301</v>
      </c>
      <c r="X2253">
        <v>6</v>
      </c>
      <c r="Y2253" s="12" t="str">
        <f t="shared" si="601"/>
        <v>Y</v>
      </c>
      <c r="Z2253" t="s">
        <v>509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19</v>
      </c>
      <c r="U2254" s="8" t="s">
        <v>367</v>
      </c>
      <c r="V2254" s="8" t="s">
        <v>522</v>
      </c>
      <c r="W2254" s="20" t="s">
        <v>34</v>
      </c>
      <c r="X2254">
        <v>5</v>
      </c>
      <c r="Y2254" s="12" t="str">
        <f t="shared" si="601"/>
        <v>Y</v>
      </c>
      <c r="Z2254" t="s">
        <v>509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19</v>
      </c>
      <c r="U2255" s="8" t="s">
        <v>367</v>
      </c>
      <c r="V2255" s="8" t="s">
        <v>522</v>
      </c>
      <c r="W2255" s="20" t="s">
        <v>18</v>
      </c>
      <c r="X2255">
        <v>1</v>
      </c>
      <c r="Y2255" s="12" t="str">
        <f t="shared" si="601"/>
        <v>N</v>
      </c>
      <c r="Z2255" t="s">
        <v>505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16</v>
      </c>
      <c r="U2256" s="8" t="s">
        <v>360</v>
      </c>
      <c r="V2256" s="8" t="s">
        <v>522</v>
      </c>
      <c r="W2256" s="20" t="s">
        <v>21</v>
      </c>
      <c r="X2256">
        <v>4</v>
      </c>
      <c r="Y2256" s="12" t="str">
        <f t="shared" si="601"/>
        <v>Y</v>
      </c>
      <c r="Z2256" t="s">
        <v>508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</v>
      </c>
      <c r="U2257" s="8" t="s">
        <v>361</v>
      </c>
      <c r="V2257" s="8" t="s">
        <v>522</v>
      </c>
      <c r="W2257" s="20" t="s">
        <v>32</v>
      </c>
      <c r="X2257">
        <v>0</v>
      </c>
      <c r="Y2257" s="12" t="str">
        <f t="shared" si="601"/>
        <v>N</v>
      </c>
      <c r="Z2257" t="s">
        <v>509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17</v>
      </c>
      <c r="U2258" s="8" t="s">
        <v>361</v>
      </c>
      <c r="V2258" s="8" t="s">
        <v>522</v>
      </c>
      <c r="W2258" s="20" t="s">
        <v>28</v>
      </c>
      <c r="X2258">
        <v>2</v>
      </c>
      <c r="Y2258" s="12" t="str">
        <f t="shared" si="601"/>
        <v>N</v>
      </c>
      <c r="Z2258" t="s">
        <v>509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17</v>
      </c>
      <c r="U2259" s="8" t="s">
        <v>361</v>
      </c>
      <c r="V2259" s="8" t="s">
        <v>522</v>
      </c>
      <c r="W2259" s="20" t="s">
        <v>36</v>
      </c>
      <c r="X2259">
        <v>4</v>
      </c>
      <c r="Y2259" s="12" t="str">
        <f t="shared" si="601"/>
        <v>Y</v>
      </c>
      <c r="Z2259" t="s">
        <v>509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16</v>
      </c>
      <c r="U2260" s="8" t="s">
        <v>360</v>
      </c>
      <c r="V2260" s="8" t="s">
        <v>522</v>
      </c>
      <c r="W2260" s="20" t="s">
        <v>330</v>
      </c>
      <c r="X2260">
        <v>5</v>
      </c>
      <c r="Y2260" s="12" t="str">
        <f t="shared" si="601"/>
        <v>Y</v>
      </c>
      <c r="Z2260" t="s">
        <v>503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17</v>
      </c>
      <c r="U2261" s="8" t="s">
        <v>361</v>
      </c>
      <c r="V2261" s="8" t="s">
        <v>522</v>
      </c>
      <c r="W2261" s="20" t="s">
        <v>35</v>
      </c>
      <c r="X2261">
        <v>1</v>
      </c>
      <c r="Y2261" s="12" t="str">
        <f t="shared" si="601"/>
        <v>N</v>
      </c>
      <c r="Z2261" t="s">
        <v>505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18</v>
      </c>
      <c r="U2262" s="8" t="s">
        <v>360</v>
      </c>
      <c r="V2262" s="8" t="s">
        <v>522</v>
      </c>
      <c r="W2262" s="20" t="s">
        <v>31</v>
      </c>
      <c r="X2262">
        <v>2</v>
      </c>
      <c r="Y2262" s="12" t="str">
        <f t="shared" si="601"/>
        <v>N</v>
      </c>
      <c r="Z2262" t="s">
        <v>507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19</v>
      </c>
      <c r="U2263" s="8" t="s">
        <v>367</v>
      </c>
      <c r="V2263" s="8" t="s">
        <v>522</v>
      </c>
      <c r="W2263" s="20" t="s">
        <v>31</v>
      </c>
      <c r="X2263">
        <v>2</v>
      </c>
      <c r="Y2263" s="12" t="str">
        <f t="shared" si="601"/>
        <v>N</v>
      </c>
      <c r="Z2263" t="s">
        <v>503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19</v>
      </c>
      <c r="U2264" s="8" t="s">
        <v>367</v>
      </c>
      <c r="V2264" s="8" t="s">
        <v>522</v>
      </c>
      <c r="W2264" s="20" t="s">
        <v>17</v>
      </c>
      <c r="X2264">
        <v>3</v>
      </c>
      <c r="Y2264" s="12" t="str">
        <f t="shared" si="601"/>
        <v>Y</v>
      </c>
      <c r="Z2264" t="s">
        <v>504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</v>
      </c>
      <c r="U2265" s="8" t="s">
        <v>361</v>
      </c>
      <c r="V2265" s="8" t="s">
        <v>522</v>
      </c>
      <c r="W2265" s="20" t="s">
        <v>19</v>
      </c>
      <c r="X2265">
        <v>2</v>
      </c>
      <c r="Y2265" s="12" t="str">
        <f t="shared" si="601"/>
        <v>N</v>
      </c>
      <c r="Z2265" t="s">
        <v>505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17</v>
      </c>
      <c r="U2266" s="8" t="s">
        <v>361</v>
      </c>
      <c r="V2266" s="8" t="s">
        <v>522</v>
      </c>
      <c r="W2266" s="20" t="s">
        <v>28</v>
      </c>
      <c r="X2266">
        <v>2</v>
      </c>
      <c r="Y2266" s="12" t="str">
        <f t="shared" si="601"/>
        <v>N</v>
      </c>
      <c r="Z2266" t="s">
        <v>505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19</v>
      </c>
      <c r="U2267" s="8" t="s">
        <v>367</v>
      </c>
      <c r="V2267" s="8" t="s">
        <v>522</v>
      </c>
      <c r="W2267" s="20" t="s">
        <v>331</v>
      </c>
      <c r="X2267">
        <v>4</v>
      </c>
      <c r="Y2267" s="12" t="str">
        <f t="shared" si="601"/>
        <v>Y</v>
      </c>
      <c r="Z2267" t="s">
        <v>509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19</v>
      </c>
      <c r="U2268" s="8" t="s">
        <v>367</v>
      </c>
      <c r="V2268" s="8" t="s">
        <v>522</v>
      </c>
      <c r="W2268" s="20" t="s">
        <v>16</v>
      </c>
      <c r="X2268">
        <v>3</v>
      </c>
      <c r="Y2268" s="12" t="str">
        <f t="shared" si="601"/>
        <v>Y</v>
      </c>
      <c r="Z2268" t="s">
        <v>507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17</v>
      </c>
      <c r="U2269" s="8" t="s">
        <v>361</v>
      </c>
      <c r="V2269" s="8" t="s">
        <v>523</v>
      </c>
      <c r="W2269" s="20" t="s">
        <v>330</v>
      </c>
      <c r="X2269">
        <v>5</v>
      </c>
      <c r="Y2269" s="12" t="str">
        <f t="shared" si="601"/>
        <v>Y</v>
      </c>
      <c r="Z2269" t="s">
        <v>506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19</v>
      </c>
      <c r="U2270" s="8" t="s">
        <v>367</v>
      </c>
      <c r="V2270" s="8" t="s">
        <v>523</v>
      </c>
      <c r="W2270" s="20" t="s">
        <v>34</v>
      </c>
      <c r="X2270">
        <v>5</v>
      </c>
      <c r="Y2270" s="12" t="str">
        <f t="shared" si="601"/>
        <v>Y</v>
      </c>
      <c r="Z2270" t="s">
        <v>504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19</v>
      </c>
      <c r="U2271" s="8" t="s">
        <v>367</v>
      </c>
      <c r="V2271" s="8" t="s">
        <v>523</v>
      </c>
      <c r="W2271" s="20" t="s">
        <v>18</v>
      </c>
      <c r="X2271">
        <v>1</v>
      </c>
      <c r="Y2271" s="12" t="str">
        <f t="shared" si="601"/>
        <v>N</v>
      </c>
      <c r="Z2271" t="s">
        <v>504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18</v>
      </c>
      <c r="U2272" s="8" t="s">
        <v>360</v>
      </c>
      <c r="V2272" s="8" t="s">
        <v>523</v>
      </c>
      <c r="W2272" s="20" t="s">
        <v>19</v>
      </c>
      <c r="X2272">
        <v>2</v>
      </c>
      <c r="Y2272" s="12" t="str">
        <f t="shared" si="601"/>
        <v>N</v>
      </c>
      <c r="Z2272" t="s">
        <v>503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19</v>
      </c>
      <c r="U2273" s="8" t="s">
        <v>367</v>
      </c>
      <c r="V2273" s="8" t="s">
        <v>523</v>
      </c>
      <c r="W2273" s="20" t="s">
        <v>16</v>
      </c>
      <c r="X2273">
        <v>3</v>
      </c>
      <c r="Y2273" s="12" t="str">
        <f t="shared" si="601"/>
        <v>Y</v>
      </c>
      <c r="Z2273" t="s">
        <v>505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19</v>
      </c>
      <c r="U2274" s="8" t="s">
        <v>367</v>
      </c>
      <c r="V2274" s="8" t="s">
        <v>523</v>
      </c>
      <c r="W2274" s="20" t="s">
        <v>20</v>
      </c>
      <c r="X2274">
        <v>4</v>
      </c>
      <c r="Y2274" s="12" t="str">
        <f t="shared" si="601"/>
        <v>Y</v>
      </c>
      <c r="Z2274" t="s">
        <v>507</v>
      </c>
      <c r="AA2274">
        <v>-3</v>
      </c>
      <c r="AB2274">
        <v>6</v>
      </c>
    </row>
    <row r="2275" spans="1:28" s="17" customFormat="1" x14ac:dyDescent="0.25">
      <c r="A2275" s="35">
        <v>0.13824062001408138</v>
      </c>
      <c r="B2275" s="35">
        <v>0.86174891295386191</v>
      </c>
      <c r="C2275" s="31">
        <f t="shared" si="602"/>
        <v>7.2337638524634702</v>
      </c>
      <c r="D2275" s="32">
        <f t="shared" si="603"/>
        <v>1.1604308226769298</v>
      </c>
      <c r="F2275" s="34">
        <f t="shared" si="604"/>
        <v>1</v>
      </c>
      <c r="G2275" s="34">
        <f t="shared" si="605"/>
        <v>7.2337638524634702</v>
      </c>
      <c r="H2275" s="34">
        <f t="shared" si="606"/>
        <v>1.1604308226769298</v>
      </c>
      <c r="K2275" s="34">
        <f t="shared" si="607"/>
        <v>0</v>
      </c>
      <c r="L2275" s="34">
        <f t="shared" si="608"/>
        <v>0</v>
      </c>
      <c r="M2275" s="35" t="e">
        <f t="shared" si="609"/>
        <v>#DIV/0!</v>
      </c>
      <c r="N2275" s="35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36" t="s">
        <v>19</v>
      </c>
      <c r="U2275" s="36" t="s">
        <v>367</v>
      </c>
      <c r="V2275" s="36" t="s">
        <v>524</v>
      </c>
      <c r="W2275" s="20" t="s">
        <v>32</v>
      </c>
      <c r="X2275">
        <v>0</v>
      </c>
      <c r="Y2275" s="12" t="str">
        <f t="shared" si="601"/>
        <v>N</v>
      </c>
      <c r="Z2275" s="17" t="s">
        <v>505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19</v>
      </c>
      <c r="U2276" s="8" t="s">
        <v>367</v>
      </c>
      <c r="V2276" s="48" t="s">
        <v>526</v>
      </c>
      <c r="W2276" s="20" t="s">
        <v>34</v>
      </c>
      <c r="X2276">
        <v>5</v>
      </c>
      <c r="Y2276" s="12" t="str">
        <f t="shared" si="601"/>
        <v>Y</v>
      </c>
      <c r="Z2276" t="s">
        <v>509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19</v>
      </c>
      <c r="U2277" s="8" t="s">
        <v>367</v>
      </c>
      <c r="V2277" s="48" t="s">
        <v>526</v>
      </c>
      <c r="W2277" s="20" t="s">
        <v>35</v>
      </c>
      <c r="X2277">
        <v>1</v>
      </c>
      <c r="Y2277" s="12" t="str">
        <f t="shared" si="601"/>
        <v>N</v>
      </c>
      <c r="Z2277" t="s">
        <v>509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19</v>
      </c>
      <c r="U2278" s="8" t="s">
        <v>367</v>
      </c>
      <c r="V2278" s="48" t="s">
        <v>526</v>
      </c>
      <c r="W2278" s="20" t="s">
        <v>35</v>
      </c>
      <c r="X2278">
        <v>1</v>
      </c>
      <c r="Y2278" s="12" t="str">
        <f t="shared" si="601"/>
        <v>N</v>
      </c>
      <c r="Z2278" t="s">
        <v>504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19</v>
      </c>
      <c r="U2279" s="8" t="s">
        <v>367</v>
      </c>
      <c r="V2279" s="48" t="s">
        <v>526</v>
      </c>
      <c r="W2279" s="20" t="s">
        <v>16</v>
      </c>
      <c r="X2279">
        <v>3</v>
      </c>
      <c r="Y2279" s="12" t="str">
        <f t="shared" si="601"/>
        <v>Y</v>
      </c>
      <c r="Z2279" t="s">
        <v>504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18</v>
      </c>
      <c r="U2280" s="8" t="s">
        <v>360</v>
      </c>
      <c r="V2280" s="48" t="s">
        <v>526</v>
      </c>
      <c r="W2280" s="20" t="s">
        <v>28</v>
      </c>
      <c r="X2280">
        <v>2</v>
      </c>
      <c r="Y2280" s="12" t="str">
        <f t="shared" si="601"/>
        <v>N</v>
      </c>
      <c r="Z2280" t="s">
        <v>507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17</v>
      </c>
      <c r="U2281" s="8" t="s">
        <v>361</v>
      </c>
      <c r="V2281" s="48" t="s">
        <v>527</v>
      </c>
      <c r="W2281" s="20" t="s">
        <v>330</v>
      </c>
      <c r="X2281">
        <v>5</v>
      </c>
      <c r="Y2281" s="12" t="str">
        <f t="shared" si="601"/>
        <v>Y</v>
      </c>
      <c r="Z2281" t="s">
        <v>504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35</v>
      </c>
      <c r="U2282" s="8" t="s">
        <v>361</v>
      </c>
      <c r="V2282" s="48" t="s">
        <v>527</v>
      </c>
      <c r="W2282" s="20" t="s">
        <v>28</v>
      </c>
      <c r="X2282">
        <v>2</v>
      </c>
      <c r="Y2282" s="12" t="str">
        <f t="shared" si="601"/>
        <v>N</v>
      </c>
      <c r="Z2282" t="s">
        <v>504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19</v>
      </c>
      <c r="U2283" s="8" t="s">
        <v>367</v>
      </c>
      <c r="V2283" s="48" t="s">
        <v>527</v>
      </c>
      <c r="W2283" s="20" t="s">
        <v>32</v>
      </c>
      <c r="X2283">
        <v>0</v>
      </c>
      <c r="Y2283" s="12" t="str">
        <f t="shared" si="601"/>
        <v>N</v>
      </c>
      <c r="Z2283" t="s">
        <v>503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19</v>
      </c>
      <c r="U2284" s="8" t="s">
        <v>367</v>
      </c>
      <c r="V2284" s="48" t="s">
        <v>527</v>
      </c>
      <c r="W2284" s="20" t="s">
        <v>17</v>
      </c>
      <c r="X2284">
        <v>3</v>
      </c>
      <c r="Y2284" s="12" t="str">
        <f t="shared" si="601"/>
        <v>Y</v>
      </c>
      <c r="Z2284" t="s">
        <v>508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17</v>
      </c>
      <c r="U2285" s="8" t="s">
        <v>361</v>
      </c>
      <c r="V2285" s="48" t="s">
        <v>527</v>
      </c>
      <c r="W2285" s="20" t="s">
        <v>302</v>
      </c>
      <c r="X2285">
        <v>5</v>
      </c>
      <c r="Y2285" s="12" t="str">
        <f t="shared" si="601"/>
        <v>Y</v>
      </c>
      <c r="Z2285" t="s">
        <v>509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17</v>
      </c>
      <c r="U2286" s="8" t="s">
        <v>361</v>
      </c>
      <c r="V2286" s="48" t="s">
        <v>527</v>
      </c>
      <c r="W2286" s="20" t="s">
        <v>29</v>
      </c>
      <c r="X2286">
        <v>3</v>
      </c>
      <c r="Y2286" s="12" t="str">
        <f t="shared" si="601"/>
        <v>Y</v>
      </c>
      <c r="Z2286" t="s">
        <v>506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21</v>
      </c>
      <c r="U2287" s="8" t="s">
        <v>360</v>
      </c>
      <c r="V2287" s="48" t="s">
        <v>527</v>
      </c>
      <c r="W2287" s="20" t="s">
        <v>19</v>
      </c>
      <c r="X2287">
        <v>2</v>
      </c>
      <c r="Y2287" s="12" t="str">
        <f t="shared" si="601"/>
        <v>N</v>
      </c>
      <c r="Z2287" t="s">
        <v>510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498</v>
      </c>
      <c r="S2288" t="s">
        <v>258</v>
      </c>
      <c r="T2288" s="8" t="s">
        <v>17</v>
      </c>
      <c r="U2288" s="8" t="s">
        <v>361</v>
      </c>
      <c r="V2288" s="48" t="s">
        <v>527</v>
      </c>
      <c r="W2288" s="20" t="s">
        <v>20</v>
      </c>
      <c r="X2288">
        <v>4</v>
      </c>
      <c r="Y2288" s="12" t="str">
        <f t="shared" si="601"/>
        <v>Y</v>
      </c>
      <c r="Z2288" t="s">
        <v>506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35</v>
      </c>
      <c r="U2289" s="8" t="s">
        <v>361</v>
      </c>
      <c r="V2289" s="48" t="s">
        <v>527</v>
      </c>
      <c r="W2289" s="20" t="s">
        <v>17</v>
      </c>
      <c r="X2289">
        <v>3</v>
      </c>
      <c r="Y2289" s="12" t="str">
        <f t="shared" si="601"/>
        <v>Y</v>
      </c>
      <c r="Z2289" t="s">
        <v>504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300</v>
      </c>
      <c r="U2290" s="8" t="s">
        <v>361</v>
      </c>
      <c r="V2290" s="48" t="s">
        <v>527</v>
      </c>
      <c r="W2290" s="20" t="s">
        <v>329</v>
      </c>
      <c r="X2290">
        <v>5</v>
      </c>
      <c r="Y2290" s="12" t="str">
        <f t="shared" si="601"/>
        <v>Y</v>
      </c>
      <c r="Z2290" t="s">
        <v>509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19</v>
      </c>
      <c r="U2291" s="8" t="s">
        <v>367</v>
      </c>
      <c r="V2291" s="48" t="s">
        <v>527</v>
      </c>
      <c r="W2291" s="20" t="s">
        <v>17</v>
      </c>
      <c r="X2291">
        <v>3</v>
      </c>
      <c r="Y2291" s="12" t="str">
        <f t="shared" ref="Y2291:Y2354" si="624">IF(X2291 &gt;=3,"Y","N")</f>
        <v>Y</v>
      </c>
      <c r="Z2291" t="s">
        <v>505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17</v>
      </c>
      <c r="U2292" s="8" t="s">
        <v>361</v>
      </c>
      <c r="V2292" s="48" t="s">
        <v>527</v>
      </c>
      <c r="W2292" s="20" t="s">
        <v>17</v>
      </c>
      <c r="X2292">
        <v>3</v>
      </c>
      <c r="Y2292" s="12" t="str">
        <f t="shared" si="624"/>
        <v>Y</v>
      </c>
      <c r="Z2292" t="s">
        <v>503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17</v>
      </c>
      <c r="U2293" s="8" t="s">
        <v>361</v>
      </c>
      <c r="V2293" s="48" t="s">
        <v>527</v>
      </c>
      <c r="W2293" s="20" t="s">
        <v>16</v>
      </c>
      <c r="X2293">
        <v>3</v>
      </c>
      <c r="Y2293" s="12" t="str">
        <f t="shared" si="624"/>
        <v>Y</v>
      </c>
      <c r="Z2293" t="s">
        <v>509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19</v>
      </c>
      <c r="U2294" s="8" t="s">
        <v>367</v>
      </c>
      <c r="V2294" s="48" t="s">
        <v>527</v>
      </c>
      <c r="W2294" s="20" t="s">
        <v>32</v>
      </c>
      <c r="X2294">
        <v>0</v>
      </c>
      <c r="Y2294" s="12" t="str">
        <f t="shared" si="624"/>
        <v>N</v>
      </c>
      <c r="Z2294" t="s">
        <v>503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17</v>
      </c>
      <c r="U2295" s="8" t="s">
        <v>361</v>
      </c>
      <c r="V2295" s="48" t="s">
        <v>527</v>
      </c>
      <c r="W2295" s="20" t="s">
        <v>19</v>
      </c>
      <c r="X2295">
        <v>2</v>
      </c>
      <c r="Y2295" s="12" t="str">
        <f t="shared" si="624"/>
        <v>N</v>
      </c>
      <c r="Z2295" t="s">
        <v>504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19</v>
      </c>
      <c r="U2296" s="8" t="s">
        <v>367</v>
      </c>
      <c r="V2296" s="48" t="s">
        <v>527</v>
      </c>
      <c r="W2296" s="20" t="s">
        <v>18</v>
      </c>
      <c r="X2296">
        <v>1</v>
      </c>
      <c r="Y2296" s="12" t="str">
        <f t="shared" si="624"/>
        <v>N</v>
      </c>
      <c r="Z2296" t="s">
        <v>507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17</v>
      </c>
      <c r="U2297" s="8" t="s">
        <v>361</v>
      </c>
      <c r="V2297" s="48" t="s">
        <v>527</v>
      </c>
      <c r="W2297" s="20" t="s">
        <v>28</v>
      </c>
      <c r="X2297">
        <v>2</v>
      </c>
      <c r="Y2297" s="12" t="str">
        <f t="shared" si="624"/>
        <v>N</v>
      </c>
      <c r="Z2297" t="s">
        <v>505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17</v>
      </c>
      <c r="U2298" s="8" t="s">
        <v>361</v>
      </c>
      <c r="V2298" s="48" t="s">
        <v>527</v>
      </c>
      <c r="W2298" s="20" t="s">
        <v>28</v>
      </c>
      <c r="X2298">
        <v>2</v>
      </c>
      <c r="Y2298" s="12" t="str">
        <f t="shared" si="624"/>
        <v>N</v>
      </c>
      <c r="Z2298" t="s">
        <v>508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19</v>
      </c>
      <c r="U2299" s="8" t="s">
        <v>367</v>
      </c>
      <c r="V2299" s="48" t="s">
        <v>527</v>
      </c>
      <c r="W2299" s="20" t="s">
        <v>302</v>
      </c>
      <c r="X2299">
        <v>5</v>
      </c>
      <c r="Y2299" s="12" t="str">
        <f t="shared" si="624"/>
        <v>Y</v>
      </c>
      <c r="Z2299" t="s">
        <v>504</v>
      </c>
      <c r="AA2299">
        <v>6</v>
      </c>
      <c r="AB2299">
        <v>0</v>
      </c>
    </row>
    <row r="2300" spans="1:28" x14ac:dyDescent="0.25">
      <c r="A2300" s="6" t="e">
        <v>#N/A</v>
      </c>
      <c r="B2300" s="6" t="e">
        <v>#N/A</v>
      </c>
      <c r="C2300" s="13" t="e">
        <f t="shared" si="613"/>
        <v>#N/A</v>
      </c>
      <c r="D2300" s="14" t="e">
        <f t="shared" si="614"/>
        <v>#N/A</v>
      </c>
      <c r="F2300" s="7">
        <f t="shared" si="615"/>
        <v>1</v>
      </c>
      <c r="G2300" s="7" t="e">
        <f t="shared" si="616"/>
        <v>#N/A</v>
      </c>
      <c r="H2300" s="7" t="e">
        <f t="shared" si="617"/>
        <v>#N/A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#N/A</v>
      </c>
      <c r="P2300" s="12" t="e">
        <f t="shared" si="623"/>
        <v>#N/A</v>
      </c>
      <c r="Q2300" t="s">
        <v>525</v>
      </c>
      <c r="R2300" t="s">
        <v>240</v>
      </c>
      <c r="S2300" t="s">
        <v>268</v>
      </c>
      <c r="T2300" s="8" t="e">
        <v>#N/A</v>
      </c>
      <c r="U2300" s="8" t="e">
        <v>#N/A</v>
      </c>
      <c r="V2300" s="48" t="s">
        <v>527</v>
      </c>
      <c r="W2300" s="20" t="s">
        <v>18</v>
      </c>
      <c r="X2300">
        <v>1</v>
      </c>
      <c r="Y2300" s="12" t="str">
        <f t="shared" si="624"/>
        <v>N</v>
      </c>
      <c r="Z2300" t="s">
        <v>489</v>
      </c>
      <c r="AA2300" t="s">
        <v>489</v>
      </c>
      <c r="AB2300" t="s">
        <v>489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21</v>
      </c>
      <c r="U2301" s="8" t="s">
        <v>360</v>
      </c>
      <c r="V2301" s="48" t="s">
        <v>527</v>
      </c>
      <c r="W2301" s="20" t="s">
        <v>21</v>
      </c>
      <c r="X2301">
        <v>4</v>
      </c>
      <c r="Y2301" s="12" t="str">
        <f t="shared" si="624"/>
        <v>Y</v>
      </c>
      <c r="Z2301" t="s">
        <v>507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16</v>
      </c>
      <c r="U2302" s="8" t="s">
        <v>360</v>
      </c>
      <c r="V2302" s="48" t="s">
        <v>527</v>
      </c>
      <c r="W2302" s="20" t="s">
        <v>19</v>
      </c>
      <c r="X2302">
        <v>2</v>
      </c>
      <c r="Y2302" s="12" t="str">
        <f t="shared" si="624"/>
        <v>N</v>
      </c>
      <c r="Z2302" t="s">
        <v>503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17</v>
      </c>
      <c r="U2303" s="8" t="s">
        <v>361</v>
      </c>
      <c r="V2303" s="48" t="s">
        <v>527</v>
      </c>
      <c r="W2303" s="20" t="s">
        <v>19</v>
      </c>
      <c r="X2303">
        <v>2</v>
      </c>
      <c r="Y2303" s="12" t="str">
        <f t="shared" si="624"/>
        <v>N</v>
      </c>
      <c r="Z2303" t="s">
        <v>505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35</v>
      </c>
      <c r="U2304" s="8" t="s">
        <v>361</v>
      </c>
      <c r="V2304" s="48" t="s">
        <v>528</v>
      </c>
      <c r="W2304" s="20" t="s">
        <v>535</v>
      </c>
      <c r="X2304">
        <v>9</v>
      </c>
      <c r="Y2304" s="12" t="str">
        <f t="shared" si="624"/>
        <v>Y</v>
      </c>
      <c r="Z2304" t="s">
        <v>503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19</v>
      </c>
      <c r="U2305" s="8" t="s">
        <v>367</v>
      </c>
      <c r="V2305" s="48" t="s">
        <v>528</v>
      </c>
      <c r="W2305" s="20" t="s">
        <v>34</v>
      </c>
      <c r="X2305">
        <v>5</v>
      </c>
      <c r="Y2305" s="12" t="str">
        <f t="shared" si="624"/>
        <v>Y</v>
      </c>
      <c r="Z2305" t="s">
        <v>507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34</v>
      </c>
      <c r="U2306" s="8" t="s">
        <v>361</v>
      </c>
      <c r="V2306" s="48" t="s">
        <v>528</v>
      </c>
      <c r="W2306" s="20" t="s">
        <v>17</v>
      </c>
      <c r="X2306">
        <v>3</v>
      </c>
      <c r="Y2306" s="12" t="str">
        <f t="shared" si="624"/>
        <v>Y</v>
      </c>
      <c r="Z2306" t="s">
        <v>509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20</v>
      </c>
      <c r="U2307" s="8" t="s">
        <v>367</v>
      </c>
      <c r="V2307" s="48" t="s">
        <v>528</v>
      </c>
      <c r="W2307" s="20" t="s">
        <v>30</v>
      </c>
      <c r="X2307">
        <v>3</v>
      </c>
      <c r="Y2307" s="12" t="str">
        <f t="shared" si="624"/>
        <v>Y</v>
      </c>
      <c r="Z2307" t="s">
        <v>509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19</v>
      </c>
      <c r="U2308" s="8" t="s">
        <v>367</v>
      </c>
      <c r="V2308" s="48" t="s">
        <v>528</v>
      </c>
      <c r="W2308" s="20" t="s">
        <v>16</v>
      </c>
      <c r="X2308">
        <v>3</v>
      </c>
      <c r="Y2308" s="12" t="str">
        <f t="shared" si="624"/>
        <v>Y</v>
      </c>
      <c r="Z2308" t="s">
        <v>503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17</v>
      </c>
      <c r="U2309" s="8" t="s">
        <v>361</v>
      </c>
      <c r="V2309" s="48" t="s">
        <v>528</v>
      </c>
      <c r="W2309" s="20" t="s">
        <v>330</v>
      </c>
      <c r="X2309">
        <v>5</v>
      </c>
      <c r="Y2309" s="12" t="str">
        <f t="shared" si="624"/>
        <v>Y</v>
      </c>
      <c r="Z2309" t="s">
        <v>505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16</v>
      </c>
      <c r="U2310" s="8" t="s">
        <v>360</v>
      </c>
      <c r="V2310" s="48" t="s">
        <v>528</v>
      </c>
      <c r="W2310" s="20" t="s">
        <v>17</v>
      </c>
      <c r="X2310">
        <v>3</v>
      </c>
      <c r="Y2310" s="12" t="str">
        <f t="shared" si="624"/>
        <v>Y</v>
      </c>
      <c r="Z2310" t="s">
        <v>510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17</v>
      </c>
      <c r="U2311" s="8" t="s">
        <v>361</v>
      </c>
      <c r="V2311" s="48" t="s">
        <v>528</v>
      </c>
      <c r="W2311" s="20" t="s">
        <v>16</v>
      </c>
      <c r="X2311">
        <v>3</v>
      </c>
      <c r="Y2311" s="12" t="str">
        <f t="shared" si="624"/>
        <v>Y</v>
      </c>
      <c r="Z2311" t="s">
        <v>506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19</v>
      </c>
      <c r="U2312" s="8" t="s">
        <v>367</v>
      </c>
      <c r="V2312" s="48" t="s">
        <v>528</v>
      </c>
      <c r="W2312" s="20" t="s">
        <v>17</v>
      </c>
      <c r="X2312">
        <v>3</v>
      </c>
      <c r="Y2312" s="12" t="str">
        <f t="shared" si="624"/>
        <v>Y</v>
      </c>
      <c r="Z2312" t="s">
        <v>506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17</v>
      </c>
      <c r="U2313" s="8" t="s">
        <v>361</v>
      </c>
      <c r="V2313" s="48" t="s">
        <v>528</v>
      </c>
      <c r="W2313" s="20" t="s">
        <v>28</v>
      </c>
      <c r="X2313">
        <v>2</v>
      </c>
      <c r="Y2313" s="12" t="str">
        <f t="shared" si="624"/>
        <v>N</v>
      </c>
      <c r="Z2313" t="s">
        <v>509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16</v>
      </c>
      <c r="U2314" s="8" t="s">
        <v>360</v>
      </c>
      <c r="V2314" s="48" t="s">
        <v>528</v>
      </c>
      <c r="W2314" s="20" t="s">
        <v>30</v>
      </c>
      <c r="X2314">
        <v>3</v>
      </c>
      <c r="Y2314" s="12" t="str">
        <f t="shared" si="624"/>
        <v>Y</v>
      </c>
      <c r="Z2314" t="s">
        <v>507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20</v>
      </c>
      <c r="U2315" s="8" t="s">
        <v>367</v>
      </c>
      <c r="V2315" s="48" t="s">
        <v>528</v>
      </c>
      <c r="W2315" s="20" t="s">
        <v>36</v>
      </c>
      <c r="X2315">
        <v>4</v>
      </c>
      <c r="Y2315" s="12" t="str">
        <f t="shared" si="624"/>
        <v>Y</v>
      </c>
      <c r="Z2315" t="s">
        <v>506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</v>
      </c>
      <c r="U2316" s="8" t="s">
        <v>361</v>
      </c>
      <c r="V2316" s="48" t="s">
        <v>528</v>
      </c>
      <c r="W2316" s="20" t="s">
        <v>20</v>
      </c>
      <c r="X2316">
        <v>4</v>
      </c>
      <c r="Y2316" s="12" t="str">
        <f t="shared" si="624"/>
        <v>Y</v>
      </c>
      <c r="Z2316" t="s">
        <v>509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16</v>
      </c>
      <c r="U2317" s="8" t="s">
        <v>360</v>
      </c>
      <c r="V2317" s="48" t="s">
        <v>528</v>
      </c>
      <c r="W2317" s="20" t="s">
        <v>31</v>
      </c>
      <c r="X2317">
        <v>2</v>
      </c>
      <c r="Y2317" s="12" t="str">
        <f t="shared" si="624"/>
        <v>N</v>
      </c>
      <c r="Z2317" t="s">
        <v>507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17</v>
      </c>
      <c r="U2318" s="8" t="s">
        <v>361</v>
      </c>
      <c r="V2318" s="48" t="s">
        <v>528</v>
      </c>
      <c r="W2318" s="20" t="s">
        <v>31</v>
      </c>
      <c r="X2318">
        <v>2</v>
      </c>
      <c r="Y2318" s="12" t="str">
        <f t="shared" si="624"/>
        <v>N</v>
      </c>
      <c r="Z2318" t="s">
        <v>505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28</v>
      </c>
      <c r="U2319" s="8" t="s">
        <v>361</v>
      </c>
      <c r="V2319" s="48" t="s">
        <v>528</v>
      </c>
      <c r="W2319" s="20" t="s">
        <v>35</v>
      </c>
      <c r="X2319">
        <v>1</v>
      </c>
      <c r="Y2319" s="12" t="str">
        <f t="shared" si="624"/>
        <v>N</v>
      </c>
      <c r="Z2319" t="s">
        <v>509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19</v>
      </c>
      <c r="U2320" s="8" t="s">
        <v>367</v>
      </c>
      <c r="V2320" s="48" t="s">
        <v>528</v>
      </c>
      <c r="W2320" s="20" t="s">
        <v>20</v>
      </c>
      <c r="X2320">
        <v>4</v>
      </c>
      <c r="Y2320" s="12" t="str">
        <f t="shared" si="624"/>
        <v>Y</v>
      </c>
      <c r="Z2320" t="s">
        <v>506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19</v>
      </c>
      <c r="U2321" s="8" t="s">
        <v>367</v>
      </c>
      <c r="V2321" s="48" t="s">
        <v>528</v>
      </c>
      <c r="W2321" s="20" t="s">
        <v>35</v>
      </c>
      <c r="X2321">
        <v>1</v>
      </c>
      <c r="Y2321" s="12" t="str">
        <f t="shared" si="624"/>
        <v>N</v>
      </c>
      <c r="Z2321" t="s">
        <v>505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29</v>
      </c>
      <c r="U2322" s="8" t="s">
        <v>361</v>
      </c>
      <c r="V2322" s="48" t="s">
        <v>528</v>
      </c>
      <c r="W2322" s="20" t="s">
        <v>35</v>
      </c>
      <c r="X2322">
        <v>1</v>
      </c>
      <c r="Y2322" s="12" t="str">
        <f t="shared" si="624"/>
        <v>N</v>
      </c>
      <c r="Z2322" t="s">
        <v>505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19</v>
      </c>
      <c r="U2323" s="8" t="s">
        <v>367</v>
      </c>
      <c r="V2323" s="48" t="s">
        <v>528</v>
      </c>
      <c r="W2323" s="20" t="s">
        <v>19</v>
      </c>
      <c r="X2323">
        <v>2</v>
      </c>
      <c r="Y2323" s="12" t="str">
        <f t="shared" si="624"/>
        <v>N</v>
      </c>
      <c r="Z2323" t="s">
        <v>509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17</v>
      </c>
      <c r="U2324" s="8" t="s">
        <v>361</v>
      </c>
      <c r="V2324" s="48" t="s">
        <v>528</v>
      </c>
      <c r="W2324" s="20" t="s">
        <v>300</v>
      </c>
      <c r="X2324">
        <v>5</v>
      </c>
      <c r="Y2324" s="12" t="str">
        <f t="shared" si="624"/>
        <v>Y</v>
      </c>
      <c r="Z2324" t="s">
        <v>508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17</v>
      </c>
      <c r="U2325" s="8" t="s">
        <v>361</v>
      </c>
      <c r="V2325" s="48" t="s">
        <v>528</v>
      </c>
      <c r="W2325" s="20" t="s">
        <v>32</v>
      </c>
      <c r="X2325">
        <v>0</v>
      </c>
      <c r="Y2325" s="12" t="str">
        <f t="shared" si="624"/>
        <v>N</v>
      </c>
      <c r="Z2325" t="s">
        <v>509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19</v>
      </c>
      <c r="U2326" s="8" t="s">
        <v>367</v>
      </c>
      <c r="V2326" s="48" t="s">
        <v>528</v>
      </c>
      <c r="W2326" s="20" t="s">
        <v>28</v>
      </c>
      <c r="X2326">
        <v>2</v>
      </c>
      <c r="Y2326" s="12" t="str">
        <f t="shared" si="624"/>
        <v>N</v>
      </c>
      <c r="Z2326" t="s">
        <v>505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</v>
      </c>
      <c r="U2327" s="8" t="s">
        <v>361</v>
      </c>
      <c r="V2327" s="48" t="s">
        <v>528</v>
      </c>
      <c r="W2327" s="20" t="s">
        <v>333</v>
      </c>
      <c r="X2327">
        <v>7</v>
      </c>
      <c r="Y2327" s="12" t="str">
        <f t="shared" si="624"/>
        <v>Y</v>
      </c>
      <c r="Z2327" t="s">
        <v>506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17</v>
      </c>
      <c r="U2328" s="8" t="s">
        <v>361</v>
      </c>
      <c r="V2328" s="48" t="s">
        <v>528</v>
      </c>
      <c r="W2328" s="20" t="s">
        <v>19</v>
      </c>
      <c r="X2328">
        <v>2</v>
      </c>
      <c r="Y2328" s="12" t="str">
        <f t="shared" si="624"/>
        <v>N</v>
      </c>
      <c r="Z2328" t="s">
        <v>509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21</v>
      </c>
      <c r="U2329" s="8" t="s">
        <v>360</v>
      </c>
      <c r="V2329" s="48" t="s">
        <v>528</v>
      </c>
      <c r="W2329" s="20" t="s">
        <v>20</v>
      </c>
      <c r="X2329">
        <v>4</v>
      </c>
      <c r="Y2329" s="12" t="str">
        <f t="shared" si="624"/>
        <v>Y</v>
      </c>
      <c r="Z2329" t="s">
        <v>506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28</v>
      </c>
      <c r="U2330" s="8" t="s">
        <v>361</v>
      </c>
      <c r="V2330" s="48" t="s">
        <v>529</v>
      </c>
      <c r="W2330" s="20" t="s">
        <v>16</v>
      </c>
      <c r="X2330">
        <v>3</v>
      </c>
      <c r="Y2330" s="12" t="str">
        <f t="shared" si="624"/>
        <v>Y</v>
      </c>
      <c r="Z2330" t="s">
        <v>505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28</v>
      </c>
      <c r="U2331" s="8" t="s">
        <v>361</v>
      </c>
      <c r="V2331" s="48" t="s">
        <v>529</v>
      </c>
      <c r="W2331" s="20" t="s">
        <v>32</v>
      </c>
      <c r="X2331">
        <v>0</v>
      </c>
      <c r="Y2331" s="12" t="str">
        <f t="shared" si="624"/>
        <v>N</v>
      </c>
      <c r="Z2331" t="s">
        <v>504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19</v>
      </c>
      <c r="U2332" s="8" t="s">
        <v>367</v>
      </c>
      <c r="V2332" s="48" t="s">
        <v>529</v>
      </c>
      <c r="W2332" s="20" t="s">
        <v>35</v>
      </c>
      <c r="X2332">
        <v>1</v>
      </c>
      <c r="Y2332" s="12" t="str">
        <f t="shared" si="624"/>
        <v>N</v>
      </c>
      <c r="Z2332" t="s">
        <v>503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16</v>
      </c>
      <c r="U2333" s="8" t="s">
        <v>360</v>
      </c>
      <c r="V2333" s="48" t="s">
        <v>529</v>
      </c>
      <c r="W2333" s="20" t="s">
        <v>17</v>
      </c>
      <c r="X2333">
        <v>3</v>
      </c>
      <c r="Y2333" s="12" t="str">
        <f t="shared" si="624"/>
        <v>Y</v>
      </c>
      <c r="Z2333" t="s">
        <v>510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18</v>
      </c>
      <c r="U2334" s="8" t="s">
        <v>360</v>
      </c>
      <c r="V2334" s="48" t="s">
        <v>529</v>
      </c>
      <c r="W2334" s="20" t="s">
        <v>35</v>
      </c>
      <c r="X2334">
        <v>1</v>
      </c>
      <c r="Y2334" s="12" t="str">
        <f t="shared" si="624"/>
        <v>N</v>
      </c>
      <c r="Z2334" t="s">
        <v>503</v>
      </c>
      <c r="AA2334">
        <v>-8</v>
      </c>
      <c r="AB2334">
        <v>-1</v>
      </c>
    </row>
    <row r="2335" spans="1:28" s="17" customFormat="1" x14ac:dyDescent="0.25">
      <c r="A2335" s="35">
        <v>0.56899585606991854</v>
      </c>
      <c r="B2335" s="35">
        <v>0.42226015682479423</v>
      </c>
      <c r="C2335" s="31">
        <f t="shared" si="613"/>
        <v>1.7574820437305951</v>
      </c>
      <c r="D2335" s="32">
        <f t="shared" si="614"/>
        <v>2.3682082806948888</v>
      </c>
      <c r="F2335" s="34">
        <f t="shared" si="615"/>
        <v>1</v>
      </c>
      <c r="G2335" s="34">
        <f t="shared" si="616"/>
        <v>1.7574820437305951</v>
      </c>
      <c r="H2335" s="34">
        <f t="shared" si="617"/>
        <v>2.3682082806948888</v>
      </c>
      <c r="K2335" s="34">
        <f t="shared" si="618"/>
        <v>0</v>
      </c>
      <c r="L2335" s="34">
        <f t="shared" si="619"/>
        <v>0</v>
      </c>
      <c r="M2335" s="35" t="e">
        <f t="shared" si="620"/>
        <v>#DIV/0!</v>
      </c>
      <c r="N2335" s="35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36" t="s">
        <v>17</v>
      </c>
      <c r="U2335" s="36" t="s">
        <v>361</v>
      </c>
      <c r="V2335" s="49" t="s">
        <v>529</v>
      </c>
      <c r="W2335" s="20" t="s">
        <v>29</v>
      </c>
      <c r="X2335">
        <v>3</v>
      </c>
      <c r="Y2335" s="12" t="str">
        <f t="shared" si="624"/>
        <v>Y</v>
      </c>
      <c r="Z2335" s="17" t="s">
        <v>509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19</v>
      </c>
      <c r="U2336" s="8" t="s">
        <v>367</v>
      </c>
      <c r="V2336" t="s">
        <v>531</v>
      </c>
      <c r="W2336" s="20" t="s">
        <v>20</v>
      </c>
      <c r="X2336">
        <v>4</v>
      </c>
      <c r="Y2336" s="12" t="str">
        <f t="shared" si="624"/>
        <v>Y</v>
      </c>
      <c r="Z2336" t="s">
        <v>505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16</v>
      </c>
      <c r="U2337" s="8" t="s">
        <v>360</v>
      </c>
      <c r="V2337" t="s">
        <v>531</v>
      </c>
      <c r="W2337" s="20" t="s">
        <v>32</v>
      </c>
      <c r="X2337">
        <v>0</v>
      </c>
      <c r="Y2337" s="12" t="str">
        <f t="shared" si="624"/>
        <v>N</v>
      </c>
      <c r="Z2337" t="s">
        <v>503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19</v>
      </c>
      <c r="U2338" s="8" t="s">
        <v>367</v>
      </c>
      <c r="V2338" t="s">
        <v>531</v>
      </c>
      <c r="W2338" s="20" t="s">
        <v>32</v>
      </c>
      <c r="X2338">
        <v>0</v>
      </c>
      <c r="Y2338" s="12" t="str">
        <f t="shared" si="624"/>
        <v>N</v>
      </c>
      <c r="Z2338" t="s">
        <v>504</v>
      </c>
      <c r="AA2338">
        <v>1</v>
      </c>
      <c r="AB2338">
        <v>-1</v>
      </c>
    </row>
    <row r="2339" spans="1:28" x14ac:dyDescent="0.25">
      <c r="A2339" s="6" t="e">
        <v>#N/A</v>
      </c>
      <c r="B2339" s="6" t="e">
        <v>#N/A</v>
      </c>
      <c r="C2339" s="13" t="e">
        <f t="shared" si="625"/>
        <v>#N/A</v>
      </c>
      <c r="D2339" s="14" t="e">
        <f t="shared" si="626"/>
        <v>#N/A</v>
      </c>
      <c r="F2339" s="7">
        <f t="shared" si="627"/>
        <v>1</v>
      </c>
      <c r="G2339" s="7" t="e">
        <f t="shared" si="628"/>
        <v>#N/A</v>
      </c>
      <c r="H2339" s="7" t="e">
        <f t="shared" si="629"/>
        <v>#N/A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#N/A</v>
      </c>
      <c r="P2339" s="12" t="e">
        <f t="shared" si="635"/>
        <v>#N/A</v>
      </c>
      <c r="Q2339" t="s">
        <v>240</v>
      </c>
      <c r="R2339" t="s">
        <v>525</v>
      </c>
      <c r="S2339" t="s">
        <v>268</v>
      </c>
      <c r="T2339" s="8" t="e">
        <v>#N/A</v>
      </c>
      <c r="U2339" s="8" t="e">
        <v>#N/A</v>
      </c>
      <c r="V2339" t="s">
        <v>531</v>
      </c>
      <c r="W2339" s="20" t="s">
        <v>21</v>
      </c>
      <c r="X2339">
        <v>4</v>
      </c>
      <c r="Y2339" s="12" t="str">
        <f t="shared" si="624"/>
        <v>Y</v>
      </c>
      <c r="Z2339" t="s">
        <v>489</v>
      </c>
      <c r="AA2339" t="s">
        <v>489</v>
      </c>
      <c r="AB2339" t="s">
        <v>489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20</v>
      </c>
      <c r="U2340" s="8" t="s">
        <v>367</v>
      </c>
      <c r="V2340" t="s">
        <v>532</v>
      </c>
      <c r="W2340" s="20" t="s">
        <v>18</v>
      </c>
      <c r="X2340">
        <v>1</v>
      </c>
      <c r="Y2340" s="12" t="str">
        <f t="shared" si="624"/>
        <v>N</v>
      </c>
      <c r="Z2340" t="s">
        <v>509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35</v>
      </c>
      <c r="U2341" s="8" t="s">
        <v>361</v>
      </c>
      <c r="V2341" t="s">
        <v>532</v>
      </c>
      <c r="W2341" s="20" t="s">
        <v>19</v>
      </c>
      <c r="X2341">
        <v>2</v>
      </c>
      <c r="Y2341" s="12" t="str">
        <f t="shared" si="624"/>
        <v>N</v>
      </c>
      <c r="Z2341" t="s">
        <v>505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16</v>
      </c>
      <c r="U2342" s="8" t="s">
        <v>360</v>
      </c>
      <c r="V2342" t="s">
        <v>532</v>
      </c>
      <c r="W2342" s="20" t="s">
        <v>19</v>
      </c>
      <c r="X2342">
        <v>2</v>
      </c>
      <c r="Y2342" s="12" t="str">
        <f t="shared" si="624"/>
        <v>N</v>
      </c>
      <c r="Z2342" t="s">
        <v>506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19</v>
      </c>
      <c r="U2343" s="8" t="s">
        <v>367</v>
      </c>
      <c r="V2343" t="s">
        <v>532</v>
      </c>
      <c r="W2343" s="20" t="s">
        <v>466</v>
      </c>
      <c r="X2343">
        <v>7</v>
      </c>
      <c r="Y2343" s="12" t="str">
        <f t="shared" si="624"/>
        <v>Y</v>
      </c>
      <c r="Z2343" t="s">
        <v>510</v>
      </c>
      <c r="AA2343">
        <v>-17</v>
      </c>
      <c r="AB2343">
        <v>-3</v>
      </c>
    </row>
    <row r="2344" spans="1:28" x14ac:dyDescent="0.25">
      <c r="A2344" s="6" t="e">
        <v>#N/A</v>
      </c>
      <c r="B2344" s="6" t="e">
        <v>#N/A</v>
      </c>
      <c r="C2344" s="13" t="e">
        <f t="shared" si="625"/>
        <v>#N/A</v>
      </c>
      <c r="D2344" s="14" t="e">
        <f t="shared" si="626"/>
        <v>#N/A</v>
      </c>
      <c r="F2344" s="7">
        <f t="shared" si="627"/>
        <v>1</v>
      </c>
      <c r="G2344" s="7" t="e">
        <f t="shared" si="628"/>
        <v>#N/A</v>
      </c>
      <c r="H2344" s="7" t="e">
        <f t="shared" si="629"/>
        <v>#N/A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#N/A</v>
      </c>
      <c r="P2344" s="12" t="e">
        <f t="shared" si="635"/>
        <v>#N/A</v>
      </c>
      <c r="Q2344" t="s">
        <v>350</v>
      </c>
      <c r="R2344" t="s">
        <v>530</v>
      </c>
      <c r="S2344" t="s">
        <v>328</v>
      </c>
      <c r="T2344" s="8" t="e">
        <v>#N/A</v>
      </c>
      <c r="U2344" s="8" t="e">
        <v>#N/A</v>
      </c>
      <c r="V2344" t="s">
        <v>532</v>
      </c>
      <c r="W2344" s="20" t="s">
        <v>19</v>
      </c>
      <c r="X2344">
        <v>2</v>
      </c>
      <c r="Y2344" s="12" t="str">
        <f t="shared" si="624"/>
        <v>N</v>
      </c>
      <c r="Z2344" t="s">
        <v>489</v>
      </c>
      <c r="AA2344" t="s">
        <v>489</v>
      </c>
      <c r="AB2344" t="s">
        <v>489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17</v>
      </c>
      <c r="U2345" s="8" t="s">
        <v>361</v>
      </c>
      <c r="V2345" t="s">
        <v>532</v>
      </c>
      <c r="W2345" s="20" t="s">
        <v>16</v>
      </c>
      <c r="X2345">
        <v>3</v>
      </c>
      <c r="Y2345" s="12" t="str">
        <f t="shared" si="624"/>
        <v>Y</v>
      </c>
      <c r="Z2345" t="s">
        <v>503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17</v>
      </c>
      <c r="U2346" s="8" t="s">
        <v>361</v>
      </c>
      <c r="V2346" t="s">
        <v>532</v>
      </c>
      <c r="W2346" s="20" t="s">
        <v>33</v>
      </c>
      <c r="X2346">
        <v>4</v>
      </c>
      <c r="Y2346" s="12" t="str">
        <f t="shared" si="624"/>
        <v>Y</v>
      </c>
      <c r="Z2346" t="s">
        <v>504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19</v>
      </c>
      <c r="U2347" s="8" t="s">
        <v>367</v>
      </c>
      <c r="V2347" t="s">
        <v>532</v>
      </c>
      <c r="W2347" s="20" t="s">
        <v>17</v>
      </c>
      <c r="X2347">
        <v>3</v>
      </c>
      <c r="Y2347" s="12" t="str">
        <f t="shared" si="624"/>
        <v>Y</v>
      </c>
      <c r="Z2347" t="s">
        <v>507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18</v>
      </c>
      <c r="U2348" s="8" t="s">
        <v>360</v>
      </c>
      <c r="V2348" t="s">
        <v>532</v>
      </c>
      <c r="W2348" s="20" t="s">
        <v>19</v>
      </c>
      <c r="X2348">
        <v>2</v>
      </c>
      <c r="Y2348" s="12" t="str">
        <f t="shared" si="624"/>
        <v>N</v>
      </c>
      <c r="Z2348" t="s">
        <v>507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34</v>
      </c>
      <c r="U2349" s="8" t="s">
        <v>361</v>
      </c>
      <c r="V2349" t="s">
        <v>532</v>
      </c>
      <c r="W2349" s="20" t="s">
        <v>36</v>
      </c>
      <c r="X2349">
        <v>4</v>
      </c>
      <c r="Y2349" s="12" t="str">
        <f t="shared" si="624"/>
        <v>Y</v>
      </c>
      <c r="Z2349" t="s">
        <v>505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19</v>
      </c>
      <c r="U2350" s="8" t="s">
        <v>367</v>
      </c>
      <c r="V2350" t="s">
        <v>532</v>
      </c>
      <c r="W2350" s="20" t="s">
        <v>19</v>
      </c>
      <c r="X2350">
        <v>2</v>
      </c>
      <c r="Y2350" s="12" t="str">
        <f t="shared" si="624"/>
        <v>N</v>
      </c>
      <c r="Z2350" t="s">
        <v>507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28</v>
      </c>
      <c r="U2351" s="8" t="s">
        <v>361</v>
      </c>
      <c r="V2351" t="s">
        <v>533</v>
      </c>
      <c r="W2351" s="20" t="s">
        <v>19</v>
      </c>
      <c r="X2351">
        <v>2</v>
      </c>
      <c r="Y2351" s="12" t="str">
        <f t="shared" si="624"/>
        <v>N</v>
      </c>
      <c r="Z2351" t="s">
        <v>508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28</v>
      </c>
      <c r="U2352" s="8" t="s">
        <v>361</v>
      </c>
      <c r="V2352" t="s">
        <v>533</v>
      </c>
      <c r="W2352" s="20" t="s">
        <v>17</v>
      </c>
      <c r="X2352">
        <v>3</v>
      </c>
      <c r="Y2352" s="12" t="str">
        <f t="shared" si="624"/>
        <v>Y</v>
      </c>
      <c r="Z2352" t="s">
        <v>509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17</v>
      </c>
      <c r="U2353" s="8" t="s">
        <v>361</v>
      </c>
      <c r="V2353" t="s">
        <v>533</v>
      </c>
      <c r="W2353" s="20" t="s">
        <v>19</v>
      </c>
      <c r="X2353">
        <v>2</v>
      </c>
      <c r="Y2353" s="12" t="str">
        <f t="shared" si="624"/>
        <v>N</v>
      </c>
      <c r="Z2353" t="s">
        <v>509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28</v>
      </c>
      <c r="U2354" s="8" t="s">
        <v>361</v>
      </c>
      <c r="V2354" t="s">
        <v>533</v>
      </c>
      <c r="W2354" s="20" t="s">
        <v>35</v>
      </c>
      <c r="X2354">
        <v>1</v>
      </c>
      <c r="Y2354" s="12" t="str">
        <f t="shared" si="624"/>
        <v>N</v>
      </c>
      <c r="Z2354" t="s">
        <v>509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19</v>
      </c>
      <c r="U2355" s="8" t="s">
        <v>367</v>
      </c>
      <c r="V2355" t="s">
        <v>533</v>
      </c>
      <c r="W2355" s="20" t="s">
        <v>30</v>
      </c>
      <c r="X2355">
        <v>3</v>
      </c>
      <c r="Y2355" s="12" t="str">
        <f t="shared" ref="Y2355:Y2397" si="636">IF(X2355 &gt;=3,"Y","N")</f>
        <v>Y</v>
      </c>
      <c r="Z2355" t="s">
        <v>503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35</v>
      </c>
      <c r="U2356" s="8" t="s">
        <v>361</v>
      </c>
      <c r="V2356" t="s">
        <v>533</v>
      </c>
      <c r="W2356" s="20" t="s">
        <v>17</v>
      </c>
      <c r="X2356">
        <v>3</v>
      </c>
      <c r="Y2356" s="12" t="str">
        <f t="shared" si="636"/>
        <v>Y</v>
      </c>
      <c r="Z2356" t="s">
        <v>504</v>
      </c>
      <c r="AA2356">
        <v>-4</v>
      </c>
      <c r="AB2356">
        <v>-8</v>
      </c>
    </row>
    <row r="2357" spans="1:28" s="17" customFormat="1" x14ac:dyDescent="0.25">
      <c r="A2357" s="35">
        <v>7.0703785628370111E-2</v>
      </c>
      <c r="B2357" s="35">
        <v>0.92929065494910157</v>
      </c>
      <c r="C2357" s="31">
        <f t="shared" si="625"/>
        <v>14.14351425616943</v>
      </c>
      <c r="D2357" s="32">
        <f t="shared" si="626"/>
        <v>1.0760895901345002</v>
      </c>
      <c r="F2357" s="34">
        <f t="shared" si="627"/>
        <v>1</v>
      </c>
      <c r="G2357" s="34">
        <f t="shared" si="628"/>
        <v>14.14351425616943</v>
      </c>
      <c r="H2357" s="34">
        <f t="shared" si="629"/>
        <v>1.0760895901345002</v>
      </c>
      <c r="K2357" s="34">
        <f t="shared" si="630"/>
        <v>0</v>
      </c>
      <c r="L2357" s="34">
        <f t="shared" si="631"/>
        <v>0</v>
      </c>
      <c r="M2357" s="35" t="e">
        <f t="shared" si="632"/>
        <v>#DIV/0!</v>
      </c>
      <c r="N2357" s="35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36" t="s">
        <v>35</v>
      </c>
      <c r="U2357" s="36" t="s">
        <v>361</v>
      </c>
      <c r="V2357" s="17" t="s">
        <v>533</v>
      </c>
      <c r="W2357" s="20" t="s">
        <v>31</v>
      </c>
      <c r="X2357">
        <v>2</v>
      </c>
      <c r="Y2357" s="12" t="str">
        <f t="shared" si="636"/>
        <v>N</v>
      </c>
      <c r="Z2357" s="17" t="s">
        <v>507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19</v>
      </c>
      <c r="U2358" s="8" t="s">
        <v>367</v>
      </c>
      <c r="V2358" t="s">
        <v>536</v>
      </c>
      <c r="W2358" s="20" t="s">
        <v>29</v>
      </c>
      <c r="X2358">
        <v>3</v>
      </c>
      <c r="Y2358" s="12" t="str">
        <f t="shared" si="636"/>
        <v>Y</v>
      </c>
      <c r="Z2358" t="s">
        <v>507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17</v>
      </c>
      <c r="U2359" s="8" t="s">
        <v>361</v>
      </c>
      <c r="V2359" t="s">
        <v>536</v>
      </c>
      <c r="W2359" s="20" t="s">
        <v>35</v>
      </c>
      <c r="X2359">
        <v>1</v>
      </c>
      <c r="Y2359" s="12" t="str">
        <f t="shared" si="636"/>
        <v>N</v>
      </c>
      <c r="Z2359" t="s">
        <v>509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19</v>
      </c>
      <c r="U2360" s="8" t="s">
        <v>367</v>
      </c>
      <c r="V2360" t="s">
        <v>536</v>
      </c>
      <c r="W2360" s="20" t="s">
        <v>17</v>
      </c>
      <c r="X2360">
        <v>3</v>
      </c>
      <c r="Y2360" s="12" t="str">
        <f t="shared" si="636"/>
        <v>Y</v>
      </c>
      <c r="Z2360" t="s">
        <v>504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16</v>
      </c>
      <c r="U2361" s="8" t="s">
        <v>360</v>
      </c>
      <c r="V2361" t="s">
        <v>537</v>
      </c>
      <c r="W2361" s="20" t="s">
        <v>16</v>
      </c>
      <c r="X2361">
        <v>3</v>
      </c>
      <c r="Y2361" s="12" t="str">
        <f t="shared" si="636"/>
        <v>Y</v>
      </c>
      <c r="Z2361" t="s">
        <v>509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28</v>
      </c>
      <c r="U2362" s="8" t="s">
        <v>361</v>
      </c>
      <c r="V2362" t="s">
        <v>537</v>
      </c>
      <c r="W2362" s="20" t="s">
        <v>16</v>
      </c>
      <c r="X2362">
        <v>3</v>
      </c>
      <c r="Y2362" s="12" t="str">
        <f t="shared" si="636"/>
        <v>Y</v>
      </c>
      <c r="Z2362" t="s">
        <v>508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28</v>
      </c>
      <c r="U2363" s="8" t="s">
        <v>361</v>
      </c>
      <c r="V2363" t="s">
        <v>537</v>
      </c>
      <c r="W2363" s="20" t="s">
        <v>300</v>
      </c>
      <c r="X2363">
        <v>5</v>
      </c>
      <c r="Y2363" s="12" t="str">
        <f t="shared" si="636"/>
        <v>Y</v>
      </c>
      <c r="Z2363" t="s">
        <v>505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19</v>
      </c>
      <c r="U2364" s="8" t="s">
        <v>367</v>
      </c>
      <c r="V2364" t="s">
        <v>537</v>
      </c>
      <c r="W2364" s="20" t="s">
        <v>19</v>
      </c>
      <c r="X2364">
        <v>2</v>
      </c>
      <c r="Y2364" s="12" t="str">
        <f t="shared" si="636"/>
        <v>N</v>
      </c>
      <c r="Z2364" t="s">
        <v>504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20</v>
      </c>
      <c r="U2365" s="8" t="s">
        <v>367</v>
      </c>
      <c r="V2365" t="s">
        <v>537</v>
      </c>
      <c r="W2365" s="20" t="s">
        <v>19</v>
      </c>
      <c r="X2365">
        <v>2</v>
      </c>
      <c r="Y2365" s="12" t="str">
        <f t="shared" si="636"/>
        <v>N</v>
      </c>
      <c r="Z2365" t="s">
        <v>510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36</v>
      </c>
      <c r="U2366" s="8" t="s">
        <v>361</v>
      </c>
      <c r="V2366" t="s">
        <v>537</v>
      </c>
      <c r="W2366" s="20" t="s">
        <v>19</v>
      </c>
      <c r="X2366">
        <v>2</v>
      </c>
      <c r="Y2366" s="12" t="str">
        <f t="shared" si="636"/>
        <v>N</v>
      </c>
      <c r="Z2366" t="s">
        <v>505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19</v>
      </c>
      <c r="U2367" s="8" t="s">
        <v>367</v>
      </c>
      <c r="V2367" t="s">
        <v>537</v>
      </c>
      <c r="W2367" s="20" t="s">
        <v>31</v>
      </c>
      <c r="X2367">
        <v>2</v>
      </c>
      <c r="Y2367" s="12" t="str">
        <f t="shared" si="636"/>
        <v>N</v>
      </c>
      <c r="Z2367" t="s">
        <v>506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17</v>
      </c>
      <c r="U2368" s="8" t="s">
        <v>361</v>
      </c>
      <c r="V2368" t="s">
        <v>537</v>
      </c>
      <c r="W2368" s="20" t="s">
        <v>329</v>
      </c>
      <c r="X2368">
        <v>5</v>
      </c>
      <c r="Y2368" s="12" t="str">
        <f t="shared" si="636"/>
        <v>Y</v>
      </c>
      <c r="Z2368" t="s">
        <v>508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19</v>
      </c>
      <c r="U2369" s="8" t="s">
        <v>367</v>
      </c>
      <c r="V2369" t="s">
        <v>537</v>
      </c>
      <c r="W2369" s="20" t="s">
        <v>19</v>
      </c>
      <c r="X2369">
        <v>2</v>
      </c>
      <c r="Y2369" s="12" t="str">
        <f t="shared" si="636"/>
        <v>N</v>
      </c>
      <c r="Z2369" t="s">
        <v>505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19</v>
      </c>
      <c r="U2370" s="8" t="s">
        <v>367</v>
      </c>
      <c r="V2370" t="s">
        <v>537</v>
      </c>
      <c r="W2370" s="20" t="s">
        <v>19</v>
      </c>
      <c r="X2370">
        <v>2</v>
      </c>
      <c r="Y2370" s="12" t="str">
        <f t="shared" si="636"/>
        <v>N</v>
      </c>
      <c r="Z2370" t="s">
        <v>505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342</v>
      </c>
      <c r="T2371" s="8" t="s">
        <v>300</v>
      </c>
      <c r="U2371" s="8" t="s">
        <v>361</v>
      </c>
      <c r="V2371" t="s">
        <v>537</v>
      </c>
      <c r="W2371" s="20" t="s">
        <v>36</v>
      </c>
      <c r="X2371">
        <v>4</v>
      </c>
      <c r="Y2371" s="12" t="str">
        <f t="shared" si="636"/>
        <v>Y</v>
      </c>
      <c r="Z2371" t="s">
        <v>509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342</v>
      </c>
      <c r="T2372" s="8" t="s">
        <v>16</v>
      </c>
      <c r="U2372" s="8" t="s">
        <v>360</v>
      </c>
      <c r="V2372" t="s">
        <v>537</v>
      </c>
      <c r="W2372" s="20" t="s">
        <v>31</v>
      </c>
      <c r="X2372">
        <v>2</v>
      </c>
      <c r="Y2372" s="12" t="str">
        <f t="shared" si="636"/>
        <v>N</v>
      </c>
      <c r="Z2372" t="s">
        <v>506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19</v>
      </c>
      <c r="U2373" s="8" t="s">
        <v>367</v>
      </c>
      <c r="V2373" t="s">
        <v>538</v>
      </c>
      <c r="W2373" s="20" t="s">
        <v>17</v>
      </c>
      <c r="X2373">
        <v>3</v>
      </c>
      <c r="Y2373" s="12" t="str">
        <f t="shared" si="636"/>
        <v>Y</v>
      </c>
      <c r="Z2373" t="s">
        <v>504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28</v>
      </c>
      <c r="U2374" s="8" t="s">
        <v>361</v>
      </c>
      <c r="V2374" t="s">
        <v>538</v>
      </c>
      <c r="W2374" s="20" t="s">
        <v>17</v>
      </c>
      <c r="X2374">
        <v>3</v>
      </c>
      <c r="Y2374" s="12" t="str">
        <f t="shared" si="636"/>
        <v>Y</v>
      </c>
      <c r="Z2374" t="s">
        <v>505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19</v>
      </c>
      <c r="U2375" s="8" t="s">
        <v>367</v>
      </c>
      <c r="V2375" t="s">
        <v>538</v>
      </c>
      <c r="W2375" s="20" t="s">
        <v>30</v>
      </c>
      <c r="X2375">
        <v>3</v>
      </c>
      <c r="Y2375" s="12" t="str">
        <f t="shared" si="636"/>
        <v>Y</v>
      </c>
      <c r="Z2375" t="s">
        <v>503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18</v>
      </c>
      <c r="U2376" s="8" t="s">
        <v>360</v>
      </c>
      <c r="V2376" t="s">
        <v>538</v>
      </c>
      <c r="W2376" s="20" t="s">
        <v>18</v>
      </c>
      <c r="X2376">
        <v>1</v>
      </c>
      <c r="Y2376" s="12" t="str">
        <f t="shared" si="636"/>
        <v>N</v>
      </c>
      <c r="Z2376" t="s">
        <v>504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35</v>
      </c>
      <c r="U2377" s="8" t="s">
        <v>361</v>
      </c>
      <c r="V2377" t="s">
        <v>538</v>
      </c>
      <c r="W2377" s="20" t="s">
        <v>35</v>
      </c>
      <c r="X2377">
        <v>1</v>
      </c>
      <c r="Y2377" s="12" t="str">
        <f t="shared" si="636"/>
        <v>N</v>
      </c>
      <c r="Z2377" t="s">
        <v>505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19</v>
      </c>
      <c r="U2378" s="8" t="s">
        <v>367</v>
      </c>
      <c r="V2378" t="s">
        <v>538</v>
      </c>
      <c r="W2378" s="20" t="s">
        <v>32</v>
      </c>
      <c r="X2378">
        <v>0</v>
      </c>
      <c r="Y2378" s="12" t="str">
        <f t="shared" si="636"/>
        <v>N</v>
      </c>
      <c r="Z2378" t="s">
        <v>507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342</v>
      </c>
      <c r="T2379" s="8" t="s">
        <v>19</v>
      </c>
      <c r="U2379" s="8" t="s">
        <v>367</v>
      </c>
      <c r="V2379" t="s">
        <v>538</v>
      </c>
      <c r="W2379" s="20" t="s">
        <v>335</v>
      </c>
      <c r="X2379">
        <v>5</v>
      </c>
      <c r="Y2379" s="12" t="str">
        <f t="shared" si="636"/>
        <v>Y</v>
      </c>
      <c r="Z2379" t="s">
        <v>505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342</v>
      </c>
      <c r="T2380" s="8" t="s">
        <v>17</v>
      </c>
      <c r="U2380" s="8" t="s">
        <v>361</v>
      </c>
      <c r="V2380" t="s">
        <v>538</v>
      </c>
      <c r="W2380" s="20" t="s">
        <v>20</v>
      </c>
      <c r="X2380">
        <v>4</v>
      </c>
      <c r="Y2380" s="12" t="str">
        <f t="shared" si="636"/>
        <v>Y</v>
      </c>
      <c r="Z2380" t="s">
        <v>505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342</v>
      </c>
      <c r="T2381" s="8" t="s">
        <v>19</v>
      </c>
      <c r="U2381" s="8" t="s">
        <v>367</v>
      </c>
      <c r="V2381" t="s">
        <v>538</v>
      </c>
      <c r="W2381" s="20" t="s">
        <v>28</v>
      </c>
      <c r="X2381">
        <v>2</v>
      </c>
      <c r="Y2381" s="12" t="str">
        <f t="shared" si="636"/>
        <v>N</v>
      </c>
      <c r="Z2381" t="s">
        <v>505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19</v>
      </c>
      <c r="U2382" s="8" t="s">
        <v>367</v>
      </c>
      <c r="V2382" t="s">
        <v>539</v>
      </c>
      <c r="W2382" s="20" t="s">
        <v>32</v>
      </c>
      <c r="X2382">
        <v>0</v>
      </c>
      <c r="Y2382" s="12" t="str">
        <f t="shared" si="636"/>
        <v>N</v>
      </c>
      <c r="Z2382" t="s">
        <v>503</v>
      </c>
      <c r="AA2382">
        <v>-5</v>
      </c>
      <c r="AB2382">
        <v>-5</v>
      </c>
    </row>
    <row r="2383" spans="1:28" s="17" customFormat="1" x14ac:dyDescent="0.25">
      <c r="A2383" s="35">
        <v>0.21896097077140214</v>
      </c>
      <c r="B2383" s="35">
        <v>0.78099548126788898</v>
      </c>
      <c r="C2383" s="31">
        <f t="shared" si="637"/>
        <v>4.5670239608318681</v>
      </c>
      <c r="D2383" s="32">
        <f t="shared" si="638"/>
        <v>1.2804171393880195</v>
      </c>
      <c r="F2383" s="34">
        <f t="shared" si="639"/>
        <v>1</v>
      </c>
      <c r="G2383" s="34">
        <f t="shared" si="640"/>
        <v>4.5670239608318681</v>
      </c>
      <c r="H2383" s="34">
        <f t="shared" si="641"/>
        <v>1.2804171393880195</v>
      </c>
      <c r="K2383" s="34">
        <f t="shared" si="642"/>
        <v>0</v>
      </c>
      <c r="L2383" s="34">
        <f t="shared" si="643"/>
        <v>0</v>
      </c>
      <c r="M2383" s="35" t="e">
        <f t="shared" si="644"/>
        <v>#DIV/0!</v>
      </c>
      <c r="N2383" s="35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36" t="s">
        <v>19</v>
      </c>
      <c r="U2383" s="36" t="s">
        <v>367</v>
      </c>
      <c r="V2383" s="17" t="s">
        <v>539</v>
      </c>
      <c r="W2383" s="20" t="s">
        <v>31</v>
      </c>
      <c r="X2383">
        <v>2</v>
      </c>
      <c r="Y2383" s="12" t="str">
        <f t="shared" si="636"/>
        <v>N</v>
      </c>
      <c r="Z2383" t="s">
        <v>503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35</v>
      </c>
      <c r="U2384" s="8" t="s">
        <v>361</v>
      </c>
      <c r="V2384" t="s">
        <v>540</v>
      </c>
      <c r="W2384" s="20" t="s">
        <v>17</v>
      </c>
      <c r="X2384">
        <v>3</v>
      </c>
      <c r="Y2384" s="12" t="str">
        <f t="shared" si="636"/>
        <v>Y</v>
      </c>
      <c r="Z2384" t="s">
        <v>506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16</v>
      </c>
      <c r="U2385" s="8" t="s">
        <v>360</v>
      </c>
      <c r="V2385" t="s">
        <v>540</v>
      </c>
      <c r="W2385" s="20" t="s">
        <v>16</v>
      </c>
      <c r="X2385">
        <v>3</v>
      </c>
      <c r="Y2385" s="12" t="str">
        <f t="shared" si="636"/>
        <v>Y</v>
      </c>
      <c r="Z2385" t="s">
        <v>510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17</v>
      </c>
      <c r="U2386" s="8" t="s">
        <v>361</v>
      </c>
      <c r="V2386" t="s">
        <v>541</v>
      </c>
      <c r="W2386" s="20" t="s">
        <v>20</v>
      </c>
      <c r="X2386">
        <v>4</v>
      </c>
      <c r="Y2386" s="12" t="str">
        <f t="shared" si="636"/>
        <v>Y</v>
      </c>
      <c r="Z2386" t="s">
        <v>509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19</v>
      </c>
      <c r="U2387" s="8" t="s">
        <v>367</v>
      </c>
      <c r="V2387" t="s">
        <v>541</v>
      </c>
      <c r="W2387" s="20" t="s">
        <v>19</v>
      </c>
      <c r="X2387">
        <v>2</v>
      </c>
      <c r="Y2387" s="12" t="str">
        <f t="shared" si="636"/>
        <v>N</v>
      </c>
      <c r="Z2387" t="s">
        <v>503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17</v>
      </c>
      <c r="U2388" s="8" t="s">
        <v>361</v>
      </c>
      <c r="V2388" t="s">
        <v>541</v>
      </c>
      <c r="W2388" s="20" t="s">
        <v>32</v>
      </c>
      <c r="X2388">
        <v>0</v>
      </c>
      <c r="Y2388" s="12" t="str">
        <f t="shared" si="636"/>
        <v>N</v>
      </c>
      <c r="Z2388" t="s">
        <v>509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17</v>
      </c>
      <c r="U2389" s="8" t="s">
        <v>361</v>
      </c>
      <c r="V2389" t="s">
        <v>541</v>
      </c>
      <c r="W2389" s="20" t="s">
        <v>17</v>
      </c>
      <c r="X2389">
        <v>3</v>
      </c>
      <c r="Y2389" s="12" t="str">
        <f t="shared" si="636"/>
        <v>Y</v>
      </c>
      <c r="Z2389" t="s">
        <v>509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19</v>
      </c>
      <c r="U2390" s="8" t="s">
        <v>367</v>
      </c>
      <c r="V2390" t="s">
        <v>542</v>
      </c>
      <c r="W2390" s="20" t="s">
        <v>28</v>
      </c>
      <c r="X2390">
        <v>2</v>
      </c>
      <c r="Y2390" s="12" t="str">
        <f t="shared" si="636"/>
        <v>N</v>
      </c>
      <c r="Z2390" t="s">
        <v>506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302</v>
      </c>
      <c r="U2391" s="8" t="s">
        <v>360</v>
      </c>
      <c r="V2391" t="s">
        <v>542</v>
      </c>
      <c r="W2391" s="20" t="s">
        <v>18</v>
      </c>
      <c r="X2391">
        <v>1</v>
      </c>
      <c r="Y2391" s="12" t="str">
        <f t="shared" si="636"/>
        <v>N</v>
      </c>
      <c r="Z2391" t="s">
        <v>510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28</v>
      </c>
      <c r="U2392" s="8" t="s">
        <v>361</v>
      </c>
      <c r="V2392" t="s">
        <v>542</v>
      </c>
      <c r="W2392" s="20" t="s">
        <v>18</v>
      </c>
      <c r="X2392">
        <v>1</v>
      </c>
      <c r="Y2392" s="12" t="str">
        <f t="shared" si="636"/>
        <v>N</v>
      </c>
      <c r="Z2392" t="s">
        <v>505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17</v>
      </c>
      <c r="U2393" s="8" t="s">
        <v>361</v>
      </c>
      <c r="V2393" t="s">
        <v>542</v>
      </c>
      <c r="W2393" s="20" t="s">
        <v>35</v>
      </c>
      <c r="X2393">
        <v>1</v>
      </c>
      <c r="Y2393" s="12" t="str">
        <f t="shared" si="636"/>
        <v>N</v>
      </c>
      <c r="Z2393" t="s">
        <v>504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35</v>
      </c>
      <c r="U2394" s="8" t="s">
        <v>361</v>
      </c>
      <c r="V2394" t="s">
        <v>543</v>
      </c>
      <c r="W2394" s="20" t="s">
        <v>17</v>
      </c>
      <c r="X2394">
        <v>3</v>
      </c>
      <c r="Y2394" s="12" t="str">
        <f t="shared" si="636"/>
        <v>Y</v>
      </c>
      <c r="Z2394" t="s">
        <v>509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29</v>
      </c>
      <c r="U2395" s="8" t="s">
        <v>361</v>
      </c>
      <c r="V2395" t="s">
        <v>543</v>
      </c>
      <c r="W2395" s="20" t="s">
        <v>36</v>
      </c>
      <c r="X2395">
        <v>4</v>
      </c>
      <c r="Y2395" s="12" t="str">
        <f t="shared" si="636"/>
        <v>Y</v>
      </c>
      <c r="Z2395" t="s">
        <v>509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36</v>
      </c>
      <c r="U2396" s="8" t="s">
        <v>361</v>
      </c>
      <c r="V2396" t="s">
        <v>543</v>
      </c>
      <c r="W2396" s="20" t="s">
        <v>35</v>
      </c>
      <c r="X2396">
        <v>1</v>
      </c>
      <c r="Y2396" s="12" t="str">
        <f t="shared" si="636"/>
        <v>N</v>
      </c>
      <c r="Z2396" t="s">
        <v>506</v>
      </c>
      <c r="AA2396">
        <v>12</v>
      </c>
      <c r="AB2396">
        <v>3</v>
      </c>
    </row>
    <row r="2397" spans="1:28" s="17" customFormat="1" x14ac:dyDescent="0.25">
      <c r="A2397" s="35">
        <v>0.22615994933590186</v>
      </c>
      <c r="B2397" s="35">
        <v>0.77326910317477138</v>
      </c>
      <c r="C2397" s="31">
        <f t="shared" si="648"/>
        <v>4.4216493810526982</v>
      </c>
      <c r="D2397" s="32">
        <f t="shared" si="649"/>
        <v>1.2932108575065928</v>
      </c>
      <c r="F2397" s="34">
        <f t="shared" si="650"/>
        <v>1</v>
      </c>
      <c r="G2397" s="34">
        <f t="shared" si="651"/>
        <v>4.4216493810526982</v>
      </c>
      <c r="H2397" s="34">
        <f t="shared" si="652"/>
        <v>1.2932108575065928</v>
      </c>
      <c r="K2397" s="34">
        <f t="shared" si="653"/>
        <v>0</v>
      </c>
      <c r="L2397" s="34">
        <f t="shared" si="654"/>
        <v>0</v>
      </c>
      <c r="M2397" s="35" t="e">
        <f t="shared" si="655"/>
        <v>#DIV/0!</v>
      </c>
      <c r="N2397" s="35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36" t="s">
        <v>35</v>
      </c>
      <c r="U2397" s="36" t="s">
        <v>361</v>
      </c>
      <c r="V2397" s="17" t="s">
        <v>543</v>
      </c>
      <c r="W2397" s="41" t="s">
        <v>28</v>
      </c>
      <c r="X2397" s="17">
        <v>2</v>
      </c>
      <c r="Y2397" s="17" t="str">
        <f t="shared" si="636"/>
        <v>N</v>
      </c>
      <c r="Z2397" s="17" t="s">
        <v>508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16</v>
      </c>
      <c r="U2398" s="8" t="s">
        <v>360</v>
      </c>
      <c r="V2398" t="s">
        <v>545</v>
      </c>
      <c r="Z2398" t="s">
        <v>503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28</v>
      </c>
      <c r="U2399" s="8" t="s">
        <v>361</v>
      </c>
      <c r="V2399" t="s">
        <v>545</v>
      </c>
      <c r="Z2399" t="s">
        <v>504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17</v>
      </c>
      <c r="U2400" s="8" t="s">
        <v>361</v>
      </c>
      <c r="V2400" t="s">
        <v>546</v>
      </c>
      <c r="Z2400" t="s">
        <v>508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289</v>
      </c>
      <c r="S2401" t="s">
        <v>267</v>
      </c>
      <c r="T2401" s="8" t="s">
        <v>17</v>
      </c>
      <c r="U2401" s="8" t="s">
        <v>361</v>
      </c>
      <c r="V2401" t="s">
        <v>546</v>
      </c>
      <c r="Z2401" t="s">
        <v>504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19</v>
      </c>
      <c r="U2402" s="8" t="s">
        <v>367</v>
      </c>
      <c r="V2402" t="s">
        <v>546</v>
      </c>
      <c r="Z2402" t="s">
        <v>503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36</v>
      </c>
      <c r="U2403" s="8" t="s">
        <v>361</v>
      </c>
      <c r="V2403" t="s">
        <v>546</v>
      </c>
      <c r="W2403" s="16" t="s">
        <v>544</v>
      </c>
      <c r="Z2403" t="s">
        <v>507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19</v>
      </c>
      <c r="U2404" s="8" t="s">
        <v>367</v>
      </c>
      <c r="V2404" t="s">
        <v>547</v>
      </c>
      <c r="Z2404" t="s">
        <v>509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280</v>
      </c>
      <c r="R2405" t="s">
        <v>168</v>
      </c>
      <c r="S2405" t="s">
        <v>267</v>
      </c>
      <c r="T2405" s="8" t="s">
        <v>19</v>
      </c>
      <c r="U2405" s="8" t="s">
        <v>367</v>
      </c>
      <c r="V2405" t="s">
        <v>547</v>
      </c>
      <c r="Z2405" t="s">
        <v>504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19</v>
      </c>
      <c r="U2406" s="8" t="s">
        <v>367</v>
      </c>
      <c r="V2406" t="s">
        <v>547</v>
      </c>
      <c r="Z2406" t="s">
        <v>507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19</v>
      </c>
      <c r="U2407" s="8" t="s">
        <v>367</v>
      </c>
      <c r="V2407" t="s">
        <v>547</v>
      </c>
      <c r="Z2407" t="s">
        <v>504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19</v>
      </c>
      <c r="U2408" s="8" t="s">
        <v>367</v>
      </c>
      <c r="V2408" t="s">
        <v>547</v>
      </c>
      <c r="Z2408" t="s">
        <v>503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19</v>
      </c>
      <c r="U2409" s="8" t="s">
        <v>367</v>
      </c>
      <c r="V2409" t="s">
        <v>547</v>
      </c>
      <c r="Z2409" t="s">
        <v>503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19</v>
      </c>
      <c r="U2410" s="8" t="s">
        <v>367</v>
      </c>
      <c r="V2410" t="s">
        <v>547</v>
      </c>
      <c r="Z2410" t="s">
        <v>507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17</v>
      </c>
      <c r="U2411" s="8" t="s">
        <v>361</v>
      </c>
      <c r="V2411" t="s">
        <v>548</v>
      </c>
      <c r="Z2411" t="s">
        <v>504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19</v>
      </c>
      <c r="U2412" s="8" t="s">
        <v>367</v>
      </c>
      <c r="V2412" t="s">
        <v>548</v>
      </c>
      <c r="Z2412" t="s">
        <v>507</v>
      </c>
      <c r="AA2412">
        <v>-3</v>
      </c>
      <c r="AB2412">
        <v>8</v>
      </c>
    </row>
    <row r="2413" spans="1:28" s="17" customFormat="1" x14ac:dyDescent="0.25">
      <c r="A2413" s="35">
        <v>0.26316869752972405</v>
      </c>
      <c r="B2413" s="35">
        <v>0.73626246439857235</v>
      </c>
      <c r="C2413" s="31">
        <f t="shared" si="659"/>
        <v>3.7998440140741025</v>
      </c>
      <c r="D2413" s="32">
        <f t="shared" si="660"/>
        <v>1.3582113014777493</v>
      </c>
      <c r="F2413" s="34">
        <f t="shared" si="661"/>
        <v>1</v>
      </c>
      <c r="G2413" s="34">
        <f t="shared" si="662"/>
        <v>3.7998440140741025</v>
      </c>
      <c r="H2413" s="34">
        <f t="shared" si="663"/>
        <v>1.3582113014777493</v>
      </c>
      <c r="K2413" s="34">
        <f t="shared" si="664"/>
        <v>0</v>
      </c>
      <c r="L2413" s="34">
        <f t="shared" si="665"/>
        <v>0</v>
      </c>
      <c r="M2413" s="35" t="e">
        <f t="shared" si="666"/>
        <v>#DIV/0!</v>
      </c>
      <c r="N2413" s="35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36" t="s">
        <v>35</v>
      </c>
      <c r="U2413" s="36" t="s">
        <v>361</v>
      </c>
      <c r="V2413" s="17" t="s">
        <v>548</v>
      </c>
      <c r="W2413" s="36"/>
      <c r="X2413" s="38"/>
      <c r="Z2413" s="17" t="s">
        <v>504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19</v>
      </c>
      <c r="U2414" s="8" t="s">
        <v>367</v>
      </c>
      <c r="V2414" t="s">
        <v>549</v>
      </c>
      <c r="Z2414" t="s">
        <v>505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17</v>
      </c>
      <c r="U2415" s="8" t="s">
        <v>361</v>
      </c>
      <c r="V2415" t="s">
        <v>550</v>
      </c>
      <c r="Z2415" t="s">
        <v>504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17</v>
      </c>
      <c r="U2416" s="8" t="s">
        <v>361</v>
      </c>
      <c r="V2416" t="s">
        <v>550</v>
      </c>
      <c r="Z2416" t="s">
        <v>505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18</v>
      </c>
      <c r="U2417" s="8" t="s">
        <v>360</v>
      </c>
      <c r="V2417" t="s">
        <v>550</v>
      </c>
      <c r="Z2417" t="s">
        <v>503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19</v>
      </c>
      <c r="U2418" s="8" t="s">
        <v>367</v>
      </c>
      <c r="V2418" t="s">
        <v>550</v>
      </c>
      <c r="Z2418" t="s">
        <v>504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342</v>
      </c>
      <c r="T2419" s="8" t="s">
        <v>17</v>
      </c>
      <c r="U2419" s="8" t="s">
        <v>361</v>
      </c>
      <c r="V2419" t="s">
        <v>550</v>
      </c>
      <c r="Z2419" t="s">
        <v>509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342</v>
      </c>
      <c r="T2420" s="8" t="s">
        <v>17</v>
      </c>
      <c r="U2420" s="8" t="s">
        <v>361</v>
      </c>
      <c r="V2420" t="s">
        <v>550</v>
      </c>
      <c r="Z2420" t="s">
        <v>507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19</v>
      </c>
      <c r="U2421" s="8" t="s">
        <v>367</v>
      </c>
      <c r="V2421" t="s">
        <v>551</v>
      </c>
      <c r="Z2421" t="s">
        <v>504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18</v>
      </c>
      <c r="U2422" s="8" t="s">
        <v>360</v>
      </c>
      <c r="V2422" t="s">
        <v>551</v>
      </c>
      <c r="Z2422" t="s">
        <v>503</v>
      </c>
      <c r="AA2422">
        <v>-5</v>
      </c>
      <c r="AB2422">
        <v>-3</v>
      </c>
    </row>
    <row r="2423" spans="1:28" x14ac:dyDescent="0.25">
      <c r="A2423" s="6" t="e">
        <v>#N/A</v>
      </c>
      <c r="B2423" s="6" t="e">
        <v>#N/A</v>
      </c>
      <c r="C2423" s="13" t="e">
        <f t="shared" si="670"/>
        <v>#N/A</v>
      </c>
      <c r="D2423" s="14" t="e">
        <f t="shared" si="671"/>
        <v>#N/A</v>
      </c>
      <c r="F2423" s="7">
        <f t="shared" si="672"/>
        <v>1</v>
      </c>
      <c r="G2423" s="7" t="e">
        <f t="shared" si="673"/>
        <v>#N/A</v>
      </c>
      <c r="H2423" s="7" t="e">
        <f t="shared" si="674"/>
        <v>#N/A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#N/A</v>
      </c>
      <c r="P2423" s="12" t="e">
        <f t="shared" si="680"/>
        <v>#N/A</v>
      </c>
      <c r="Q2423" t="s">
        <v>234</v>
      </c>
      <c r="R2423" t="s">
        <v>281</v>
      </c>
      <c r="S2423" t="s">
        <v>261</v>
      </c>
      <c r="T2423" s="8" t="e">
        <v>#N/A</v>
      </c>
      <c r="U2423" s="8" t="e">
        <v>#N/A</v>
      </c>
      <c r="V2423" t="s">
        <v>551</v>
      </c>
      <c r="Z2423" t="s">
        <v>489</v>
      </c>
      <c r="AA2423" t="s">
        <v>489</v>
      </c>
      <c r="AB2423" t="s">
        <v>489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342</v>
      </c>
      <c r="T2424" s="8" t="s">
        <v>20</v>
      </c>
      <c r="U2424" s="8" t="s">
        <v>367</v>
      </c>
      <c r="V2424" t="s">
        <v>551</v>
      </c>
      <c r="Z2424" t="s">
        <v>507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342</v>
      </c>
      <c r="T2425" s="8" t="s">
        <v>16</v>
      </c>
      <c r="U2425" s="8" t="s">
        <v>360</v>
      </c>
      <c r="V2425" t="s">
        <v>551</v>
      </c>
      <c r="Z2425" t="s">
        <v>507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342</v>
      </c>
      <c r="T2426" s="8" t="s">
        <v>19</v>
      </c>
      <c r="U2426" s="8" t="s">
        <v>367</v>
      </c>
      <c r="V2426" t="s">
        <v>551</v>
      </c>
      <c r="Z2426" t="s">
        <v>507</v>
      </c>
      <c r="AA2426">
        <v>-3</v>
      </c>
      <c r="AB2426">
        <v>4</v>
      </c>
    </row>
    <row r="2427" spans="1:28" s="17" customFormat="1" x14ac:dyDescent="0.25">
      <c r="A2427" s="35">
        <v>0.23169374367463919</v>
      </c>
      <c r="B2427" s="35">
        <v>0.76803202565225848</v>
      </c>
      <c r="C2427" s="31">
        <f t="shared" si="670"/>
        <v>4.3160423071426175</v>
      </c>
      <c r="D2427" s="32">
        <f t="shared" si="671"/>
        <v>1.3020290386338258</v>
      </c>
      <c r="F2427" s="34">
        <f t="shared" si="672"/>
        <v>1</v>
      </c>
      <c r="G2427" s="34">
        <f t="shared" si="673"/>
        <v>4.3160423071426175</v>
      </c>
      <c r="H2427" s="34">
        <f t="shared" si="674"/>
        <v>1.3020290386338258</v>
      </c>
      <c r="K2427" s="34">
        <f t="shared" si="675"/>
        <v>0</v>
      </c>
      <c r="L2427" s="34">
        <f t="shared" si="676"/>
        <v>0</v>
      </c>
      <c r="M2427" s="35" t="e">
        <f t="shared" si="677"/>
        <v>#DIV/0!</v>
      </c>
      <c r="N2427" s="35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36" t="s">
        <v>35</v>
      </c>
      <c r="U2427" s="36" t="s">
        <v>361</v>
      </c>
      <c r="V2427" s="17" t="s">
        <v>552</v>
      </c>
      <c r="W2427" s="36"/>
      <c r="X2427" s="38"/>
      <c r="Z2427" s="17" t="s">
        <v>505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1">(100%/A2428)</f>
        <v>1.4523907753626519</v>
      </c>
      <c r="D2428" s="14">
        <f t="shared" ref="D2428:D2457" si="682">(100%/B2428)</f>
        <v>3.2769396218809566</v>
      </c>
      <c r="F2428" s="7">
        <f t="shared" ref="F2428:F2457" si="683">(E2428/100%) + 1</f>
        <v>1</v>
      </c>
      <c r="G2428" s="7">
        <f t="shared" ref="G2428:G2457" si="684">C2428/F2428</f>
        <v>1.4523907753626519</v>
      </c>
      <c r="H2428" s="7">
        <f t="shared" ref="H2428:H2457" si="685">D2428/F2428</f>
        <v>3.2769396218809566</v>
      </c>
      <c r="I2428" s="12"/>
      <c r="J2428" s="12"/>
      <c r="K2428" s="7">
        <f t="shared" ref="K2428:K2457" si="686">(I2428*F2428)</f>
        <v>0</v>
      </c>
      <c r="L2428" s="7">
        <f t="shared" ref="L2428:L2457" si="687">(J2428*F2428)</f>
        <v>0</v>
      </c>
      <c r="M2428" s="15" t="e">
        <f t="shared" ref="M2428:M2457" si="688">(1/K2428)</f>
        <v>#DIV/0!</v>
      </c>
      <c r="N2428" s="15" t="e">
        <f t="shared" ref="N2428:N2457" si="689">(1/L2428)</f>
        <v>#DIV/0!</v>
      </c>
      <c r="O2428" s="12">
        <f t="shared" ref="O2428:O2457" si="690">(I2428/G2428)</f>
        <v>0</v>
      </c>
      <c r="P2428" s="12">
        <f t="shared" ref="P2428:P2457" si="691">(J2428/H2428)</f>
        <v>0</v>
      </c>
      <c r="Q2428" t="s">
        <v>43</v>
      </c>
      <c r="R2428" t="s">
        <v>97</v>
      </c>
      <c r="S2428" t="s">
        <v>260</v>
      </c>
      <c r="T2428" s="8" t="s">
        <v>20</v>
      </c>
      <c r="U2428" s="8" t="s">
        <v>367</v>
      </c>
      <c r="V2428" s="48" t="s">
        <v>553</v>
      </c>
      <c r="Z2428" t="s">
        <v>506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1"/>
        <v>2.0060617604562365</v>
      </c>
      <c r="D2429" s="14">
        <f t="shared" si="682"/>
        <v>2.0020106166157512</v>
      </c>
      <c r="F2429" s="7">
        <f t="shared" si="683"/>
        <v>1</v>
      </c>
      <c r="G2429" s="7">
        <f t="shared" si="684"/>
        <v>2.0060617604562365</v>
      </c>
      <c r="H2429" s="7">
        <f t="shared" si="685"/>
        <v>2.0020106166157512</v>
      </c>
      <c r="I2429" s="12"/>
      <c r="J2429" s="12"/>
      <c r="K2429" s="7">
        <f t="shared" si="686"/>
        <v>0</v>
      </c>
      <c r="L2429" s="7">
        <f t="shared" si="687"/>
        <v>0</v>
      </c>
      <c r="M2429" s="15" t="e">
        <f t="shared" si="688"/>
        <v>#DIV/0!</v>
      </c>
      <c r="N2429" s="15" t="e">
        <f t="shared" si="689"/>
        <v>#DIV/0!</v>
      </c>
      <c r="O2429" s="12">
        <f t="shared" si="690"/>
        <v>0</v>
      </c>
      <c r="P2429" s="12">
        <f t="shared" si="691"/>
        <v>0</v>
      </c>
      <c r="Q2429" t="s">
        <v>230</v>
      </c>
      <c r="R2429" t="s">
        <v>99</v>
      </c>
      <c r="S2429" t="s">
        <v>260</v>
      </c>
      <c r="T2429" s="8" t="s">
        <v>17</v>
      </c>
      <c r="U2429" s="8" t="s">
        <v>361</v>
      </c>
      <c r="V2429" s="48" t="s">
        <v>553</v>
      </c>
      <c r="Z2429" t="s">
        <v>504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1"/>
        <v>5.946177735302161</v>
      </c>
      <c r="D2430" s="14">
        <f t="shared" si="682"/>
        <v>1.2022366746348483</v>
      </c>
      <c r="F2430" s="7">
        <f t="shared" si="683"/>
        <v>1</v>
      </c>
      <c r="G2430" s="7">
        <f t="shared" si="684"/>
        <v>5.946177735302161</v>
      </c>
      <c r="H2430" s="7">
        <f t="shared" si="685"/>
        <v>1.2022366746348483</v>
      </c>
      <c r="I2430" s="12"/>
      <c r="J2430" s="12"/>
      <c r="K2430" s="7">
        <f t="shared" si="686"/>
        <v>0</v>
      </c>
      <c r="L2430" s="7">
        <f t="shared" si="687"/>
        <v>0</v>
      </c>
      <c r="M2430" s="15" t="e">
        <f t="shared" si="688"/>
        <v>#DIV/0!</v>
      </c>
      <c r="N2430" s="15" t="e">
        <f t="shared" si="689"/>
        <v>#DIV/0!</v>
      </c>
      <c r="O2430" s="12">
        <f t="shared" si="690"/>
        <v>0</v>
      </c>
      <c r="P2430" s="12">
        <f t="shared" si="691"/>
        <v>0</v>
      </c>
      <c r="Q2430" t="s">
        <v>49</v>
      </c>
      <c r="R2430" t="s">
        <v>101</v>
      </c>
      <c r="S2430" t="s">
        <v>261</v>
      </c>
      <c r="T2430" s="8" t="s">
        <v>19</v>
      </c>
      <c r="U2430" s="8" t="s">
        <v>367</v>
      </c>
      <c r="V2430" s="48" t="s">
        <v>553</v>
      </c>
      <c r="Z2430" t="s">
        <v>503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1"/>
        <v>1.9224455728841929</v>
      </c>
      <c r="D2431" s="14">
        <f t="shared" si="682"/>
        <v>2.0949681916623608</v>
      </c>
      <c r="F2431" s="7">
        <f t="shared" si="683"/>
        <v>1</v>
      </c>
      <c r="G2431" s="7">
        <f t="shared" si="684"/>
        <v>1.9224455728841929</v>
      </c>
      <c r="H2431" s="7">
        <f t="shared" si="685"/>
        <v>2.0949681916623608</v>
      </c>
      <c r="I2431" s="12"/>
      <c r="J2431" s="12"/>
      <c r="K2431" s="7">
        <f t="shared" si="686"/>
        <v>0</v>
      </c>
      <c r="L2431" s="7">
        <f t="shared" si="687"/>
        <v>0</v>
      </c>
      <c r="M2431" s="15" t="e">
        <f t="shared" si="688"/>
        <v>#DIV/0!</v>
      </c>
      <c r="N2431" s="15" t="e">
        <f t="shared" si="689"/>
        <v>#DIV/0!</v>
      </c>
      <c r="O2431" s="12">
        <f t="shared" si="690"/>
        <v>0</v>
      </c>
      <c r="P2431" s="12">
        <f t="shared" si="691"/>
        <v>0</v>
      </c>
      <c r="Q2431" t="s">
        <v>176</v>
      </c>
      <c r="R2431" t="s">
        <v>50</v>
      </c>
      <c r="S2431" t="s">
        <v>261</v>
      </c>
      <c r="T2431" s="8" t="s">
        <v>16</v>
      </c>
      <c r="U2431" s="8" t="s">
        <v>360</v>
      </c>
      <c r="V2431" s="48" t="s">
        <v>553</v>
      </c>
      <c r="Z2431" t="s">
        <v>507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1"/>
        <v>2.7296478773022956</v>
      </c>
      <c r="D2432" s="14">
        <f t="shared" si="682"/>
        <v>1.5806722180159212</v>
      </c>
      <c r="F2432" s="7">
        <f t="shared" si="683"/>
        <v>1</v>
      </c>
      <c r="G2432" s="7">
        <f t="shared" si="684"/>
        <v>2.7296478773022956</v>
      </c>
      <c r="H2432" s="7">
        <f t="shared" si="685"/>
        <v>1.5806722180159212</v>
      </c>
      <c r="I2432" s="12"/>
      <c r="J2432" s="12"/>
      <c r="K2432" s="7">
        <f t="shared" si="686"/>
        <v>0</v>
      </c>
      <c r="L2432" s="7">
        <f t="shared" si="687"/>
        <v>0</v>
      </c>
      <c r="M2432" s="15" t="e">
        <f t="shared" si="688"/>
        <v>#DIV/0!</v>
      </c>
      <c r="N2432" s="15" t="e">
        <f t="shared" si="689"/>
        <v>#DIV/0!</v>
      </c>
      <c r="O2432" s="12">
        <f t="shared" si="690"/>
        <v>0</v>
      </c>
      <c r="P2432" s="12">
        <f t="shared" si="691"/>
        <v>0</v>
      </c>
      <c r="Q2432" t="s">
        <v>89</v>
      </c>
      <c r="R2432" t="s">
        <v>93</v>
      </c>
      <c r="S2432" t="s">
        <v>267</v>
      </c>
      <c r="T2432" s="8" t="s">
        <v>16</v>
      </c>
      <c r="U2432" s="8" t="s">
        <v>360</v>
      </c>
      <c r="V2432" s="48" t="s">
        <v>554</v>
      </c>
      <c r="Z2432" t="s">
        <v>503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1"/>
        <v>1.8584791642261695</v>
      </c>
      <c r="D2433" s="14">
        <f t="shared" si="682"/>
        <v>2.1712518369453031</v>
      </c>
      <c r="F2433" s="7">
        <f t="shared" si="683"/>
        <v>1</v>
      </c>
      <c r="G2433" s="7">
        <f t="shared" si="684"/>
        <v>1.8584791642261695</v>
      </c>
      <c r="H2433" s="7">
        <f t="shared" si="685"/>
        <v>2.1712518369453031</v>
      </c>
      <c r="I2433" s="12"/>
      <c r="J2433" s="12"/>
      <c r="K2433" s="7">
        <f t="shared" si="686"/>
        <v>0</v>
      </c>
      <c r="L2433" s="7">
        <f t="shared" si="687"/>
        <v>0</v>
      </c>
      <c r="M2433" s="15" t="e">
        <f t="shared" si="688"/>
        <v>#DIV/0!</v>
      </c>
      <c r="N2433" s="15" t="e">
        <f t="shared" si="689"/>
        <v>#DIV/0!</v>
      </c>
      <c r="O2433" s="12">
        <f t="shared" si="690"/>
        <v>0</v>
      </c>
      <c r="P2433" s="12">
        <f t="shared" si="691"/>
        <v>0</v>
      </c>
      <c r="Q2433" t="s">
        <v>44</v>
      </c>
      <c r="R2433" t="s">
        <v>174</v>
      </c>
      <c r="S2433" t="s">
        <v>260</v>
      </c>
      <c r="T2433" s="8" t="s">
        <v>19</v>
      </c>
      <c r="U2433" s="8" t="s">
        <v>367</v>
      </c>
      <c r="V2433" s="48" t="s">
        <v>554</v>
      </c>
      <c r="Z2433" t="s">
        <v>509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1"/>
        <v>2.2339360336921632</v>
      </c>
      <c r="D2434" s="14">
        <f t="shared" si="682"/>
        <v>1.8137971234437977</v>
      </c>
      <c r="F2434" s="7">
        <f t="shared" si="683"/>
        <v>1</v>
      </c>
      <c r="G2434" s="7">
        <f t="shared" si="684"/>
        <v>2.2339360336921632</v>
      </c>
      <c r="H2434" s="7">
        <f t="shared" si="685"/>
        <v>1.8137971234437977</v>
      </c>
      <c r="I2434" s="12"/>
      <c r="J2434" s="12"/>
      <c r="K2434" s="7">
        <f t="shared" si="686"/>
        <v>0</v>
      </c>
      <c r="L2434" s="7">
        <f t="shared" si="687"/>
        <v>0</v>
      </c>
      <c r="M2434" s="15" t="e">
        <f t="shared" si="688"/>
        <v>#DIV/0!</v>
      </c>
      <c r="N2434" s="15" t="e">
        <f t="shared" si="689"/>
        <v>#DIV/0!</v>
      </c>
      <c r="O2434" s="12">
        <f t="shared" si="690"/>
        <v>0</v>
      </c>
      <c r="P2434" s="12">
        <f t="shared" si="691"/>
        <v>0</v>
      </c>
      <c r="Q2434" t="s">
        <v>169</v>
      </c>
      <c r="R2434" t="s">
        <v>173</v>
      </c>
      <c r="S2434" t="s">
        <v>260</v>
      </c>
      <c r="T2434" s="8" t="s">
        <v>16</v>
      </c>
      <c r="U2434" s="8" t="s">
        <v>360</v>
      </c>
      <c r="V2434" s="48" t="s">
        <v>554</v>
      </c>
      <c r="Z2434" t="s">
        <v>510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1"/>
        <v>1.443574908956768</v>
      </c>
      <c r="D2435" s="14">
        <f t="shared" si="682"/>
        <v>3.3520462361230789</v>
      </c>
      <c r="F2435" s="7">
        <f t="shared" si="683"/>
        <v>1</v>
      </c>
      <c r="G2435" s="7">
        <f t="shared" si="684"/>
        <v>1.443574908956768</v>
      </c>
      <c r="H2435" s="7">
        <f t="shared" si="685"/>
        <v>3.3520462361230789</v>
      </c>
      <c r="I2435" s="12"/>
      <c r="J2435" s="12"/>
      <c r="K2435" s="7">
        <f t="shared" si="686"/>
        <v>0</v>
      </c>
      <c r="L2435" s="7">
        <f t="shared" si="687"/>
        <v>0</v>
      </c>
      <c r="M2435" s="15" t="e">
        <f t="shared" si="688"/>
        <v>#DIV/0!</v>
      </c>
      <c r="N2435" s="15" t="e">
        <f t="shared" si="689"/>
        <v>#DIV/0!</v>
      </c>
      <c r="O2435" s="12">
        <f t="shared" si="690"/>
        <v>0</v>
      </c>
      <c r="P2435" s="12">
        <f t="shared" si="691"/>
        <v>0</v>
      </c>
      <c r="Q2435" t="s">
        <v>98</v>
      </c>
      <c r="R2435" t="s">
        <v>171</v>
      </c>
      <c r="S2435" t="s">
        <v>260</v>
      </c>
      <c r="T2435" s="8" t="s">
        <v>17</v>
      </c>
      <c r="U2435" s="8" t="s">
        <v>361</v>
      </c>
      <c r="V2435" s="48" t="s">
        <v>554</v>
      </c>
      <c r="Z2435" t="s">
        <v>509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1"/>
        <v>8.5534278635385927</v>
      </c>
      <c r="D2436" s="14">
        <f t="shared" si="682"/>
        <v>1.1324027245812864</v>
      </c>
      <c r="F2436" s="7">
        <f t="shared" si="683"/>
        <v>1</v>
      </c>
      <c r="G2436" s="7">
        <f t="shared" si="684"/>
        <v>8.5534278635385927</v>
      </c>
      <c r="H2436" s="7">
        <f t="shared" si="685"/>
        <v>1.1324027245812864</v>
      </c>
      <c r="I2436" s="12"/>
      <c r="J2436" s="12"/>
      <c r="K2436" s="7">
        <f t="shared" si="686"/>
        <v>0</v>
      </c>
      <c r="L2436" s="7">
        <f t="shared" si="687"/>
        <v>0</v>
      </c>
      <c r="M2436" s="15" t="e">
        <f t="shared" si="688"/>
        <v>#DIV/0!</v>
      </c>
      <c r="N2436" s="15" t="e">
        <f t="shared" si="689"/>
        <v>#DIV/0!</v>
      </c>
      <c r="O2436" s="12">
        <f t="shared" si="690"/>
        <v>0</v>
      </c>
      <c r="P2436" s="12">
        <f t="shared" si="691"/>
        <v>0</v>
      </c>
      <c r="Q2436" t="s">
        <v>48</v>
      </c>
      <c r="R2436" t="s">
        <v>232</v>
      </c>
      <c r="S2436" t="s">
        <v>261</v>
      </c>
      <c r="T2436" s="8" t="s">
        <v>18</v>
      </c>
      <c r="U2436" s="8" t="s">
        <v>360</v>
      </c>
      <c r="V2436" s="48" t="s">
        <v>554</v>
      </c>
      <c r="Z2436" t="s">
        <v>503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1"/>
        <v>19.359933753793229</v>
      </c>
      <c r="D2437" s="14">
        <f t="shared" si="682"/>
        <v>1.0544712761068502</v>
      </c>
      <c r="F2437" s="7">
        <f t="shared" si="683"/>
        <v>1</v>
      </c>
      <c r="G2437" s="7">
        <f t="shared" si="684"/>
        <v>19.359933753793229</v>
      </c>
      <c r="H2437" s="7">
        <f t="shared" si="685"/>
        <v>1.0544712761068502</v>
      </c>
      <c r="I2437" s="12"/>
      <c r="J2437" s="12"/>
      <c r="K2437" s="7">
        <f t="shared" si="686"/>
        <v>0</v>
      </c>
      <c r="L2437" s="7">
        <f t="shared" si="687"/>
        <v>0</v>
      </c>
      <c r="M2437" s="15" t="e">
        <f t="shared" si="688"/>
        <v>#DIV/0!</v>
      </c>
      <c r="N2437" s="15" t="e">
        <f t="shared" si="689"/>
        <v>#DIV/0!</v>
      </c>
      <c r="O2437" s="12">
        <f t="shared" si="690"/>
        <v>0</v>
      </c>
      <c r="P2437" s="12">
        <f t="shared" si="691"/>
        <v>0</v>
      </c>
      <c r="Q2437" t="s">
        <v>175</v>
      </c>
      <c r="R2437" t="s">
        <v>231</v>
      </c>
      <c r="S2437" t="s">
        <v>261</v>
      </c>
      <c r="T2437" s="8" t="s">
        <v>35</v>
      </c>
      <c r="U2437" s="8" t="s">
        <v>361</v>
      </c>
      <c r="V2437" s="48" t="s">
        <v>554</v>
      </c>
      <c r="Z2437" t="s">
        <v>504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1"/>
        <v>3.1366119548427398</v>
      </c>
      <c r="D2438" s="14">
        <f t="shared" si="682"/>
        <v>1.4685212813145692</v>
      </c>
      <c r="F2438" s="7">
        <f t="shared" si="683"/>
        <v>1</v>
      </c>
      <c r="G2438" s="7">
        <f t="shared" si="684"/>
        <v>3.1366119548427398</v>
      </c>
      <c r="H2438" s="7">
        <f t="shared" si="685"/>
        <v>1.4685212813145692</v>
      </c>
      <c r="I2438" s="12"/>
      <c r="J2438" s="12"/>
      <c r="K2438" s="7">
        <f t="shared" si="686"/>
        <v>0</v>
      </c>
      <c r="L2438" s="7">
        <f t="shared" si="687"/>
        <v>0</v>
      </c>
      <c r="M2438" s="15" t="e">
        <f t="shared" si="688"/>
        <v>#DIV/0!</v>
      </c>
      <c r="N2438" s="15" t="e">
        <f t="shared" si="689"/>
        <v>#DIV/0!</v>
      </c>
      <c r="O2438" s="12">
        <f t="shared" si="690"/>
        <v>0</v>
      </c>
      <c r="P2438" s="12">
        <f t="shared" si="691"/>
        <v>0</v>
      </c>
      <c r="Q2438" t="s">
        <v>178</v>
      </c>
      <c r="R2438" t="s">
        <v>104</v>
      </c>
      <c r="S2438" t="s">
        <v>261</v>
      </c>
      <c r="T2438" s="8" t="s">
        <v>19</v>
      </c>
      <c r="U2438" s="8" t="s">
        <v>367</v>
      </c>
      <c r="V2438" s="48" t="s">
        <v>554</v>
      </c>
      <c r="Z2438" t="s">
        <v>507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1"/>
        <v>1.6622387861177397</v>
      </c>
      <c r="D2439" s="14">
        <f t="shared" si="682"/>
        <v>2.5351924298080997</v>
      </c>
      <c r="F2439" s="7">
        <f t="shared" si="683"/>
        <v>1</v>
      </c>
      <c r="G2439" s="7">
        <f t="shared" si="684"/>
        <v>1.6622387861177397</v>
      </c>
      <c r="H2439" s="7">
        <f t="shared" si="685"/>
        <v>2.5351924298080997</v>
      </c>
      <c r="I2439" s="12"/>
      <c r="J2439" s="12"/>
      <c r="K2439" s="7">
        <f t="shared" si="686"/>
        <v>0</v>
      </c>
      <c r="L2439" s="7">
        <f t="shared" si="687"/>
        <v>0</v>
      </c>
      <c r="M2439" s="15" t="e">
        <f t="shared" si="688"/>
        <v>#DIV/0!</v>
      </c>
      <c r="N2439" s="15" t="e">
        <f t="shared" si="689"/>
        <v>#DIV/0!</v>
      </c>
      <c r="O2439" s="12">
        <f t="shared" si="690"/>
        <v>0</v>
      </c>
      <c r="P2439" s="12">
        <f t="shared" si="691"/>
        <v>0</v>
      </c>
      <c r="Q2439" t="s">
        <v>196</v>
      </c>
      <c r="R2439" t="s">
        <v>117</v>
      </c>
      <c r="S2439" t="s">
        <v>342</v>
      </c>
      <c r="T2439" s="8" t="s">
        <v>17</v>
      </c>
      <c r="U2439" s="8" t="s">
        <v>361</v>
      </c>
      <c r="V2439" s="48" t="s">
        <v>554</v>
      </c>
      <c r="Z2439" t="s">
        <v>509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1"/>
        <v>1.3861080941091204</v>
      </c>
      <c r="D2440" s="14">
        <f t="shared" si="682"/>
        <v>3.6788338860615672</v>
      </c>
      <c r="F2440" s="7">
        <f t="shared" si="683"/>
        <v>1</v>
      </c>
      <c r="G2440" s="7">
        <f t="shared" si="684"/>
        <v>1.3861080941091204</v>
      </c>
      <c r="H2440" s="7">
        <f t="shared" si="685"/>
        <v>3.6788338860615672</v>
      </c>
      <c r="I2440" s="12"/>
      <c r="J2440" s="12"/>
      <c r="K2440" s="7">
        <f t="shared" si="686"/>
        <v>0</v>
      </c>
      <c r="L2440" s="7">
        <f t="shared" si="687"/>
        <v>0</v>
      </c>
      <c r="M2440" s="15" t="e">
        <f t="shared" si="688"/>
        <v>#DIV/0!</v>
      </c>
      <c r="N2440" s="15" t="e">
        <f t="shared" si="689"/>
        <v>#DIV/0!</v>
      </c>
      <c r="O2440" s="12">
        <f t="shared" si="690"/>
        <v>0</v>
      </c>
      <c r="P2440" s="12">
        <f t="shared" si="691"/>
        <v>0</v>
      </c>
      <c r="Q2440" t="s">
        <v>193</v>
      </c>
      <c r="R2440" t="s">
        <v>192</v>
      </c>
      <c r="S2440" t="s">
        <v>342</v>
      </c>
      <c r="T2440" s="8" t="s">
        <v>20</v>
      </c>
      <c r="U2440" s="8" t="s">
        <v>367</v>
      </c>
      <c r="V2440" s="48" t="s">
        <v>554</v>
      </c>
      <c r="Z2440" t="s">
        <v>506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1"/>
        <v>1.4149249848313041</v>
      </c>
      <c r="D2441" s="14">
        <f t="shared" si="682"/>
        <v>3.8116896858950127</v>
      </c>
      <c r="F2441" s="7">
        <f t="shared" si="683"/>
        <v>1</v>
      </c>
      <c r="G2441" s="7">
        <f t="shared" si="684"/>
        <v>1.4149249848313041</v>
      </c>
      <c r="H2441" s="7">
        <f t="shared" si="685"/>
        <v>3.8116896858950127</v>
      </c>
      <c r="I2441" s="12"/>
      <c r="J2441" s="12"/>
      <c r="K2441" s="7">
        <f t="shared" si="686"/>
        <v>0</v>
      </c>
      <c r="L2441" s="7">
        <f t="shared" si="687"/>
        <v>0</v>
      </c>
      <c r="M2441" s="15" t="e">
        <f t="shared" si="688"/>
        <v>#DIV/0!</v>
      </c>
      <c r="N2441" s="15" t="e">
        <f t="shared" si="689"/>
        <v>#DIV/0!</v>
      </c>
      <c r="O2441" s="12">
        <f t="shared" si="690"/>
        <v>0</v>
      </c>
      <c r="P2441" s="12">
        <f t="shared" si="691"/>
        <v>0</v>
      </c>
      <c r="Q2441" t="s">
        <v>280</v>
      </c>
      <c r="R2441" t="s">
        <v>166</v>
      </c>
      <c r="S2441" t="s">
        <v>267</v>
      </c>
      <c r="T2441" s="8" t="s">
        <v>36</v>
      </c>
      <c r="U2441" s="8" t="s">
        <v>361</v>
      </c>
      <c r="V2441" s="48" t="s">
        <v>555</v>
      </c>
      <c r="Z2441" t="s">
        <v>509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1"/>
        <v>4.2301461274124899</v>
      </c>
      <c r="D2442" s="14">
        <f t="shared" si="682"/>
        <v>1.3096959640524899</v>
      </c>
      <c r="F2442" s="7">
        <f t="shared" si="683"/>
        <v>1</v>
      </c>
      <c r="G2442" s="7">
        <f t="shared" si="684"/>
        <v>4.2301461274124899</v>
      </c>
      <c r="H2442" s="7">
        <f t="shared" si="685"/>
        <v>1.3096959640524899</v>
      </c>
      <c r="I2442" s="12"/>
      <c r="J2442" s="12"/>
      <c r="K2442" s="7">
        <f t="shared" si="686"/>
        <v>0</v>
      </c>
      <c r="L2442" s="7">
        <f t="shared" si="687"/>
        <v>0</v>
      </c>
      <c r="M2442" s="15" t="e">
        <f t="shared" si="688"/>
        <v>#DIV/0!</v>
      </c>
      <c r="N2442" s="15" t="e">
        <f t="shared" si="689"/>
        <v>#DIV/0!</v>
      </c>
      <c r="O2442" s="12">
        <f t="shared" si="690"/>
        <v>0</v>
      </c>
      <c r="P2442" s="12">
        <f t="shared" si="691"/>
        <v>0</v>
      </c>
      <c r="Q2442" t="s">
        <v>227</v>
      </c>
      <c r="R2442" t="s">
        <v>167</v>
      </c>
      <c r="S2442" t="s">
        <v>267</v>
      </c>
      <c r="T2442" s="8" t="s">
        <v>19</v>
      </c>
      <c r="U2442" s="8" t="s">
        <v>367</v>
      </c>
      <c r="V2442" s="48" t="s">
        <v>555</v>
      </c>
      <c r="Z2442" t="s">
        <v>503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1"/>
        <v>1.8561643950658095</v>
      </c>
      <c r="D2443" s="14">
        <f t="shared" si="682"/>
        <v>2.1762026804925529</v>
      </c>
      <c r="F2443" s="7">
        <f t="shared" si="683"/>
        <v>1</v>
      </c>
      <c r="G2443" s="7">
        <f t="shared" si="684"/>
        <v>1.8561643950658095</v>
      </c>
      <c r="H2443" s="7">
        <f t="shared" si="685"/>
        <v>2.1762026804925529</v>
      </c>
      <c r="I2443" s="12"/>
      <c r="J2443" s="12"/>
      <c r="K2443" s="7">
        <f t="shared" si="686"/>
        <v>0</v>
      </c>
      <c r="L2443" s="7">
        <f t="shared" si="687"/>
        <v>0</v>
      </c>
      <c r="M2443" s="15" t="e">
        <f t="shared" si="688"/>
        <v>#DIV/0!</v>
      </c>
      <c r="N2443" s="15" t="e">
        <f t="shared" si="689"/>
        <v>#DIV/0!</v>
      </c>
      <c r="O2443" s="12">
        <f t="shared" si="690"/>
        <v>0</v>
      </c>
      <c r="P2443" s="12">
        <f t="shared" si="691"/>
        <v>0</v>
      </c>
      <c r="Q2443" t="s">
        <v>289</v>
      </c>
      <c r="R2443" t="s">
        <v>226</v>
      </c>
      <c r="S2443" t="s">
        <v>267</v>
      </c>
      <c r="T2443" s="8" t="s">
        <v>17</v>
      </c>
      <c r="U2443" s="8" t="s">
        <v>361</v>
      </c>
      <c r="V2443" s="48" t="s">
        <v>555</v>
      </c>
      <c r="Z2443" t="s">
        <v>503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1"/>
        <v>3.9432137956969537</v>
      </c>
      <c r="D2444" s="14">
        <f t="shared" si="682"/>
        <v>1.3399616898702364</v>
      </c>
      <c r="F2444" s="7">
        <f t="shared" si="683"/>
        <v>1</v>
      </c>
      <c r="G2444" s="7">
        <f t="shared" si="684"/>
        <v>3.9432137956969537</v>
      </c>
      <c r="H2444" s="7">
        <f t="shared" si="685"/>
        <v>1.3399616898702364</v>
      </c>
      <c r="I2444" s="12"/>
      <c r="J2444" s="12"/>
      <c r="K2444" s="7">
        <f t="shared" si="686"/>
        <v>0</v>
      </c>
      <c r="L2444" s="7">
        <f t="shared" si="687"/>
        <v>0</v>
      </c>
      <c r="M2444" s="15" t="e">
        <f t="shared" si="688"/>
        <v>#DIV/0!</v>
      </c>
      <c r="N2444" s="15" t="e">
        <f t="shared" si="689"/>
        <v>#DIV/0!</v>
      </c>
      <c r="O2444" s="12">
        <f t="shared" si="690"/>
        <v>0</v>
      </c>
      <c r="P2444" s="12">
        <f t="shared" si="691"/>
        <v>0</v>
      </c>
      <c r="Q2444" t="s">
        <v>172</v>
      </c>
      <c r="R2444" t="s">
        <v>95</v>
      </c>
      <c r="S2444" t="s">
        <v>260</v>
      </c>
      <c r="T2444" s="8" t="s">
        <v>19</v>
      </c>
      <c r="U2444" s="8" t="s">
        <v>367</v>
      </c>
      <c r="V2444" s="48" t="s">
        <v>555</v>
      </c>
      <c r="Z2444" t="s">
        <v>507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1"/>
        <v>1.5069379553634108</v>
      </c>
      <c r="D2445" s="14">
        <f t="shared" si="682"/>
        <v>3.1975413434801934</v>
      </c>
      <c r="F2445" s="7">
        <f t="shared" si="683"/>
        <v>1</v>
      </c>
      <c r="G2445" s="7">
        <f t="shared" si="684"/>
        <v>1.5069379553634108</v>
      </c>
      <c r="H2445" s="7">
        <f t="shared" si="685"/>
        <v>3.1975413434801934</v>
      </c>
      <c r="I2445" s="12"/>
      <c r="J2445" s="12"/>
      <c r="K2445" s="7">
        <f t="shared" si="686"/>
        <v>0</v>
      </c>
      <c r="L2445" s="7">
        <f t="shared" si="687"/>
        <v>0</v>
      </c>
      <c r="M2445" s="15" t="e">
        <f t="shared" si="688"/>
        <v>#DIV/0!</v>
      </c>
      <c r="N2445" s="15" t="e">
        <f t="shared" si="689"/>
        <v>#DIV/0!</v>
      </c>
      <c r="O2445" s="12">
        <f t="shared" si="690"/>
        <v>0</v>
      </c>
      <c r="P2445" s="12">
        <f t="shared" si="691"/>
        <v>0</v>
      </c>
      <c r="Q2445" t="s">
        <v>170</v>
      </c>
      <c r="R2445" t="s">
        <v>229</v>
      </c>
      <c r="S2445" t="s">
        <v>260</v>
      </c>
      <c r="T2445" s="8" t="s">
        <v>36</v>
      </c>
      <c r="U2445" s="8" t="s">
        <v>361</v>
      </c>
      <c r="V2445" s="48" t="s">
        <v>555</v>
      </c>
      <c r="Z2445" t="s">
        <v>504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1"/>
        <v>1.9045073581160252</v>
      </c>
      <c r="D2446" s="14">
        <f t="shared" si="682"/>
        <v>2.1167592221229086</v>
      </c>
      <c r="F2446" s="7">
        <f t="shared" si="683"/>
        <v>1</v>
      </c>
      <c r="G2446" s="7">
        <f t="shared" si="684"/>
        <v>1.9045073581160252</v>
      </c>
      <c r="H2446" s="7">
        <f t="shared" si="685"/>
        <v>2.1167592221229086</v>
      </c>
      <c r="I2446" s="12"/>
      <c r="J2446" s="12"/>
      <c r="K2446" s="7">
        <f t="shared" si="686"/>
        <v>0</v>
      </c>
      <c r="L2446" s="7">
        <f t="shared" si="687"/>
        <v>0</v>
      </c>
      <c r="M2446" s="15" t="e">
        <f t="shared" si="688"/>
        <v>#DIV/0!</v>
      </c>
      <c r="N2446" s="15" t="e">
        <f t="shared" si="689"/>
        <v>#DIV/0!</v>
      </c>
      <c r="O2446" s="12">
        <f t="shared" si="690"/>
        <v>0</v>
      </c>
      <c r="P2446" s="12">
        <f t="shared" si="691"/>
        <v>0</v>
      </c>
      <c r="Q2446" t="s">
        <v>96</v>
      </c>
      <c r="R2446" t="s">
        <v>45</v>
      </c>
      <c r="S2446" t="s">
        <v>260</v>
      </c>
      <c r="T2446" s="8" t="s">
        <v>16</v>
      </c>
      <c r="U2446" s="8" t="s">
        <v>360</v>
      </c>
      <c r="V2446" s="48" t="s">
        <v>555</v>
      </c>
      <c r="Z2446" t="s">
        <v>507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1"/>
        <v>2.0712509738264524</v>
      </c>
      <c r="D2447" s="14">
        <f t="shared" si="682"/>
        <v>1.9412224108271319</v>
      </c>
      <c r="F2447" s="7">
        <f t="shared" si="683"/>
        <v>1</v>
      </c>
      <c r="G2447" s="7">
        <f t="shared" si="684"/>
        <v>2.0712509738264524</v>
      </c>
      <c r="H2447" s="7">
        <f t="shared" si="685"/>
        <v>1.9412224108271319</v>
      </c>
      <c r="I2447" s="12"/>
      <c r="J2447" s="12"/>
      <c r="K2447" s="7">
        <f t="shared" si="686"/>
        <v>0</v>
      </c>
      <c r="L2447" s="7">
        <f t="shared" si="687"/>
        <v>0</v>
      </c>
      <c r="M2447" s="15" t="e">
        <f t="shared" si="688"/>
        <v>#DIV/0!</v>
      </c>
      <c r="N2447" s="15" t="e">
        <f t="shared" si="689"/>
        <v>#DIV/0!</v>
      </c>
      <c r="O2447" s="12">
        <f t="shared" si="690"/>
        <v>0</v>
      </c>
      <c r="P2447" s="12">
        <f t="shared" si="691"/>
        <v>0</v>
      </c>
      <c r="Q2447" t="s">
        <v>47</v>
      </c>
      <c r="R2447" t="s">
        <v>103</v>
      </c>
      <c r="S2447" t="s">
        <v>261</v>
      </c>
      <c r="T2447" s="8" t="s">
        <v>17</v>
      </c>
      <c r="U2447" s="8" t="s">
        <v>361</v>
      </c>
      <c r="V2447" s="48" t="s">
        <v>555</v>
      </c>
      <c r="Z2447" t="s">
        <v>507</v>
      </c>
      <c r="AA2447">
        <v>-3</v>
      </c>
      <c r="AB2447">
        <v>-3</v>
      </c>
    </row>
    <row r="2448" spans="1:28" x14ac:dyDescent="0.25">
      <c r="A2448" s="6" t="e">
        <v>#N/A</v>
      </c>
      <c r="B2448" s="6" t="e">
        <v>#N/A</v>
      </c>
      <c r="C2448" s="13" t="e">
        <f t="shared" si="681"/>
        <v>#N/A</v>
      </c>
      <c r="D2448" s="14" t="e">
        <f t="shared" si="682"/>
        <v>#N/A</v>
      </c>
      <c r="F2448" s="7">
        <f t="shared" si="683"/>
        <v>1</v>
      </c>
      <c r="G2448" s="7" t="e">
        <f t="shared" si="684"/>
        <v>#N/A</v>
      </c>
      <c r="H2448" s="7" t="e">
        <f t="shared" si="685"/>
        <v>#N/A</v>
      </c>
      <c r="I2448" s="12"/>
      <c r="J2448" s="12"/>
      <c r="K2448" s="7">
        <f t="shared" si="686"/>
        <v>0</v>
      </c>
      <c r="L2448" s="7">
        <f t="shared" si="687"/>
        <v>0</v>
      </c>
      <c r="M2448" s="15" t="e">
        <f t="shared" si="688"/>
        <v>#DIV/0!</v>
      </c>
      <c r="N2448" s="15" t="e">
        <f t="shared" si="689"/>
        <v>#DIV/0!</v>
      </c>
      <c r="O2448" s="12" t="e">
        <f t="shared" si="690"/>
        <v>#N/A</v>
      </c>
      <c r="P2448" s="12" t="e">
        <f t="shared" si="691"/>
        <v>#N/A</v>
      </c>
      <c r="Q2448" t="s">
        <v>281</v>
      </c>
      <c r="R2448" t="s">
        <v>233</v>
      </c>
      <c r="S2448" t="s">
        <v>261</v>
      </c>
      <c r="T2448" s="8" t="e">
        <v>#N/A</v>
      </c>
      <c r="U2448" s="8" t="e">
        <v>#N/A</v>
      </c>
      <c r="V2448" s="48" t="s">
        <v>555</v>
      </c>
      <c r="Z2448" t="s">
        <v>489</v>
      </c>
      <c r="AA2448" t="s">
        <v>489</v>
      </c>
      <c r="AB2448" t="s">
        <v>489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1"/>
        <v>1.3385314531083583</v>
      </c>
      <c r="D2449" s="14">
        <f t="shared" si="682"/>
        <v>5.485127761156817</v>
      </c>
      <c r="F2449" s="7">
        <f t="shared" si="683"/>
        <v>1</v>
      </c>
      <c r="G2449" s="7">
        <f t="shared" si="684"/>
        <v>1.3385314531083583</v>
      </c>
      <c r="H2449" s="7">
        <f t="shared" si="685"/>
        <v>5.485127761156817</v>
      </c>
      <c r="I2449" s="12"/>
      <c r="J2449" s="12"/>
      <c r="K2449" s="7">
        <f t="shared" si="686"/>
        <v>0</v>
      </c>
      <c r="L2449" s="7">
        <f t="shared" si="687"/>
        <v>0</v>
      </c>
      <c r="M2449" s="15" t="e">
        <f t="shared" si="688"/>
        <v>#DIV/0!</v>
      </c>
      <c r="N2449" s="15" t="e">
        <f t="shared" si="689"/>
        <v>#DIV/0!</v>
      </c>
      <c r="O2449" s="12">
        <f t="shared" si="690"/>
        <v>0</v>
      </c>
      <c r="P2449" s="12">
        <f t="shared" si="691"/>
        <v>0</v>
      </c>
      <c r="Q2449" t="s">
        <v>194</v>
      </c>
      <c r="R2449" t="s">
        <v>195</v>
      </c>
      <c r="S2449" t="s">
        <v>342</v>
      </c>
      <c r="T2449" s="8" t="s">
        <v>300</v>
      </c>
      <c r="U2449" s="8" t="s">
        <v>361</v>
      </c>
      <c r="V2449" s="48" t="s">
        <v>555</v>
      </c>
      <c r="Z2449" t="s">
        <v>505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1"/>
        <v>2.184035525031065</v>
      </c>
      <c r="D2450" s="14">
        <f t="shared" si="682"/>
        <v>1.8502071054533833</v>
      </c>
      <c r="F2450" s="7">
        <f t="shared" si="683"/>
        <v>1</v>
      </c>
      <c r="G2450" s="7">
        <f t="shared" si="684"/>
        <v>2.184035525031065</v>
      </c>
      <c r="H2450" s="7">
        <f t="shared" si="685"/>
        <v>1.8502071054533833</v>
      </c>
      <c r="I2450" s="12"/>
      <c r="J2450" s="12"/>
      <c r="K2450" s="7">
        <f t="shared" si="686"/>
        <v>0</v>
      </c>
      <c r="L2450" s="7">
        <f t="shared" si="687"/>
        <v>0</v>
      </c>
      <c r="M2450" s="15" t="e">
        <f t="shared" si="688"/>
        <v>#DIV/0!</v>
      </c>
      <c r="N2450" s="15" t="e">
        <f t="shared" si="689"/>
        <v>#DIV/0!</v>
      </c>
      <c r="O2450" s="12">
        <f t="shared" si="690"/>
        <v>0</v>
      </c>
      <c r="P2450" s="12">
        <f t="shared" si="691"/>
        <v>0</v>
      </c>
      <c r="Q2450" t="s">
        <v>191</v>
      </c>
      <c r="R2450" t="s">
        <v>115</v>
      </c>
      <c r="S2450" t="s">
        <v>342</v>
      </c>
      <c r="T2450" s="8" t="s">
        <v>17</v>
      </c>
      <c r="U2450" s="8" t="s">
        <v>361</v>
      </c>
      <c r="V2450" s="48" t="s">
        <v>555</v>
      </c>
      <c r="Z2450" t="s">
        <v>505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1"/>
        <v>1.3827443886057249</v>
      </c>
      <c r="D2451" s="14">
        <f t="shared" si="682"/>
        <v>4.1529478230291481</v>
      </c>
      <c r="F2451" s="7">
        <f t="shared" si="683"/>
        <v>1</v>
      </c>
      <c r="G2451" s="7">
        <f t="shared" si="684"/>
        <v>1.3827443886057249</v>
      </c>
      <c r="H2451" s="7">
        <f t="shared" si="685"/>
        <v>4.1529478230291481</v>
      </c>
      <c r="I2451" s="12"/>
      <c r="J2451" s="12"/>
      <c r="K2451" s="7">
        <f t="shared" si="686"/>
        <v>0</v>
      </c>
      <c r="L2451" s="7">
        <f t="shared" si="687"/>
        <v>0</v>
      </c>
      <c r="M2451" s="15" t="e">
        <f t="shared" si="688"/>
        <v>#DIV/0!</v>
      </c>
      <c r="N2451" s="15" t="e">
        <f t="shared" si="689"/>
        <v>#DIV/0!</v>
      </c>
      <c r="O2451" s="12">
        <f t="shared" si="690"/>
        <v>0</v>
      </c>
      <c r="P2451" s="12">
        <f t="shared" si="691"/>
        <v>0</v>
      </c>
      <c r="Q2451" t="s">
        <v>118</v>
      </c>
      <c r="R2451" t="s">
        <v>116</v>
      </c>
      <c r="S2451" t="s">
        <v>342</v>
      </c>
      <c r="T2451" s="8" t="s">
        <v>21</v>
      </c>
      <c r="U2451" s="8" t="s">
        <v>360</v>
      </c>
      <c r="V2451" s="48" t="s">
        <v>555</v>
      </c>
      <c r="Z2451" t="s">
        <v>509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1"/>
        <v>5.8065889005734901</v>
      </c>
      <c r="D2452" s="14">
        <f t="shared" si="682"/>
        <v>1.2080777180971891</v>
      </c>
      <c r="F2452" s="7">
        <f t="shared" si="683"/>
        <v>1</v>
      </c>
      <c r="G2452" s="7">
        <f t="shared" si="684"/>
        <v>5.8065889005734901</v>
      </c>
      <c r="H2452" s="7">
        <f t="shared" si="685"/>
        <v>1.2080777180971891</v>
      </c>
      <c r="I2452" s="12"/>
      <c r="J2452" s="12"/>
      <c r="K2452" s="7">
        <f t="shared" si="686"/>
        <v>0</v>
      </c>
      <c r="L2452" s="7">
        <f t="shared" si="687"/>
        <v>0</v>
      </c>
      <c r="M2452" s="15" t="e">
        <f t="shared" si="688"/>
        <v>#DIV/0!</v>
      </c>
      <c r="N2452" s="15" t="e">
        <f t="shared" si="689"/>
        <v>#DIV/0!</v>
      </c>
      <c r="O2452" s="12">
        <f t="shared" si="690"/>
        <v>0</v>
      </c>
      <c r="P2452" s="12">
        <f t="shared" si="691"/>
        <v>0</v>
      </c>
      <c r="Q2452" t="s">
        <v>168</v>
      </c>
      <c r="R2452" t="s">
        <v>90</v>
      </c>
      <c r="S2452" t="s">
        <v>267</v>
      </c>
      <c r="T2452" s="8" t="s">
        <v>19</v>
      </c>
      <c r="U2452" s="8" t="s">
        <v>367</v>
      </c>
      <c r="V2452" s="48" t="s">
        <v>556</v>
      </c>
      <c r="Z2452" t="s">
        <v>504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1"/>
        <v>1.481749836708121</v>
      </c>
      <c r="D2453" s="14">
        <f t="shared" si="682"/>
        <v>3.1396934352619756</v>
      </c>
      <c r="F2453" s="7">
        <f t="shared" si="683"/>
        <v>1</v>
      </c>
      <c r="G2453" s="7">
        <f t="shared" si="684"/>
        <v>1.481749836708121</v>
      </c>
      <c r="H2453" s="7">
        <f t="shared" si="685"/>
        <v>3.1396934352619756</v>
      </c>
      <c r="I2453" s="12"/>
      <c r="J2453" s="12"/>
      <c r="K2453" s="7">
        <f t="shared" si="686"/>
        <v>0</v>
      </c>
      <c r="L2453" s="7">
        <f t="shared" si="687"/>
        <v>0</v>
      </c>
      <c r="M2453" s="15" t="e">
        <f t="shared" si="688"/>
        <v>#DIV/0!</v>
      </c>
      <c r="N2453" s="15" t="e">
        <f t="shared" si="689"/>
        <v>#DIV/0!</v>
      </c>
      <c r="O2453" s="12">
        <f t="shared" si="690"/>
        <v>0</v>
      </c>
      <c r="P2453" s="12">
        <f t="shared" si="691"/>
        <v>0</v>
      </c>
      <c r="Q2453" t="s">
        <v>228</v>
      </c>
      <c r="R2453" t="s">
        <v>255</v>
      </c>
      <c r="S2453" t="s">
        <v>267</v>
      </c>
      <c r="T2453" s="8" t="s">
        <v>17</v>
      </c>
      <c r="U2453" s="8" t="s">
        <v>361</v>
      </c>
      <c r="V2453" s="48" t="s">
        <v>556</v>
      </c>
      <c r="Z2453" t="s">
        <v>504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1"/>
        <v>1.4427734101788163</v>
      </c>
      <c r="D2454" s="14">
        <f t="shared" si="682"/>
        <v>3.4814907588451827</v>
      </c>
      <c r="F2454" s="7">
        <f t="shared" si="683"/>
        <v>1</v>
      </c>
      <c r="G2454" s="7">
        <f t="shared" si="684"/>
        <v>1.4427734101788163</v>
      </c>
      <c r="H2454" s="7">
        <f t="shared" si="685"/>
        <v>3.4814907588451827</v>
      </c>
      <c r="I2454" s="12"/>
      <c r="J2454" s="12"/>
      <c r="K2454" s="7">
        <f t="shared" si="686"/>
        <v>0</v>
      </c>
      <c r="L2454" s="7">
        <f t="shared" si="687"/>
        <v>0</v>
      </c>
      <c r="M2454" s="15" t="e">
        <f t="shared" si="688"/>
        <v>#DIV/0!</v>
      </c>
      <c r="N2454" s="15" t="e">
        <f t="shared" si="689"/>
        <v>#DIV/0!</v>
      </c>
      <c r="O2454" s="12">
        <f t="shared" si="690"/>
        <v>0</v>
      </c>
      <c r="P2454" s="12">
        <f t="shared" si="691"/>
        <v>0</v>
      </c>
      <c r="Q2454" t="s">
        <v>46</v>
      </c>
      <c r="R2454" t="s">
        <v>100</v>
      </c>
      <c r="S2454" t="s">
        <v>260</v>
      </c>
      <c r="T2454" s="8" t="s">
        <v>36</v>
      </c>
      <c r="U2454" s="8" t="s">
        <v>361</v>
      </c>
      <c r="V2454" s="48" t="s">
        <v>556</v>
      </c>
      <c r="Z2454" t="s">
        <v>505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1"/>
        <v>2.1725941390042514</v>
      </c>
      <c r="D2455" s="14">
        <f t="shared" si="682"/>
        <v>1.8728309075588241</v>
      </c>
      <c r="F2455" s="7">
        <f t="shared" si="683"/>
        <v>1</v>
      </c>
      <c r="G2455" s="7">
        <f t="shared" si="684"/>
        <v>2.1725941390042514</v>
      </c>
      <c r="H2455" s="7">
        <f t="shared" si="685"/>
        <v>1.8728309075588241</v>
      </c>
      <c r="I2455" s="12"/>
      <c r="J2455" s="12"/>
      <c r="K2455" s="7">
        <f t="shared" si="686"/>
        <v>0</v>
      </c>
      <c r="L2455" s="7">
        <f t="shared" si="687"/>
        <v>0</v>
      </c>
      <c r="M2455" s="15" t="e">
        <f t="shared" si="688"/>
        <v>#DIV/0!</v>
      </c>
      <c r="N2455" s="15" t="e">
        <f t="shared" si="689"/>
        <v>#DIV/0!</v>
      </c>
      <c r="O2455" s="12">
        <f t="shared" si="690"/>
        <v>0</v>
      </c>
      <c r="P2455" s="12">
        <f t="shared" si="691"/>
        <v>0</v>
      </c>
      <c r="Q2455" t="s">
        <v>102</v>
      </c>
      <c r="R2455" t="s">
        <v>234</v>
      </c>
      <c r="S2455" t="s">
        <v>261</v>
      </c>
      <c r="T2455" s="8" t="s">
        <v>28</v>
      </c>
      <c r="U2455" s="8" t="s">
        <v>361</v>
      </c>
      <c r="V2455" s="48" t="s">
        <v>556</v>
      </c>
      <c r="Z2455" t="s">
        <v>504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1"/>
        <v>3.0172128965565674</v>
      </c>
      <c r="D2456" s="14">
        <f t="shared" si="682"/>
        <v>1.4961541596904406</v>
      </c>
      <c r="F2456" s="7">
        <f t="shared" si="683"/>
        <v>1</v>
      </c>
      <c r="G2456" s="7">
        <f t="shared" si="684"/>
        <v>3.0172128965565674</v>
      </c>
      <c r="H2456" s="7">
        <f t="shared" si="685"/>
        <v>1.4961541596904406</v>
      </c>
      <c r="I2456" s="12"/>
      <c r="J2456" s="12"/>
      <c r="K2456" s="7">
        <f t="shared" si="686"/>
        <v>0</v>
      </c>
      <c r="L2456" s="7">
        <f t="shared" si="687"/>
        <v>0</v>
      </c>
      <c r="M2456" s="15" t="e">
        <f t="shared" si="688"/>
        <v>#DIV/0!</v>
      </c>
      <c r="N2456" s="15" t="e">
        <f t="shared" si="689"/>
        <v>#DIV/0!</v>
      </c>
      <c r="O2456" s="12">
        <f t="shared" si="690"/>
        <v>0</v>
      </c>
      <c r="P2456" s="12">
        <f t="shared" si="691"/>
        <v>0</v>
      </c>
      <c r="Q2456" t="s">
        <v>94</v>
      </c>
      <c r="R2456" t="s">
        <v>254</v>
      </c>
      <c r="S2456" t="s">
        <v>267</v>
      </c>
      <c r="T2456" s="8" t="s">
        <v>19</v>
      </c>
      <c r="U2456" s="8" t="s">
        <v>367</v>
      </c>
      <c r="V2456" s="48" t="s">
        <v>557</v>
      </c>
      <c r="Z2456" t="s">
        <v>509</v>
      </c>
      <c r="AA2456">
        <v>5</v>
      </c>
      <c r="AB2456">
        <v>3</v>
      </c>
    </row>
    <row r="2457" spans="1:28" s="17" customFormat="1" x14ac:dyDescent="0.25">
      <c r="A2457" s="35">
        <v>0.31942755271510564</v>
      </c>
      <c r="B2457" s="35">
        <v>0.68023949647020032</v>
      </c>
      <c r="C2457" s="31">
        <f t="shared" si="681"/>
        <v>3.1306003239234981</v>
      </c>
      <c r="D2457" s="32">
        <f t="shared" si="682"/>
        <v>1.4700704754561509</v>
      </c>
      <c r="F2457" s="34">
        <f t="shared" si="683"/>
        <v>1</v>
      </c>
      <c r="G2457" s="34">
        <f t="shared" si="684"/>
        <v>3.1306003239234981</v>
      </c>
      <c r="H2457" s="34">
        <f t="shared" si="685"/>
        <v>1.4700704754561509</v>
      </c>
      <c r="K2457" s="34">
        <f t="shared" si="686"/>
        <v>0</v>
      </c>
      <c r="L2457" s="34">
        <f t="shared" si="687"/>
        <v>0</v>
      </c>
      <c r="M2457" s="35" t="e">
        <f t="shared" si="688"/>
        <v>#DIV/0!</v>
      </c>
      <c r="N2457" s="35" t="e">
        <f t="shared" si="689"/>
        <v>#DIV/0!</v>
      </c>
      <c r="O2457" s="17">
        <f t="shared" si="690"/>
        <v>0</v>
      </c>
      <c r="P2457" s="17">
        <f t="shared" si="691"/>
        <v>0</v>
      </c>
      <c r="Q2457" s="17" t="s">
        <v>91</v>
      </c>
      <c r="R2457" s="17" t="s">
        <v>165</v>
      </c>
      <c r="S2457" s="17" t="s">
        <v>267</v>
      </c>
      <c r="T2457" s="36" t="s">
        <v>19</v>
      </c>
      <c r="U2457" s="36" t="s">
        <v>367</v>
      </c>
      <c r="V2457" s="49" t="s">
        <v>558</v>
      </c>
      <c r="W2457" s="36"/>
      <c r="X2457" s="38"/>
      <c r="Z2457" s="17" t="s">
        <v>503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2">(100%/A2458)</f>
        <v>2.8037217953330549</v>
      </c>
      <c r="D2458" s="14">
        <f t="shared" ref="D2458:D2466" si="693">(100%/B2458)</f>
        <v>1.5555111615378805</v>
      </c>
      <c r="F2458" s="7">
        <f t="shared" ref="F2458:F2466" si="694">(E2458/100%) + 1</f>
        <v>1</v>
      </c>
      <c r="G2458" s="7">
        <f t="shared" ref="G2458:G2466" si="695">C2458/F2458</f>
        <v>2.8037217953330549</v>
      </c>
      <c r="H2458" s="7">
        <f t="shared" ref="H2458:H2466" si="696">D2458/F2458</f>
        <v>1.5555111615378805</v>
      </c>
      <c r="I2458" s="12"/>
      <c r="J2458" s="12"/>
      <c r="K2458" s="7">
        <f t="shared" ref="K2458:K2466" si="697">(I2458*F2458)</f>
        <v>0</v>
      </c>
      <c r="L2458" s="7">
        <f t="shared" ref="L2458:L2466" si="698">(J2458*F2458)</f>
        <v>0</v>
      </c>
      <c r="M2458" s="15" t="e">
        <f t="shared" ref="M2458:M2466" si="699">(1/K2458)</f>
        <v>#DIV/0!</v>
      </c>
      <c r="N2458" s="15" t="e">
        <f t="shared" ref="N2458:N2466" si="700">(1/L2458)</f>
        <v>#DIV/0!</v>
      </c>
      <c r="O2458" s="12">
        <f t="shared" ref="O2458:O2466" si="701">(I2458/G2458)</f>
        <v>0</v>
      </c>
      <c r="P2458" s="12">
        <f t="shared" ref="P2458:P2466" si="702">(J2458/H2458)</f>
        <v>0</v>
      </c>
      <c r="Q2458" t="s">
        <v>232</v>
      </c>
      <c r="R2458" t="s">
        <v>176</v>
      </c>
      <c r="S2458" t="s">
        <v>261</v>
      </c>
      <c r="T2458" s="8" t="s">
        <v>19</v>
      </c>
      <c r="U2458" s="8" t="s">
        <v>367</v>
      </c>
      <c r="V2458" s="48" t="s">
        <v>557</v>
      </c>
      <c r="Z2458" t="s">
        <v>505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2"/>
        <v>5.5991892720863969</v>
      </c>
      <c r="D2459" s="14">
        <f t="shared" si="693"/>
        <v>1.2176297662957343</v>
      </c>
      <c r="F2459" s="7">
        <f t="shared" si="694"/>
        <v>1</v>
      </c>
      <c r="G2459" s="7">
        <f t="shared" si="695"/>
        <v>5.5991892720863969</v>
      </c>
      <c r="H2459" s="7">
        <f t="shared" si="696"/>
        <v>1.2176297662957343</v>
      </c>
      <c r="I2459" s="12"/>
      <c r="J2459" s="12"/>
      <c r="K2459" s="7">
        <f t="shared" si="697"/>
        <v>0</v>
      </c>
      <c r="L2459" s="7">
        <f t="shared" si="698"/>
        <v>0</v>
      </c>
      <c r="M2459" s="15" t="e">
        <f t="shared" si="699"/>
        <v>#DIV/0!</v>
      </c>
      <c r="N2459" s="15" t="e">
        <f t="shared" si="700"/>
        <v>#DIV/0!</v>
      </c>
      <c r="O2459" s="12">
        <f t="shared" si="701"/>
        <v>0</v>
      </c>
      <c r="P2459" s="12">
        <f t="shared" si="702"/>
        <v>0</v>
      </c>
      <c r="Q2459" t="s">
        <v>104</v>
      </c>
      <c r="R2459" t="s">
        <v>48</v>
      </c>
      <c r="S2459" t="s">
        <v>261</v>
      </c>
      <c r="T2459" s="8" t="s">
        <v>35</v>
      </c>
      <c r="U2459" s="8" t="s">
        <v>361</v>
      </c>
      <c r="V2459" s="48" t="s">
        <v>557</v>
      </c>
      <c r="Z2459" t="s">
        <v>504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2"/>
        <v>1.7819891028273831</v>
      </c>
      <c r="D2460" s="14">
        <f t="shared" si="693"/>
        <v>2.2889780404585371</v>
      </c>
      <c r="F2460" s="7">
        <f t="shared" si="694"/>
        <v>1</v>
      </c>
      <c r="G2460" s="7">
        <f t="shared" si="695"/>
        <v>1.7819891028273831</v>
      </c>
      <c r="H2460" s="7">
        <f t="shared" si="696"/>
        <v>2.2889780404585371</v>
      </c>
      <c r="I2460" s="12"/>
      <c r="J2460" s="12"/>
      <c r="K2460" s="7">
        <f t="shared" si="697"/>
        <v>0</v>
      </c>
      <c r="L2460" s="7">
        <f t="shared" si="698"/>
        <v>0</v>
      </c>
      <c r="M2460" s="15" t="e">
        <f t="shared" si="699"/>
        <v>#DIV/0!</v>
      </c>
      <c r="N2460" s="15" t="e">
        <f t="shared" si="700"/>
        <v>#DIV/0!</v>
      </c>
      <c r="O2460" s="12">
        <f t="shared" si="701"/>
        <v>0</v>
      </c>
      <c r="P2460" s="12">
        <f t="shared" si="702"/>
        <v>0</v>
      </c>
      <c r="Q2460" t="s">
        <v>101</v>
      </c>
      <c r="R2460" t="s">
        <v>50</v>
      </c>
      <c r="S2460" t="s">
        <v>261</v>
      </c>
      <c r="T2460" s="8" t="s">
        <v>17</v>
      </c>
      <c r="U2460" s="8" t="s">
        <v>361</v>
      </c>
      <c r="V2460" s="48" t="s">
        <v>557</v>
      </c>
      <c r="Z2460" t="s">
        <v>505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2"/>
        <v>3.1306003239234981</v>
      </c>
      <c r="D2461" s="14">
        <f t="shared" si="693"/>
        <v>1.4700704754561509</v>
      </c>
      <c r="F2461" s="7">
        <f t="shared" si="694"/>
        <v>1</v>
      </c>
      <c r="G2461" s="7">
        <f t="shared" si="695"/>
        <v>3.1306003239234981</v>
      </c>
      <c r="H2461" s="7">
        <f t="shared" si="696"/>
        <v>1.4700704754561509</v>
      </c>
      <c r="I2461" s="12"/>
      <c r="J2461" s="12"/>
      <c r="K2461" s="7">
        <f t="shared" si="697"/>
        <v>0</v>
      </c>
      <c r="L2461" s="7">
        <f t="shared" si="698"/>
        <v>0</v>
      </c>
      <c r="M2461" s="15" t="e">
        <f t="shared" si="699"/>
        <v>#DIV/0!</v>
      </c>
      <c r="N2461" s="15" t="e">
        <f t="shared" si="700"/>
        <v>#DIV/0!</v>
      </c>
      <c r="O2461" s="12">
        <f t="shared" si="701"/>
        <v>0</v>
      </c>
      <c r="P2461" s="12">
        <f t="shared" si="702"/>
        <v>0</v>
      </c>
      <c r="Q2461" t="s">
        <v>91</v>
      </c>
      <c r="R2461" t="s">
        <v>165</v>
      </c>
      <c r="S2461" t="s">
        <v>267</v>
      </c>
      <c r="T2461" s="8" t="s">
        <v>19</v>
      </c>
      <c r="U2461" s="8" t="s">
        <v>367</v>
      </c>
      <c r="V2461" s="48" t="s">
        <v>558</v>
      </c>
      <c r="Z2461" t="s">
        <v>503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2"/>
        <v>3.5885968583757131</v>
      </c>
      <c r="D2462" s="14">
        <f t="shared" si="693"/>
        <v>1.3872191795717574</v>
      </c>
      <c r="F2462" s="7">
        <f t="shared" si="694"/>
        <v>1</v>
      </c>
      <c r="G2462" s="7">
        <f t="shared" si="695"/>
        <v>3.5885968583757131</v>
      </c>
      <c r="H2462" s="7">
        <f t="shared" si="696"/>
        <v>1.3872191795717574</v>
      </c>
      <c r="I2462" s="12"/>
      <c r="J2462" s="12"/>
      <c r="K2462" s="7">
        <f t="shared" si="697"/>
        <v>0</v>
      </c>
      <c r="L2462" s="7">
        <f t="shared" si="698"/>
        <v>0</v>
      </c>
      <c r="M2462" s="15" t="e">
        <f t="shared" si="699"/>
        <v>#DIV/0!</v>
      </c>
      <c r="N2462" s="15" t="e">
        <f t="shared" si="700"/>
        <v>#DIV/0!</v>
      </c>
      <c r="O2462" s="12">
        <f t="shared" si="701"/>
        <v>0</v>
      </c>
      <c r="P2462" s="12">
        <f t="shared" si="702"/>
        <v>0</v>
      </c>
      <c r="Q2462" t="s">
        <v>231</v>
      </c>
      <c r="R2462" t="s">
        <v>47</v>
      </c>
      <c r="S2462" t="s">
        <v>261</v>
      </c>
      <c r="T2462" s="8" t="s">
        <v>19</v>
      </c>
      <c r="U2462" s="8" t="s">
        <v>367</v>
      </c>
      <c r="V2462" s="48" t="s">
        <v>558</v>
      </c>
      <c r="Z2462" t="s">
        <v>503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2"/>
        <v>15.151488216257993</v>
      </c>
      <c r="D2463" s="14">
        <f t="shared" si="693"/>
        <v>1.0706666559537572</v>
      </c>
      <c r="F2463" s="7">
        <f t="shared" si="694"/>
        <v>1</v>
      </c>
      <c r="G2463" s="7">
        <f t="shared" si="695"/>
        <v>15.151488216257993</v>
      </c>
      <c r="H2463" s="7">
        <f t="shared" si="696"/>
        <v>1.0706666559537572</v>
      </c>
      <c r="I2463" s="12"/>
      <c r="J2463" s="12"/>
      <c r="K2463" s="7">
        <f t="shared" si="697"/>
        <v>0</v>
      </c>
      <c r="L2463" s="7">
        <f t="shared" si="698"/>
        <v>0</v>
      </c>
      <c r="M2463" s="15" t="e">
        <f t="shared" si="699"/>
        <v>#DIV/0!</v>
      </c>
      <c r="N2463" s="15" t="e">
        <f t="shared" si="700"/>
        <v>#DIV/0!</v>
      </c>
      <c r="O2463" s="12">
        <f t="shared" si="701"/>
        <v>0</v>
      </c>
      <c r="P2463" s="12">
        <f t="shared" si="702"/>
        <v>0</v>
      </c>
      <c r="Q2463" t="s">
        <v>49</v>
      </c>
      <c r="R2463" t="s">
        <v>175</v>
      </c>
      <c r="S2463" t="s">
        <v>261</v>
      </c>
      <c r="T2463" s="8" t="s">
        <v>18</v>
      </c>
      <c r="U2463" s="8" t="s">
        <v>360</v>
      </c>
      <c r="V2463" s="48" t="s">
        <v>558</v>
      </c>
      <c r="Z2463" t="s">
        <v>503</v>
      </c>
      <c r="AA2463">
        <v>-5</v>
      </c>
      <c r="AB2463">
        <v>1</v>
      </c>
    </row>
    <row r="2464" spans="1:28" x14ac:dyDescent="0.25">
      <c r="A2464" s="6" t="e">
        <v>#N/A</v>
      </c>
      <c r="B2464" s="6" t="e">
        <v>#N/A</v>
      </c>
      <c r="C2464" s="13" t="e">
        <f t="shared" si="692"/>
        <v>#N/A</v>
      </c>
      <c r="D2464" s="14" t="e">
        <f t="shared" si="693"/>
        <v>#N/A</v>
      </c>
      <c r="F2464" s="7">
        <f t="shared" si="694"/>
        <v>1</v>
      </c>
      <c r="G2464" s="7" t="e">
        <f t="shared" si="695"/>
        <v>#N/A</v>
      </c>
      <c r="H2464" s="7" t="e">
        <f t="shared" si="696"/>
        <v>#N/A</v>
      </c>
      <c r="I2464" s="12"/>
      <c r="J2464" s="12"/>
      <c r="K2464" s="7">
        <f t="shared" si="697"/>
        <v>0</v>
      </c>
      <c r="L2464" s="7">
        <f t="shared" si="698"/>
        <v>0</v>
      </c>
      <c r="M2464" s="15" t="e">
        <f t="shared" si="699"/>
        <v>#DIV/0!</v>
      </c>
      <c r="N2464" s="15" t="e">
        <f t="shared" si="700"/>
        <v>#DIV/0!</v>
      </c>
      <c r="O2464" s="12" t="e">
        <f t="shared" si="701"/>
        <v>#N/A</v>
      </c>
      <c r="P2464" s="12" t="e">
        <f t="shared" si="702"/>
        <v>#N/A</v>
      </c>
      <c r="Q2464" t="s">
        <v>103</v>
      </c>
      <c r="R2464" t="s">
        <v>281</v>
      </c>
      <c r="S2464" t="s">
        <v>261</v>
      </c>
      <c r="T2464" s="8" t="e">
        <v>#N/A</v>
      </c>
      <c r="U2464" s="8" t="e">
        <v>#N/A</v>
      </c>
      <c r="V2464" s="48" t="s">
        <v>558</v>
      </c>
      <c r="Z2464" t="s">
        <v>489</v>
      </c>
      <c r="AA2464" t="s">
        <v>489</v>
      </c>
      <c r="AB2464" t="s">
        <v>489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2"/>
        <v>4.6317918790032078</v>
      </c>
      <c r="D2465" s="14">
        <f t="shared" si="693"/>
        <v>1.2757836670992513</v>
      </c>
      <c r="F2465" s="7">
        <f t="shared" si="694"/>
        <v>1</v>
      </c>
      <c r="G2465" s="7">
        <f t="shared" si="695"/>
        <v>4.6317918790032078</v>
      </c>
      <c r="H2465" s="7">
        <f t="shared" si="696"/>
        <v>1.2757836670992513</v>
      </c>
      <c r="I2465" s="12"/>
      <c r="J2465" s="12"/>
      <c r="K2465" s="7">
        <f t="shared" si="697"/>
        <v>0</v>
      </c>
      <c r="L2465" s="7">
        <f t="shared" si="698"/>
        <v>0</v>
      </c>
      <c r="M2465" s="15" t="e">
        <f t="shared" si="699"/>
        <v>#DIV/0!</v>
      </c>
      <c r="N2465" s="15" t="e">
        <f t="shared" si="700"/>
        <v>#DIV/0!</v>
      </c>
      <c r="O2465" s="12">
        <f t="shared" si="701"/>
        <v>0</v>
      </c>
      <c r="P2465" s="12">
        <f t="shared" si="702"/>
        <v>0</v>
      </c>
      <c r="Q2465" t="s">
        <v>233</v>
      </c>
      <c r="R2465" t="s">
        <v>102</v>
      </c>
      <c r="S2465" t="s">
        <v>261</v>
      </c>
      <c r="T2465" s="8" t="s">
        <v>18</v>
      </c>
      <c r="U2465" s="8" t="s">
        <v>360</v>
      </c>
      <c r="V2465" s="48" t="s">
        <v>559</v>
      </c>
      <c r="Z2465" t="s">
        <v>503</v>
      </c>
      <c r="AA2465">
        <v>-5</v>
      </c>
      <c r="AB2465">
        <v>-3</v>
      </c>
    </row>
    <row r="2466" spans="1:28" s="17" customFormat="1" x14ac:dyDescent="0.25">
      <c r="A2466" s="35">
        <v>0.56072504861972239</v>
      </c>
      <c r="B2466" s="35">
        <v>0.43674465223585429</v>
      </c>
      <c r="C2466" s="31">
        <f t="shared" si="692"/>
        <v>1.7834052579987185</v>
      </c>
      <c r="D2466" s="32">
        <f t="shared" si="693"/>
        <v>2.2896674175187659</v>
      </c>
      <c r="F2466" s="34">
        <f t="shared" si="694"/>
        <v>1</v>
      </c>
      <c r="G2466" s="34">
        <f t="shared" si="695"/>
        <v>1.7834052579987185</v>
      </c>
      <c r="H2466" s="34">
        <f t="shared" si="696"/>
        <v>2.2896674175187659</v>
      </c>
      <c r="K2466" s="34">
        <f t="shared" si="697"/>
        <v>0</v>
      </c>
      <c r="L2466" s="34">
        <f t="shared" si="698"/>
        <v>0</v>
      </c>
      <c r="M2466" s="35" t="e">
        <f t="shared" si="699"/>
        <v>#DIV/0!</v>
      </c>
      <c r="N2466" s="35" t="e">
        <f t="shared" si="700"/>
        <v>#DIV/0!</v>
      </c>
      <c r="O2466" s="17">
        <f t="shared" si="701"/>
        <v>0</v>
      </c>
      <c r="P2466" s="17">
        <f t="shared" si="702"/>
        <v>0</v>
      </c>
      <c r="Q2466" s="17" t="s">
        <v>234</v>
      </c>
      <c r="R2466" s="17" t="s">
        <v>178</v>
      </c>
      <c r="S2466" s="17" t="s">
        <v>261</v>
      </c>
      <c r="T2466" s="36" t="s">
        <v>16</v>
      </c>
      <c r="U2466" s="36" t="s">
        <v>360</v>
      </c>
      <c r="V2466" s="49" t="s">
        <v>559</v>
      </c>
      <c r="W2466" s="36"/>
      <c r="X2466" s="38"/>
      <c r="Z2466" s="17" t="s">
        <v>510</v>
      </c>
      <c r="AA2466" s="17">
        <v>-7</v>
      </c>
      <c r="AB2466" s="17">
        <v>0</v>
      </c>
    </row>
    <row r="2467" spans="1:28" x14ac:dyDescent="0.25">
      <c r="A2467" s="6">
        <v>0.47600286036038697</v>
      </c>
      <c r="B2467" s="6">
        <v>0.5222059319225052</v>
      </c>
      <c r="C2467" s="13">
        <f t="shared" ref="C2467:C2502" si="703">(100%/A2467)</f>
        <v>2.1008277119235985</v>
      </c>
      <c r="D2467" s="14">
        <f t="shared" ref="D2467:D2502" si="704">(100%/B2467)</f>
        <v>1.9149533524418083</v>
      </c>
      <c r="F2467" s="7">
        <f t="shared" ref="F2467:F2502" si="705">(E2467/100%) + 1</f>
        <v>1</v>
      </c>
      <c r="G2467" s="7">
        <f t="shared" ref="G2467:G2502" si="706">C2467/F2467</f>
        <v>2.1008277119235985</v>
      </c>
      <c r="H2467" s="7">
        <f t="shared" ref="H2467:H2502" si="707">D2467/F2467</f>
        <v>1.9149533524418083</v>
      </c>
      <c r="I2467" s="12"/>
      <c r="J2467" s="12"/>
      <c r="K2467" s="7">
        <f t="shared" ref="K2467:K2502" si="708">(I2467*F2467)</f>
        <v>0</v>
      </c>
      <c r="L2467" s="7">
        <f t="shared" ref="L2467:L2502" si="709">(J2467*F2467)</f>
        <v>0</v>
      </c>
      <c r="M2467" s="15" t="e">
        <f t="shared" ref="M2467:M2502" si="710">(1/K2467)</f>
        <v>#DIV/0!</v>
      </c>
      <c r="N2467" s="15" t="e">
        <f t="shared" ref="N2467:N2502" si="711">(1/L2467)</f>
        <v>#DIV/0!</v>
      </c>
      <c r="O2467" s="12">
        <f t="shared" ref="O2467:O2502" si="712">(I2467/G2467)</f>
        <v>0</v>
      </c>
      <c r="P2467" s="12">
        <f t="shared" ref="P2467:P2502" si="713">(J2467/H2467)</f>
        <v>0</v>
      </c>
      <c r="Q2467" t="s">
        <v>63</v>
      </c>
      <c r="R2467" t="s">
        <v>40</v>
      </c>
      <c r="S2467" t="s">
        <v>258</v>
      </c>
      <c r="T2467" s="8" t="s">
        <v>16</v>
      </c>
      <c r="U2467" s="8" t="s">
        <v>360</v>
      </c>
      <c r="V2467" s="48" t="s">
        <v>560</v>
      </c>
      <c r="Z2467" t="s">
        <v>509</v>
      </c>
      <c r="AA2467">
        <v>0</v>
      </c>
      <c r="AB2467">
        <v>6</v>
      </c>
    </row>
    <row r="2468" spans="1:28" x14ac:dyDescent="0.25">
      <c r="A2468" s="6">
        <v>0.71899914909817753</v>
      </c>
      <c r="B2468" s="6">
        <v>0.26235338945136832</v>
      </c>
      <c r="C2468" s="13">
        <f t="shared" si="703"/>
        <v>1.390822230115675</v>
      </c>
      <c r="D2468" s="14">
        <f t="shared" si="704"/>
        <v>3.8116526799642019</v>
      </c>
      <c r="F2468" s="7">
        <f t="shared" si="705"/>
        <v>1</v>
      </c>
      <c r="G2468" s="7">
        <f t="shared" si="706"/>
        <v>1.390822230115675</v>
      </c>
      <c r="H2468" s="7">
        <f t="shared" si="707"/>
        <v>3.8116526799642019</v>
      </c>
      <c r="I2468" s="12"/>
      <c r="J2468" s="12"/>
      <c r="K2468" s="7">
        <f t="shared" si="708"/>
        <v>0</v>
      </c>
      <c r="L2468" s="7">
        <f t="shared" si="709"/>
        <v>0</v>
      </c>
      <c r="M2468" s="15" t="e">
        <f t="shared" si="710"/>
        <v>#DIV/0!</v>
      </c>
      <c r="N2468" s="15" t="e">
        <f t="shared" si="711"/>
        <v>#DIV/0!</v>
      </c>
      <c r="O2468" s="12">
        <f t="shared" si="712"/>
        <v>0</v>
      </c>
      <c r="P2468" s="12">
        <f t="shared" si="713"/>
        <v>0</v>
      </c>
      <c r="Q2468" t="s">
        <v>95</v>
      </c>
      <c r="R2468" t="s">
        <v>171</v>
      </c>
      <c r="S2468" t="s">
        <v>260</v>
      </c>
      <c r="T2468" s="8" t="s">
        <v>21</v>
      </c>
      <c r="U2468" s="8" t="s">
        <v>360</v>
      </c>
      <c r="V2468" s="48" t="s">
        <v>560</v>
      </c>
      <c r="Z2468" t="s">
        <v>509</v>
      </c>
      <c r="AA2468">
        <v>3</v>
      </c>
      <c r="AB2468">
        <v>-7</v>
      </c>
    </row>
    <row r="2469" spans="1:28" x14ac:dyDescent="0.25">
      <c r="A2469" s="6">
        <v>0.68209085890916765</v>
      </c>
      <c r="B2469" s="6">
        <v>0.31196030631226213</v>
      </c>
      <c r="C2469" s="13">
        <f t="shared" si="703"/>
        <v>1.4660803424330415</v>
      </c>
      <c r="D2469" s="14">
        <f t="shared" si="704"/>
        <v>3.2055360241858222</v>
      </c>
      <c r="F2469" s="7">
        <f t="shared" si="705"/>
        <v>1</v>
      </c>
      <c r="G2469" s="7">
        <f t="shared" si="706"/>
        <v>1.4660803424330415</v>
      </c>
      <c r="H2469" s="7">
        <f t="shared" si="707"/>
        <v>3.2055360241858222</v>
      </c>
      <c r="I2469" s="12"/>
      <c r="J2469" s="12"/>
      <c r="K2469" s="7">
        <f t="shared" si="708"/>
        <v>0</v>
      </c>
      <c r="L2469" s="7">
        <f t="shared" si="709"/>
        <v>0</v>
      </c>
      <c r="M2469" s="15" t="e">
        <f t="shared" si="710"/>
        <v>#DIV/0!</v>
      </c>
      <c r="N2469" s="15" t="e">
        <f t="shared" si="711"/>
        <v>#DIV/0!</v>
      </c>
      <c r="O2469" s="12">
        <f t="shared" si="712"/>
        <v>0</v>
      </c>
      <c r="P2469" s="12">
        <f t="shared" si="713"/>
        <v>0</v>
      </c>
      <c r="Q2469" t="s">
        <v>96</v>
      </c>
      <c r="R2469" t="s">
        <v>98</v>
      </c>
      <c r="S2469" t="s">
        <v>260</v>
      </c>
      <c r="T2469" s="8" t="s">
        <v>20</v>
      </c>
      <c r="U2469" s="8" t="s">
        <v>367</v>
      </c>
      <c r="V2469" s="48" t="s">
        <v>560</v>
      </c>
      <c r="Z2469" t="s">
        <v>505</v>
      </c>
      <c r="AA2469">
        <v>1</v>
      </c>
      <c r="AB2469">
        <v>-2</v>
      </c>
    </row>
    <row r="2470" spans="1:28" x14ac:dyDescent="0.25">
      <c r="A2470" s="6">
        <v>0.11783455508514827</v>
      </c>
      <c r="B2470" s="6">
        <v>0.8821584176445606</v>
      </c>
      <c r="C2470" s="13">
        <f t="shared" si="703"/>
        <v>8.4864749502163548</v>
      </c>
      <c r="D2470" s="14">
        <f t="shared" si="704"/>
        <v>1.1335832430983164</v>
      </c>
      <c r="F2470" s="7">
        <f t="shared" si="705"/>
        <v>1</v>
      </c>
      <c r="G2470" s="7">
        <f t="shared" si="706"/>
        <v>8.4864749502163548</v>
      </c>
      <c r="H2470" s="7">
        <f t="shared" si="707"/>
        <v>1.1335832430983164</v>
      </c>
      <c r="I2470" s="12"/>
      <c r="J2470" s="12"/>
      <c r="K2470" s="7">
        <f t="shared" si="708"/>
        <v>0</v>
      </c>
      <c r="L2470" s="7">
        <f t="shared" si="709"/>
        <v>0</v>
      </c>
      <c r="M2470" s="15" t="e">
        <f t="shared" si="710"/>
        <v>#DIV/0!</v>
      </c>
      <c r="N2470" s="15" t="e">
        <f t="shared" si="711"/>
        <v>#DIV/0!</v>
      </c>
      <c r="O2470" s="12">
        <f t="shared" si="712"/>
        <v>0</v>
      </c>
      <c r="P2470" s="12">
        <f t="shared" si="713"/>
        <v>0</v>
      </c>
      <c r="Q2470" t="s">
        <v>50</v>
      </c>
      <c r="R2470" t="s">
        <v>232</v>
      </c>
      <c r="S2470" t="s">
        <v>261</v>
      </c>
      <c r="T2470" s="8" t="s">
        <v>19</v>
      </c>
      <c r="U2470" s="8" t="s">
        <v>367</v>
      </c>
      <c r="V2470" s="48" t="s">
        <v>560</v>
      </c>
      <c r="Z2470" t="s">
        <v>503</v>
      </c>
      <c r="AA2470">
        <v>-3</v>
      </c>
      <c r="AB2470">
        <v>2</v>
      </c>
    </row>
    <row r="2471" spans="1:28" x14ac:dyDescent="0.25">
      <c r="A2471" s="6">
        <v>0.33805777682747196</v>
      </c>
      <c r="B2471" s="6">
        <v>0.66040195471514029</v>
      </c>
      <c r="C2471" s="13">
        <f t="shared" si="703"/>
        <v>2.9580742362579957</v>
      </c>
      <c r="D2471" s="14">
        <f t="shared" si="704"/>
        <v>1.5142293157374782</v>
      </c>
      <c r="F2471" s="7">
        <f t="shared" si="705"/>
        <v>1</v>
      </c>
      <c r="G2471" s="7">
        <f t="shared" si="706"/>
        <v>2.9580742362579957</v>
      </c>
      <c r="H2471" s="7">
        <f t="shared" si="707"/>
        <v>1.5142293157374782</v>
      </c>
      <c r="I2471" s="12"/>
      <c r="J2471" s="12"/>
      <c r="K2471" s="7">
        <f t="shared" si="708"/>
        <v>0</v>
      </c>
      <c r="L2471" s="7">
        <f t="shared" si="709"/>
        <v>0</v>
      </c>
      <c r="M2471" s="15" t="e">
        <f t="shared" si="710"/>
        <v>#DIV/0!</v>
      </c>
      <c r="N2471" s="15" t="e">
        <f t="shared" si="711"/>
        <v>#DIV/0!</v>
      </c>
      <c r="O2471" s="12">
        <f t="shared" si="712"/>
        <v>0</v>
      </c>
      <c r="P2471" s="12">
        <f t="shared" si="713"/>
        <v>0</v>
      </c>
      <c r="Q2471" t="s">
        <v>61</v>
      </c>
      <c r="R2471" t="s">
        <v>134</v>
      </c>
      <c r="S2471" t="s">
        <v>258</v>
      </c>
      <c r="T2471" s="8" t="s">
        <v>31</v>
      </c>
      <c r="U2471" s="8" t="s">
        <v>360</v>
      </c>
      <c r="V2471" s="48" t="s">
        <v>561</v>
      </c>
      <c r="Z2471" t="s">
        <v>503</v>
      </c>
      <c r="AA2471">
        <v>-11</v>
      </c>
      <c r="AB2471">
        <v>-1</v>
      </c>
    </row>
    <row r="2472" spans="1:28" x14ac:dyDescent="0.25">
      <c r="A2472" s="6">
        <v>0.67185880622456429</v>
      </c>
      <c r="B2472" s="6">
        <v>0.32134325548985271</v>
      </c>
      <c r="C2472" s="13">
        <f t="shared" si="703"/>
        <v>1.4884079671730264</v>
      </c>
      <c r="D2472" s="14">
        <f t="shared" si="704"/>
        <v>3.1119371043764685</v>
      </c>
      <c r="F2472" s="7">
        <f t="shared" si="705"/>
        <v>1</v>
      </c>
      <c r="G2472" s="7">
        <f t="shared" si="706"/>
        <v>1.4884079671730264</v>
      </c>
      <c r="H2472" s="7">
        <f t="shared" si="707"/>
        <v>3.1119371043764685</v>
      </c>
      <c r="I2472" s="12"/>
      <c r="J2472" s="12"/>
      <c r="K2472" s="7">
        <f t="shared" si="708"/>
        <v>0</v>
      </c>
      <c r="L2472" s="7">
        <f t="shared" si="709"/>
        <v>0</v>
      </c>
      <c r="M2472" s="15" t="e">
        <f t="shared" si="710"/>
        <v>#DIV/0!</v>
      </c>
      <c r="N2472" s="15" t="e">
        <f t="shared" si="711"/>
        <v>#DIV/0!</v>
      </c>
      <c r="O2472" s="12">
        <f t="shared" si="712"/>
        <v>0</v>
      </c>
      <c r="P2472" s="12">
        <f t="shared" si="713"/>
        <v>0</v>
      </c>
      <c r="Q2472" t="s">
        <v>65</v>
      </c>
      <c r="R2472" t="s">
        <v>39</v>
      </c>
      <c r="S2472" t="s">
        <v>258</v>
      </c>
      <c r="T2472" s="8" t="s">
        <v>16</v>
      </c>
      <c r="U2472" s="8" t="s">
        <v>360</v>
      </c>
      <c r="V2472" s="48" t="s">
        <v>561</v>
      </c>
      <c r="Z2472" t="s">
        <v>510</v>
      </c>
      <c r="AA2472">
        <v>-2</v>
      </c>
      <c r="AB2472">
        <v>0</v>
      </c>
    </row>
    <row r="2473" spans="1:28" x14ac:dyDescent="0.25">
      <c r="A2473" s="6">
        <v>0.65236567036976778</v>
      </c>
      <c r="B2473" s="6">
        <v>0.3390121546538245</v>
      </c>
      <c r="C2473" s="13">
        <f t="shared" si="703"/>
        <v>1.5328826230742483</v>
      </c>
      <c r="D2473" s="14">
        <f t="shared" si="704"/>
        <v>2.9497467458685369</v>
      </c>
      <c r="F2473" s="7">
        <f t="shared" si="705"/>
        <v>1</v>
      </c>
      <c r="G2473" s="7">
        <f t="shared" si="706"/>
        <v>1.5328826230742483</v>
      </c>
      <c r="H2473" s="7">
        <f t="shared" si="707"/>
        <v>2.9497467458685369</v>
      </c>
      <c r="I2473" s="12"/>
      <c r="J2473" s="12"/>
      <c r="K2473" s="7">
        <f t="shared" si="708"/>
        <v>0</v>
      </c>
      <c r="L2473" s="7">
        <f t="shared" si="709"/>
        <v>0</v>
      </c>
      <c r="M2473" s="15" t="e">
        <f t="shared" si="710"/>
        <v>#DIV/0!</v>
      </c>
      <c r="N2473" s="15" t="e">
        <f t="shared" si="711"/>
        <v>#DIV/0!</v>
      </c>
      <c r="O2473" s="12">
        <f t="shared" si="712"/>
        <v>0</v>
      </c>
      <c r="P2473" s="12">
        <f t="shared" si="713"/>
        <v>0</v>
      </c>
      <c r="Q2473" t="s">
        <v>132</v>
      </c>
      <c r="R2473" t="s">
        <v>133</v>
      </c>
      <c r="S2473" t="s">
        <v>258</v>
      </c>
      <c r="T2473" s="8" t="s">
        <v>17</v>
      </c>
      <c r="U2473" s="8" t="s">
        <v>361</v>
      </c>
      <c r="V2473" s="48" t="s">
        <v>561</v>
      </c>
      <c r="Z2473" t="s">
        <v>509</v>
      </c>
      <c r="AA2473">
        <v>4</v>
      </c>
      <c r="AB2473">
        <v>2</v>
      </c>
    </row>
    <row r="2474" spans="1:28" x14ac:dyDescent="0.25">
      <c r="A2474" s="6">
        <v>0.4632672962723452</v>
      </c>
      <c r="B2474" s="6">
        <v>0.53478094593851599</v>
      </c>
      <c r="C2474" s="13">
        <f t="shared" si="703"/>
        <v>2.1585810352823196</v>
      </c>
      <c r="D2474" s="14">
        <f t="shared" si="704"/>
        <v>1.8699245131949231</v>
      </c>
      <c r="F2474" s="7">
        <f t="shared" si="705"/>
        <v>1</v>
      </c>
      <c r="G2474" s="7">
        <f t="shared" si="706"/>
        <v>2.1585810352823196</v>
      </c>
      <c r="H2474" s="7">
        <f t="shared" si="707"/>
        <v>1.8699245131949231</v>
      </c>
      <c r="I2474" s="12"/>
      <c r="J2474" s="12"/>
      <c r="K2474" s="7">
        <f t="shared" si="708"/>
        <v>0</v>
      </c>
      <c r="L2474" s="7">
        <f t="shared" si="709"/>
        <v>0</v>
      </c>
      <c r="M2474" s="15" t="e">
        <f t="shared" si="710"/>
        <v>#DIV/0!</v>
      </c>
      <c r="N2474" s="15" t="e">
        <f t="shared" si="711"/>
        <v>#DIV/0!</v>
      </c>
      <c r="O2474" s="12">
        <f t="shared" si="712"/>
        <v>0</v>
      </c>
      <c r="P2474" s="12">
        <f t="shared" si="713"/>
        <v>0</v>
      </c>
      <c r="Q2474" t="s">
        <v>255</v>
      </c>
      <c r="R2474" t="s">
        <v>227</v>
      </c>
      <c r="S2474" t="s">
        <v>267</v>
      </c>
      <c r="T2474" s="8" t="s">
        <v>17</v>
      </c>
      <c r="U2474" s="8" t="s">
        <v>361</v>
      </c>
      <c r="V2474" s="48" t="s">
        <v>561</v>
      </c>
      <c r="Z2474" t="s">
        <v>504</v>
      </c>
      <c r="AA2474">
        <v>-2</v>
      </c>
      <c r="AB2474">
        <v>-1</v>
      </c>
    </row>
    <row r="2475" spans="1:28" x14ac:dyDescent="0.25">
      <c r="A2475" s="6">
        <v>0.26334365654840908</v>
      </c>
      <c r="B2475" s="6">
        <v>0.73657325074486502</v>
      </c>
      <c r="C2475" s="13">
        <f t="shared" si="703"/>
        <v>3.7973194915981403</v>
      </c>
      <c r="D2475" s="14">
        <f t="shared" si="704"/>
        <v>1.357638224017425</v>
      </c>
      <c r="F2475" s="7">
        <f t="shared" si="705"/>
        <v>1</v>
      </c>
      <c r="G2475" s="7">
        <f t="shared" si="706"/>
        <v>3.7973194915981403</v>
      </c>
      <c r="H2475" s="7">
        <f t="shared" si="707"/>
        <v>1.357638224017425</v>
      </c>
      <c r="I2475" s="12"/>
      <c r="J2475" s="12"/>
      <c r="K2475" s="7">
        <f t="shared" si="708"/>
        <v>0</v>
      </c>
      <c r="L2475" s="7">
        <f t="shared" si="709"/>
        <v>0</v>
      </c>
      <c r="M2475" s="15" t="e">
        <f t="shared" si="710"/>
        <v>#DIV/0!</v>
      </c>
      <c r="N2475" s="15" t="e">
        <f t="shared" si="711"/>
        <v>#DIV/0!</v>
      </c>
      <c r="O2475" s="12">
        <f t="shared" si="712"/>
        <v>0</v>
      </c>
      <c r="P2475" s="12">
        <f t="shared" si="713"/>
        <v>0</v>
      </c>
      <c r="Q2475" t="s">
        <v>226</v>
      </c>
      <c r="R2475" t="s">
        <v>168</v>
      </c>
      <c r="S2475" t="s">
        <v>267</v>
      </c>
      <c r="T2475" s="8" t="s">
        <v>19</v>
      </c>
      <c r="U2475" s="8" t="s">
        <v>367</v>
      </c>
      <c r="V2475" s="48" t="s">
        <v>561</v>
      </c>
      <c r="Z2475" t="s">
        <v>503</v>
      </c>
      <c r="AA2475">
        <v>-2</v>
      </c>
      <c r="AB2475">
        <v>4</v>
      </c>
    </row>
    <row r="2476" spans="1:28" x14ac:dyDescent="0.25">
      <c r="A2476" s="6">
        <v>0.67148198874679499</v>
      </c>
      <c r="B2476" s="6">
        <v>0.32366424790516557</v>
      </c>
      <c r="C2476" s="13">
        <f t="shared" si="703"/>
        <v>1.4892432213503255</v>
      </c>
      <c r="D2476" s="14">
        <f t="shared" si="704"/>
        <v>3.0896214409600238</v>
      </c>
      <c r="F2476" s="7">
        <f t="shared" si="705"/>
        <v>1</v>
      </c>
      <c r="G2476" s="7">
        <f t="shared" si="706"/>
        <v>1.4892432213503255</v>
      </c>
      <c r="H2476" s="7">
        <f t="shared" si="707"/>
        <v>3.0896214409600238</v>
      </c>
      <c r="I2476" s="12"/>
      <c r="J2476" s="12"/>
      <c r="K2476" s="7">
        <f t="shared" si="708"/>
        <v>0</v>
      </c>
      <c r="L2476" s="7">
        <f t="shared" si="709"/>
        <v>0</v>
      </c>
      <c r="M2476" s="15" t="e">
        <f t="shared" si="710"/>
        <v>#DIV/0!</v>
      </c>
      <c r="N2476" s="15" t="e">
        <f t="shared" si="711"/>
        <v>#DIV/0!</v>
      </c>
      <c r="O2476" s="12">
        <f t="shared" si="712"/>
        <v>0</v>
      </c>
      <c r="P2476" s="12">
        <f t="shared" si="713"/>
        <v>0</v>
      </c>
      <c r="Q2476" t="s">
        <v>166</v>
      </c>
      <c r="R2476" t="s">
        <v>92</v>
      </c>
      <c r="S2476" t="s">
        <v>267</v>
      </c>
      <c r="T2476" s="8" t="s">
        <v>20</v>
      </c>
      <c r="U2476" s="8" t="s">
        <v>367</v>
      </c>
      <c r="V2476" s="48" t="s">
        <v>561</v>
      </c>
      <c r="Z2476" t="s">
        <v>506</v>
      </c>
      <c r="AA2476">
        <v>-12</v>
      </c>
      <c r="AB2476">
        <v>-2</v>
      </c>
    </row>
    <row r="2477" spans="1:28" x14ac:dyDescent="0.25">
      <c r="A2477" s="6">
        <v>0.27726745948814135</v>
      </c>
      <c r="B2477" s="6">
        <v>0.72257642642058895</v>
      </c>
      <c r="C2477" s="13">
        <f t="shared" si="703"/>
        <v>3.6066258977742383</v>
      </c>
      <c r="D2477" s="14">
        <f t="shared" si="704"/>
        <v>1.3839366514538514</v>
      </c>
      <c r="F2477" s="7">
        <f t="shared" si="705"/>
        <v>1</v>
      </c>
      <c r="G2477" s="7">
        <f t="shared" si="706"/>
        <v>3.6066258977742383</v>
      </c>
      <c r="H2477" s="7">
        <f t="shared" si="707"/>
        <v>1.3839366514538514</v>
      </c>
      <c r="I2477" s="12"/>
      <c r="J2477" s="12"/>
      <c r="K2477" s="7">
        <f t="shared" si="708"/>
        <v>0</v>
      </c>
      <c r="L2477" s="7">
        <f t="shared" si="709"/>
        <v>0</v>
      </c>
      <c r="M2477" s="15" t="e">
        <f t="shared" si="710"/>
        <v>#DIV/0!</v>
      </c>
      <c r="N2477" s="15" t="e">
        <f t="shared" si="711"/>
        <v>#DIV/0!</v>
      </c>
      <c r="O2477" s="12">
        <f t="shared" si="712"/>
        <v>0</v>
      </c>
      <c r="P2477" s="12">
        <f t="shared" si="713"/>
        <v>0</v>
      </c>
      <c r="Q2477" t="s">
        <v>165</v>
      </c>
      <c r="R2477" t="s">
        <v>228</v>
      </c>
      <c r="S2477" t="s">
        <v>267</v>
      </c>
      <c r="T2477" s="8" t="s">
        <v>19</v>
      </c>
      <c r="U2477" s="8" t="s">
        <v>367</v>
      </c>
      <c r="V2477" s="48" t="s">
        <v>561</v>
      </c>
      <c r="Z2477" t="s">
        <v>504</v>
      </c>
      <c r="AA2477">
        <v>1</v>
      </c>
      <c r="AB2477">
        <v>-1</v>
      </c>
    </row>
    <row r="2478" spans="1:28" x14ac:dyDescent="0.25">
      <c r="A2478" s="6">
        <v>0.44667501717970798</v>
      </c>
      <c r="B2478" s="6">
        <v>0.55272915938662237</v>
      </c>
      <c r="C2478" s="13">
        <f t="shared" si="703"/>
        <v>2.238764116054595</v>
      </c>
      <c r="D2478" s="14">
        <f t="shared" si="704"/>
        <v>1.8092043508428712</v>
      </c>
      <c r="F2478" s="7">
        <f t="shared" si="705"/>
        <v>1</v>
      </c>
      <c r="G2478" s="7">
        <f t="shared" si="706"/>
        <v>2.238764116054595</v>
      </c>
      <c r="H2478" s="7">
        <f t="shared" si="707"/>
        <v>1.8092043508428712</v>
      </c>
      <c r="I2478" s="12"/>
      <c r="J2478" s="12"/>
      <c r="K2478" s="7">
        <f t="shared" si="708"/>
        <v>0</v>
      </c>
      <c r="L2478" s="7">
        <f t="shared" si="709"/>
        <v>0</v>
      </c>
      <c r="M2478" s="15" t="e">
        <f t="shared" si="710"/>
        <v>#DIV/0!</v>
      </c>
      <c r="N2478" s="15" t="e">
        <f t="shared" si="711"/>
        <v>#DIV/0!</v>
      </c>
      <c r="O2478" s="12">
        <f t="shared" si="712"/>
        <v>0</v>
      </c>
      <c r="P2478" s="12">
        <f t="shared" si="713"/>
        <v>0</v>
      </c>
      <c r="Q2478" t="s">
        <v>229</v>
      </c>
      <c r="R2478" t="s">
        <v>44</v>
      </c>
      <c r="S2478" t="s">
        <v>260</v>
      </c>
      <c r="T2478" s="8" t="s">
        <v>19</v>
      </c>
      <c r="U2478" s="8" t="s">
        <v>367</v>
      </c>
      <c r="V2478" s="48" t="s">
        <v>561</v>
      </c>
      <c r="Z2478" t="s">
        <v>506</v>
      </c>
      <c r="AA2478">
        <v>-3</v>
      </c>
      <c r="AB2478">
        <v>0</v>
      </c>
    </row>
    <row r="2479" spans="1:28" x14ac:dyDescent="0.25">
      <c r="A2479" s="6">
        <v>0.46989081247878384</v>
      </c>
      <c r="B2479" s="6">
        <v>0.52926620029225946</v>
      </c>
      <c r="C2479" s="13">
        <f t="shared" si="703"/>
        <v>2.1281539741642668</v>
      </c>
      <c r="D2479" s="14">
        <f t="shared" si="704"/>
        <v>1.8894083911797173</v>
      </c>
      <c r="F2479" s="7">
        <f t="shared" si="705"/>
        <v>1</v>
      </c>
      <c r="G2479" s="7">
        <f t="shared" si="706"/>
        <v>2.1281539741642668</v>
      </c>
      <c r="H2479" s="7">
        <f t="shared" si="707"/>
        <v>1.8894083911797173</v>
      </c>
      <c r="I2479" s="12"/>
      <c r="J2479" s="12"/>
      <c r="K2479" s="7">
        <f t="shared" si="708"/>
        <v>0</v>
      </c>
      <c r="L2479" s="7">
        <f t="shared" si="709"/>
        <v>0</v>
      </c>
      <c r="M2479" s="15" t="e">
        <f t="shared" si="710"/>
        <v>#DIV/0!</v>
      </c>
      <c r="N2479" s="15" t="e">
        <f t="shared" si="711"/>
        <v>#DIV/0!</v>
      </c>
      <c r="O2479" s="12">
        <f t="shared" si="712"/>
        <v>0</v>
      </c>
      <c r="P2479" s="12">
        <f t="shared" si="713"/>
        <v>0</v>
      </c>
      <c r="Q2479" t="s">
        <v>46</v>
      </c>
      <c r="R2479" t="s">
        <v>170</v>
      </c>
      <c r="S2479" t="s">
        <v>260</v>
      </c>
      <c r="T2479" s="8" t="s">
        <v>19</v>
      </c>
      <c r="U2479" s="8" t="s">
        <v>367</v>
      </c>
      <c r="V2479" s="48" t="s">
        <v>561</v>
      </c>
      <c r="Z2479" t="s">
        <v>509</v>
      </c>
      <c r="AA2479">
        <v>7</v>
      </c>
      <c r="AB2479">
        <v>9</v>
      </c>
    </row>
    <row r="2480" spans="1:28" x14ac:dyDescent="0.25">
      <c r="A2480" s="6">
        <v>0.42821675205861864</v>
      </c>
      <c r="B2480" s="6">
        <v>0.56331855850569024</v>
      </c>
      <c r="C2480" s="13">
        <f t="shared" si="703"/>
        <v>2.3352659492945524</v>
      </c>
      <c r="D2480" s="14">
        <f t="shared" si="704"/>
        <v>1.7751944879158437</v>
      </c>
      <c r="F2480" s="7">
        <f t="shared" si="705"/>
        <v>1</v>
      </c>
      <c r="G2480" s="7">
        <f t="shared" si="706"/>
        <v>2.3352659492945524</v>
      </c>
      <c r="H2480" s="7">
        <f t="shared" si="707"/>
        <v>1.7751944879158437</v>
      </c>
      <c r="I2480" s="12"/>
      <c r="J2480" s="12"/>
      <c r="K2480" s="7">
        <f t="shared" si="708"/>
        <v>0</v>
      </c>
      <c r="L2480" s="7">
        <f t="shared" si="709"/>
        <v>0</v>
      </c>
      <c r="M2480" s="15" t="e">
        <f t="shared" si="710"/>
        <v>#DIV/0!</v>
      </c>
      <c r="N2480" s="15" t="e">
        <f t="shared" si="711"/>
        <v>#DIV/0!</v>
      </c>
      <c r="O2480" s="12">
        <f t="shared" si="712"/>
        <v>0</v>
      </c>
      <c r="P2480" s="12">
        <f t="shared" si="713"/>
        <v>0</v>
      </c>
      <c r="Q2480" t="s">
        <v>45</v>
      </c>
      <c r="R2480" t="s">
        <v>43</v>
      </c>
      <c r="S2480" t="s">
        <v>260</v>
      </c>
      <c r="T2480" s="8" t="s">
        <v>28</v>
      </c>
      <c r="U2480" s="8" t="s">
        <v>361</v>
      </c>
      <c r="V2480" s="48" t="s">
        <v>561</v>
      </c>
      <c r="Z2480" t="s">
        <v>509</v>
      </c>
      <c r="AA2480">
        <v>4</v>
      </c>
      <c r="AB2480">
        <v>-6</v>
      </c>
    </row>
    <row r="2481" spans="1:28" x14ac:dyDescent="0.25">
      <c r="A2481" s="6">
        <v>0.28676927285358245</v>
      </c>
      <c r="B2481" s="6">
        <v>0.71274555495194991</v>
      </c>
      <c r="C2481" s="13">
        <f t="shared" si="703"/>
        <v>3.487123951772114</v>
      </c>
      <c r="D2481" s="14">
        <f t="shared" si="704"/>
        <v>1.4030252353764809</v>
      </c>
      <c r="F2481" s="7">
        <f t="shared" si="705"/>
        <v>1</v>
      </c>
      <c r="G2481" s="7">
        <f t="shared" si="706"/>
        <v>3.487123951772114</v>
      </c>
      <c r="H2481" s="7">
        <f t="shared" si="707"/>
        <v>1.4030252353764809</v>
      </c>
      <c r="I2481" s="12"/>
      <c r="J2481" s="12"/>
      <c r="K2481" s="7">
        <f t="shared" si="708"/>
        <v>0</v>
      </c>
      <c r="L2481" s="7">
        <f t="shared" si="709"/>
        <v>0</v>
      </c>
      <c r="M2481" s="15" t="e">
        <f t="shared" si="710"/>
        <v>#DIV/0!</v>
      </c>
      <c r="N2481" s="15" t="e">
        <f t="shared" si="711"/>
        <v>#DIV/0!</v>
      </c>
      <c r="O2481" s="12">
        <f t="shared" si="712"/>
        <v>0</v>
      </c>
      <c r="P2481" s="12">
        <f t="shared" si="713"/>
        <v>0</v>
      </c>
      <c r="Q2481" t="s">
        <v>175</v>
      </c>
      <c r="R2481" t="s">
        <v>101</v>
      </c>
      <c r="S2481" t="s">
        <v>261</v>
      </c>
      <c r="T2481" s="8" t="s">
        <v>19</v>
      </c>
      <c r="U2481" s="8" t="s">
        <v>367</v>
      </c>
      <c r="V2481" s="48" t="s">
        <v>561</v>
      </c>
      <c r="Z2481" t="s">
        <v>503</v>
      </c>
      <c r="AA2481">
        <v>-1</v>
      </c>
      <c r="AB2481">
        <v>3</v>
      </c>
    </row>
    <row r="2482" spans="1:28" x14ac:dyDescent="0.25">
      <c r="A2482" s="6">
        <v>0.32297170599881242</v>
      </c>
      <c r="B2482" s="6">
        <v>0.67598261869982945</v>
      </c>
      <c r="C2482" s="13">
        <f t="shared" si="703"/>
        <v>3.0962464557303266</v>
      </c>
      <c r="D2482" s="14">
        <f t="shared" si="704"/>
        <v>1.4793279772834673</v>
      </c>
      <c r="F2482" s="7">
        <f t="shared" si="705"/>
        <v>1</v>
      </c>
      <c r="G2482" s="7">
        <f t="shared" si="706"/>
        <v>3.0962464557303266</v>
      </c>
      <c r="H2482" s="7">
        <f t="shared" si="707"/>
        <v>1.4793279772834673</v>
      </c>
      <c r="I2482" s="12"/>
      <c r="J2482" s="12"/>
      <c r="K2482" s="7">
        <f t="shared" si="708"/>
        <v>0</v>
      </c>
      <c r="L2482" s="7">
        <f t="shared" si="709"/>
        <v>0</v>
      </c>
      <c r="M2482" s="15" t="e">
        <f t="shared" si="710"/>
        <v>#DIV/0!</v>
      </c>
      <c r="N2482" s="15" t="e">
        <f t="shared" si="711"/>
        <v>#DIV/0!</v>
      </c>
      <c r="O2482" s="12">
        <f t="shared" si="712"/>
        <v>0</v>
      </c>
      <c r="P2482" s="12">
        <f t="shared" si="713"/>
        <v>0</v>
      </c>
      <c r="Q2482" t="s">
        <v>176</v>
      </c>
      <c r="R2482" t="s">
        <v>104</v>
      </c>
      <c r="S2482" t="s">
        <v>261</v>
      </c>
      <c r="T2482" s="8" t="s">
        <v>31</v>
      </c>
      <c r="U2482" s="8" t="s">
        <v>360</v>
      </c>
      <c r="V2482" s="48" t="s">
        <v>561</v>
      </c>
      <c r="Z2482" t="s">
        <v>507</v>
      </c>
      <c r="AA2482">
        <v>-4</v>
      </c>
      <c r="AB2482">
        <v>3</v>
      </c>
    </row>
    <row r="2483" spans="1:28" x14ac:dyDescent="0.25">
      <c r="A2483" s="6">
        <v>0.65218821431144236</v>
      </c>
      <c r="B2483" s="6">
        <v>0.33441885428155327</v>
      </c>
      <c r="C2483" s="13">
        <f t="shared" si="703"/>
        <v>1.5332997102006285</v>
      </c>
      <c r="D2483" s="14">
        <f t="shared" si="704"/>
        <v>2.9902620237975039</v>
      </c>
      <c r="F2483" s="7">
        <f t="shared" si="705"/>
        <v>1</v>
      </c>
      <c r="G2483" s="7">
        <f t="shared" si="706"/>
        <v>1.5332997102006285</v>
      </c>
      <c r="H2483" s="7">
        <f t="shared" si="707"/>
        <v>2.9902620237975039</v>
      </c>
      <c r="I2483" s="12"/>
      <c r="J2483" s="12"/>
      <c r="K2483" s="7">
        <f t="shared" si="708"/>
        <v>0</v>
      </c>
      <c r="L2483" s="7">
        <f t="shared" si="709"/>
        <v>0</v>
      </c>
      <c r="M2483" s="15" t="e">
        <f t="shared" si="710"/>
        <v>#DIV/0!</v>
      </c>
      <c r="N2483" s="15" t="e">
        <f t="shared" si="711"/>
        <v>#DIV/0!</v>
      </c>
      <c r="O2483" s="12">
        <f t="shared" si="712"/>
        <v>0</v>
      </c>
      <c r="P2483" s="12">
        <f t="shared" si="713"/>
        <v>0</v>
      </c>
      <c r="Q2483" t="s">
        <v>117</v>
      </c>
      <c r="R2483" t="s">
        <v>193</v>
      </c>
      <c r="S2483" t="s">
        <v>342</v>
      </c>
      <c r="T2483" s="8" t="s">
        <v>16</v>
      </c>
      <c r="U2483" s="8" t="s">
        <v>360</v>
      </c>
      <c r="V2483" s="48" t="s">
        <v>561</v>
      </c>
      <c r="Z2483" t="s">
        <v>503</v>
      </c>
      <c r="AA2483">
        <v>-12</v>
      </c>
      <c r="AB2483">
        <v>-1</v>
      </c>
    </row>
    <row r="2484" spans="1:28" x14ac:dyDescent="0.25">
      <c r="A2484" s="6">
        <v>0.59840605989702755</v>
      </c>
      <c r="B2484" s="6">
        <v>0.39857696621225175</v>
      </c>
      <c r="C2484" s="13">
        <f t="shared" si="703"/>
        <v>1.6711060716398458</v>
      </c>
      <c r="D2484" s="14">
        <f t="shared" si="704"/>
        <v>2.5089257151590543</v>
      </c>
      <c r="F2484" s="7">
        <f t="shared" si="705"/>
        <v>1</v>
      </c>
      <c r="G2484" s="7">
        <f t="shared" si="706"/>
        <v>1.6711060716398458</v>
      </c>
      <c r="H2484" s="7">
        <f t="shared" si="707"/>
        <v>2.5089257151590543</v>
      </c>
      <c r="I2484" s="12"/>
      <c r="J2484" s="12"/>
      <c r="K2484" s="7">
        <f t="shared" si="708"/>
        <v>0</v>
      </c>
      <c r="L2484" s="7">
        <f t="shared" si="709"/>
        <v>0</v>
      </c>
      <c r="M2484" s="15" t="e">
        <f t="shared" si="710"/>
        <v>#DIV/0!</v>
      </c>
      <c r="N2484" s="15" t="e">
        <f t="shared" si="711"/>
        <v>#DIV/0!</v>
      </c>
      <c r="O2484" s="12">
        <f t="shared" si="712"/>
        <v>0</v>
      </c>
      <c r="P2484" s="12">
        <f t="shared" si="713"/>
        <v>0</v>
      </c>
      <c r="Q2484" t="s">
        <v>118</v>
      </c>
      <c r="R2484" t="s">
        <v>196</v>
      </c>
      <c r="S2484" t="s">
        <v>342</v>
      </c>
      <c r="T2484" s="8" t="s">
        <v>16</v>
      </c>
      <c r="U2484" s="8" t="s">
        <v>360</v>
      </c>
      <c r="V2484" s="48" t="s">
        <v>561</v>
      </c>
      <c r="Z2484" t="s">
        <v>506</v>
      </c>
      <c r="AA2484">
        <v>-4</v>
      </c>
      <c r="AB2484">
        <v>6</v>
      </c>
    </row>
    <row r="2485" spans="1:28" x14ac:dyDescent="0.25">
      <c r="A2485" s="6">
        <v>0.62263226953789419</v>
      </c>
      <c r="B2485" s="6">
        <v>0.37456453929944905</v>
      </c>
      <c r="C2485" s="13">
        <f t="shared" si="703"/>
        <v>1.6060844400856078</v>
      </c>
      <c r="D2485" s="14">
        <f t="shared" si="704"/>
        <v>2.6697668761445161</v>
      </c>
      <c r="F2485" s="7">
        <f t="shared" si="705"/>
        <v>1</v>
      </c>
      <c r="G2485" s="7">
        <f t="shared" si="706"/>
        <v>1.6060844400856078</v>
      </c>
      <c r="H2485" s="7">
        <f t="shared" si="707"/>
        <v>2.6697668761445161</v>
      </c>
      <c r="I2485" s="12"/>
      <c r="J2485" s="12"/>
      <c r="K2485" s="7">
        <f t="shared" si="708"/>
        <v>0</v>
      </c>
      <c r="L2485" s="7">
        <f t="shared" si="709"/>
        <v>0</v>
      </c>
      <c r="M2485" s="15" t="e">
        <f t="shared" si="710"/>
        <v>#DIV/0!</v>
      </c>
      <c r="N2485" s="15" t="e">
        <f t="shared" si="711"/>
        <v>#DIV/0!</v>
      </c>
      <c r="O2485" s="12">
        <f t="shared" si="712"/>
        <v>0</v>
      </c>
      <c r="P2485" s="12">
        <f t="shared" si="713"/>
        <v>0</v>
      </c>
      <c r="Q2485" t="s">
        <v>64</v>
      </c>
      <c r="R2485" t="s">
        <v>66</v>
      </c>
      <c r="S2485" t="s">
        <v>258</v>
      </c>
      <c r="T2485" s="8" t="s">
        <v>20</v>
      </c>
      <c r="U2485" s="8" t="s">
        <v>367</v>
      </c>
      <c r="V2485" s="48" t="s">
        <v>562</v>
      </c>
      <c r="Z2485" t="s">
        <v>505</v>
      </c>
      <c r="AA2485">
        <v>-1</v>
      </c>
      <c r="AB2485">
        <v>-3</v>
      </c>
    </row>
    <row r="2486" spans="1:28" x14ac:dyDescent="0.25">
      <c r="A2486" s="6">
        <v>0.35262819175495547</v>
      </c>
      <c r="B2486" s="6">
        <v>0.64712843721650226</v>
      </c>
      <c r="C2486" s="13">
        <f t="shared" si="703"/>
        <v>2.8358481351794729</v>
      </c>
      <c r="D2486" s="14">
        <f t="shared" si="704"/>
        <v>1.5452882959390666</v>
      </c>
      <c r="F2486" s="7">
        <f t="shared" si="705"/>
        <v>1</v>
      </c>
      <c r="G2486" s="7">
        <f t="shared" si="706"/>
        <v>2.8358481351794729</v>
      </c>
      <c r="H2486" s="7">
        <f t="shared" si="707"/>
        <v>1.5452882959390666</v>
      </c>
      <c r="I2486" s="12"/>
      <c r="J2486" s="12"/>
      <c r="K2486" s="7">
        <f t="shared" si="708"/>
        <v>0</v>
      </c>
      <c r="L2486" s="7">
        <f t="shared" si="709"/>
        <v>0</v>
      </c>
      <c r="M2486" s="15" t="e">
        <f t="shared" si="710"/>
        <v>#DIV/0!</v>
      </c>
      <c r="N2486" s="15" t="e">
        <f t="shared" si="711"/>
        <v>#DIV/0!</v>
      </c>
      <c r="O2486" s="12">
        <f t="shared" si="712"/>
        <v>0</v>
      </c>
      <c r="P2486" s="12">
        <f t="shared" si="713"/>
        <v>0</v>
      </c>
      <c r="Q2486" t="s">
        <v>62</v>
      </c>
      <c r="R2486" t="s">
        <v>131</v>
      </c>
      <c r="S2486" t="s">
        <v>258</v>
      </c>
      <c r="T2486" s="8" t="s">
        <v>19</v>
      </c>
      <c r="U2486" s="8" t="s">
        <v>367</v>
      </c>
      <c r="V2486" s="48" t="s">
        <v>562</v>
      </c>
      <c r="Z2486" t="s">
        <v>506</v>
      </c>
      <c r="AA2486">
        <v>3</v>
      </c>
      <c r="AB2486">
        <v>1</v>
      </c>
    </row>
    <row r="2487" spans="1:28" x14ac:dyDescent="0.25">
      <c r="A2487" s="6">
        <v>0.44155882461672474</v>
      </c>
      <c r="B2487" s="6">
        <v>0.55542195146986861</v>
      </c>
      <c r="C2487" s="13">
        <f t="shared" si="703"/>
        <v>2.2647039176898005</v>
      </c>
      <c r="D2487" s="14">
        <f t="shared" si="704"/>
        <v>1.8004329813641684</v>
      </c>
      <c r="F2487" s="7">
        <f t="shared" si="705"/>
        <v>1</v>
      </c>
      <c r="G2487" s="7">
        <f t="shared" si="706"/>
        <v>2.2647039176898005</v>
      </c>
      <c r="H2487" s="7">
        <f t="shared" si="707"/>
        <v>1.8004329813641684</v>
      </c>
      <c r="I2487" s="12"/>
      <c r="J2487" s="12"/>
      <c r="K2487" s="7">
        <f t="shared" si="708"/>
        <v>0</v>
      </c>
      <c r="L2487" s="7">
        <f t="shared" si="709"/>
        <v>0</v>
      </c>
      <c r="M2487" s="15" t="e">
        <f t="shared" si="710"/>
        <v>#DIV/0!</v>
      </c>
      <c r="N2487" s="15" t="e">
        <f t="shared" si="711"/>
        <v>#DIV/0!</v>
      </c>
      <c r="O2487" s="12">
        <f t="shared" si="712"/>
        <v>0</v>
      </c>
      <c r="P2487" s="12">
        <f t="shared" si="713"/>
        <v>0</v>
      </c>
      <c r="Q2487" t="s">
        <v>254</v>
      </c>
      <c r="R2487" t="s">
        <v>89</v>
      </c>
      <c r="S2487" t="s">
        <v>267</v>
      </c>
      <c r="T2487" s="8" t="s">
        <v>17</v>
      </c>
      <c r="U2487" s="8" t="s">
        <v>361</v>
      </c>
      <c r="V2487" s="48" t="s">
        <v>562</v>
      </c>
      <c r="Z2487" t="s">
        <v>504</v>
      </c>
      <c r="AA2487">
        <v>3</v>
      </c>
      <c r="AB2487">
        <v>-6</v>
      </c>
    </row>
    <row r="2488" spans="1:28" x14ac:dyDescent="0.25">
      <c r="A2488" s="6">
        <v>0.47353252341159879</v>
      </c>
      <c r="B2488" s="6">
        <v>0.52530587692790653</v>
      </c>
      <c r="C2488" s="13">
        <f t="shared" si="703"/>
        <v>2.1117873653016033</v>
      </c>
      <c r="D2488" s="14">
        <f t="shared" si="704"/>
        <v>1.903652793393821</v>
      </c>
      <c r="F2488" s="7">
        <f t="shared" si="705"/>
        <v>1</v>
      </c>
      <c r="G2488" s="7">
        <f t="shared" si="706"/>
        <v>2.1117873653016033</v>
      </c>
      <c r="H2488" s="7">
        <f t="shared" si="707"/>
        <v>1.903652793393821</v>
      </c>
      <c r="I2488" s="12"/>
      <c r="J2488" s="12"/>
      <c r="K2488" s="7">
        <f t="shared" si="708"/>
        <v>0</v>
      </c>
      <c r="L2488" s="7">
        <f t="shared" si="709"/>
        <v>0</v>
      </c>
      <c r="M2488" s="15" t="e">
        <f t="shared" si="710"/>
        <v>#DIV/0!</v>
      </c>
      <c r="N2488" s="15" t="e">
        <f t="shared" si="711"/>
        <v>#DIV/0!</v>
      </c>
      <c r="O2488" s="12">
        <f t="shared" si="712"/>
        <v>0</v>
      </c>
      <c r="P2488" s="12">
        <f t="shared" si="713"/>
        <v>0</v>
      </c>
      <c r="Q2488" t="s">
        <v>90</v>
      </c>
      <c r="R2488" t="s">
        <v>280</v>
      </c>
      <c r="S2488" t="s">
        <v>267</v>
      </c>
      <c r="T2488" s="8" t="s">
        <v>17</v>
      </c>
      <c r="U2488" s="8" t="s">
        <v>361</v>
      </c>
      <c r="V2488" s="48" t="s">
        <v>562</v>
      </c>
      <c r="Z2488" t="s">
        <v>507</v>
      </c>
      <c r="AA2488">
        <v>2</v>
      </c>
      <c r="AB2488">
        <v>1</v>
      </c>
    </row>
    <row r="2489" spans="1:28" x14ac:dyDescent="0.25">
      <c r="A2489" s="6">
        <v>0.36279898043282499</v>
      </c>
      <c r="B2489" s="6">
        <v>0.63678644973975806</v>
      </c>
      <c r="C2489" s="13">
        <f t="shared" si="703"/>
        <v>2.7563473271258481</v>
      </c>
      <c r="D2489" s="14">
        <f t="shared" si="704"/>
        <v>1.5703851745097279</v>
      </c>
      <c r="F2489" s="7">
        <f t="shared" si="705"/>
        <v>1</v>
      </c>
      <c r="G2489" s="7">
        <f t="shared" si="706"/>
        <v>2.7563473271258481</v>
      </c>
      <c r="H2489" s="7">
        <f t="shared" si="707"/>
        <v>1.5703851745097279</v>
      </c>
      <c r="I2489" s="12"/>
      <c r="J2489" s="12"/>
      <c r="K2489" s="7">
        <f t="shared" si="708"/>
        <v>0</v>
      </c>
      <c r="L2489" s="7">
        <f t="shared" si="709"/>
        <v>0</v>
      </c>
      <c r="M2489" s="15" t="e">
        <f t="shared" si="710"/>
        <v>#DIV/0!</v>
      </c>
      <c r="N2489" s="15" t="e">
        <f t="shared" si="711"/>
        <v>#DIV/0!</v>
      </c>
      <c r="O2489" s="12">
        <f t="shared" si="712"/>
        <v>0</v>
      </c>
      <c r="P2489" s="12">
        <f t="shared" si="713"/>
        <v>0</v>
      </c>
      <c r="Q2489" t="s">
        <v>167</v>
      </c>
      <c r="R2489" t="s">
        <v>94</v>
      </c>
      <c r="S2489" t="s">
        <v>267</v>
      </c>
      <c r="T2489" s="8" t="s">
        <v>19</v>
      </c>
      <c r="U2489" s="8" t="s">
        <v>367</v>
      </c>
      <c r="V2489" s="48" t="s">
        <v>562</v>
      </c>
      <c r="Z2489" t="s">
        <v>503</v>
      </c>
      <c r="AA2489">
        <v>1</v>
      </c>
      <c r="AB2489">
        <v>5</v>
      </c>
    </row>
    <row r="2490" spans="1:28" x14ac:dyDescent="0.25">
      <c r="A2490" s="6">
        <v>0.17724764684074554</v>
      </c>
      <c r="B2490" s="6">
        <v>0.82251282561772965</v>
      </c>
      <c r="C2490" s="13">
        <f t="shared" si="703"/>
        <v>5.6418238426515508</v>
      </c>
      <c r="D2490" s="14">
        <f t="shared" si="704"/>
        <v>1.2157865128108765</v>
      </c>
      <c r="F2490" s="7">
        <f t="shared" si="705"/>
        <v>1</v>
      </c>
      <c r="G2490" s="7">
        <f t="shared" si="706"/>
        <v>5.6418238426515508</v>
      </c>
      <c r="H2490" s="7">
        <f t="shared" si="707"/>
        <v>1.2157865128108765</v>
      </c>
      <c r="I2490" s="12"/>
      <c r="J2490" s="12"/>
      <c r="K2490" s="7">
        <f t="shared" si="708"/>
        <v>0</v>
      </c>
      <c r="L2490" s="7">
        <f t="shared" si="709"/>
        <v>0</v>
      </c>
      <c r="M2490" s="15" t="e">
        <f t="shared" si="710"/>
        <v>#DIV/0!</v>
      </c>
      <c r="N2490" s="15" t="e">
        <f t="shared" si="711"/>
        <v>#DIV/0!</v>
      </c>
      <c r="O2490" s="12">
        <f t="shared" si="712"/>
        <v>0</v>
      </c>
      <c r="P2490" s="12">
        <f t="shared" si="713"/>
        <v>0</v>
      </c>
      <c r="Q2490" t="s">
        <v>100</v>
      </c>
      <c r="R2490" t="s">
        <v>169</v>
      </c>
      <c r="S2490" t="s">
        <v>260</v>
      </c>
      <c r="T2490" s="8" t="s">
        <v>35</v>
      </c>
      <c r="U2490" s="8" t="s">
        <v>361</v>
      </c>
      <c r="V2490" s="48" t="s">
        <v>562</v>
      </c>
      <c r="Z2490" t="s">
        <v>504</v>
      </c>
      <c r="AA2490">
        <v>3</v>
      </c>
      <c r="AB2490">
        <v>-3</v>
      </c>
    </row>
    <row r="2491" spans="1:28" x14ac:dyDescent="0.25">
      <c r="A2491" s="6">
        <v>0.70891369958018391</v>
      </c>
      <c r="B2491" s="6">
        <v>0.19394981422982471</v>
      </c>
      <c r="C2491" s="13">
        <f t="shared" si="703"/>
        <v>1.4106089367326324</v>
      </c>
      <c r="D2491" s="14">
        <f t="shared" si="704"/>
        <v>5.1559729715184464</v>
      </c>
      <c r="F2491" s="7">
        <f t="shared" si="705"/>
        <v>1</v>
      </c>
      <c r="G2491" s="7">
        <f t="shared" si="706"/>
        <v>1.4106089367326324</v>
      </c>
      <c r="H2491" s="7">
        <f t="shared" si="707"/>
        <v>5.1559729715184464</v>
      </c>
      <c r="I2491" s="12"/>
      <c r="J2491" s="12"/>
      <c r="K2491" s="7">
        <f t="shared" si="708"/>
        <v>0</v>
      </c>
      <c r="L2491" s="7">
        <f t="shared" si="709"/>
        <v>0</v>
      </c>
      <c r="M2491" s="15" t="e">
        <f t="shared" si="710"/>
        <v>#DIV/0!</v>
      </c>
      <c r="N2491" s="15" t="e">
        <f t="shared" si="711"/>
        <v>#DIV/0!</v>
      </c>
      <c r="O2491" s="12">
        <f t="shared" si="712"/>
        <v>0</v>
      </c>
      <c r="P2491" s="12">
        <f t="shared" si="713"/>
        <v>0</v>
      </c>
      <c r="Q2491" t="s">
        <v>173</v>
      </c>
      <c r="R2491" t="s">
        <v>230</v>
      </c>
      <c r="S2491" t="s">
        <v>260</v>
      </c>
      <c r="T2491" s="8" t="s">
        <v>33</v>
      </c>
      <c r="U2491" s="8" t="s">
        <v>361</v>
      </c>
      <c r="V2491" s="48" t="s">
        <v>562</v>
      </c>
      <c r="Z2491" t="s">
        <v>509</v>
      </c>
      <c r="AA2491">
        <v>9</v>
      </c>
      <c r="AB2491">
        <v>-11</v>
      </c>
    </row>
    <row r="2492" spans="1:28" x14ac:dyDescent="0.25">
      <c r="A2492" s="6">
        <v>0.37962491047473707</v>
      </c>
      <c r="B2492" s="6">
        <v>0.62006837552144889</v>
      </c>
      <c r="C2492" s="13">
        <f t="shared" si="703"/>
        <v>2.6341790867976962</v>
      </c>
      <c r="D2492" s="14">
        <f t="shared" si="704"/>
        <v>1.612725369454693</v>
      </c>
      <c r="F2492" s="7">
        <f t="shared" si="705"/>
        <v>1</v>
      </c>
      <c r="G2492" s="7">
        <f t="shared" si="706"/>
        <v>2.6341790867976962</v>
      </c>
      <c r="H2492" s="7">
        <f t="shared" si="707"/>
        <v>1.612725369454693</v>
      </c>
      <c r="I2492" s="12"/>
      <c r="J2492" s="12"/>
      <c r="K2492" s="7">
        <f t="shared" si="708"/>
        <v>0</v>
      </c>
      <c r="L2492" s="7">
        <f t="shared" si="709"/>
        <v>0</v>
      </c>
      <c r="M2492" s="15" t="e">
        <f t="shared" si="710"/>
        <v>#DIV/0!</v>
      </c>
      <c r="N2492" s="15" t="e">
        <f t="shared" si="711"/>
        <v>#DIV/0!</v>
      </c>
      <c r="O2492" s="12">
        <f t="shared" si="712"/>
        <v>0</v>
      </c>
      <c r="P2492" s="12">
        <f t="shared" si="713"/>
        <v>0</v>
      </c>
      <c r="Q2492" t="s">
        <v>99</v>
      </c>
      <c r="R2492" t="s">
        <v>172</v>
      </c>
      <c r="S2492" t="s">
        <v>260</v>
      </c>
      <c r="T2492" s="8" t="s">
        <v>19</v>
      </c>
      <c r="U2492" s="8" t="s">
        <v>367</v>
      </c>
      <c r="V2492" s="48" t="s">
        <v>562</v>
      </c>
      <c r="Z2492" t="s">
        <v>504</v>
      </c>
      <c r="AA2492">
        <v>2</v>
      </c>
      <c r="AB2492">
        <v>-2</v>
      </c>
    </row>
    <row r="2493" spans="1:28" x14ac:dyDescent="0.25">
      <c r="A2493" s="6">
        <v>0.29325814354961277</v>
      </c>
      <c r="B2493" s="6">
        <v>0.7064462182667598</v>
      </c>
      <c r="C2493" s="13">
        <f t="shared" si="703"/>
        <v>3.4099649813503721</v>
      </c>
      <c r="D2493" s="14">
        <f t="shared" si="704"/>
        <v>1.4155359235321039</v>
      </c>
      <c r="F2493" s="7">
        <f t="shared" si="705"/>
        <v>1</v>
      </c>
      <c r="G2493" s="7">
        <f t="shared" si="706"/>
        <v>3.4099649813503721</v>
      </c>
      <c r="H2493" s="7">
        <f t="shared" si="707"/>
        <v>1.4155359235321039</v>
      </c>
      <c r="I2493" s="12"/>
      <c r="J2493" s="12"/>
      <c r="K2493" s="7">
        <f t="shared" si="708"/>
        <v>0</v>
      </c>
      <c r="L2493" s="7">
        <f t="shared" si="709"/>
        <v>0</v>
      </c>
      <c r="M2493" s="15" t="e">
        <f t="shared" si="710"/>
        <v>#DIV/0!</v>
      </c>
      <c r="N2493" s="15" t="e">
        <f t="shared" si="711"/>
        <v>#DIV/0!</v>
      </c>
      <c r="O2493" s="12">
        <f t="shared" si="712"/>
        <v>0</v>
      </c>
      <c r="P2493" s="12">
        <f t="shared" si="713"/>
        <v>0</v>
      </c>
      <c r="Q2493" t="s">
        <v>47</v>
      </c>
      <c r="R2493" t="s">
        <v>49</v>
      </c>
      <c r="S2493" t="s">
        <v>261</v>
      </c>
      <c r="T2493" s="8" t="s">
        <v>19</v>
      </c>
      <c r="U2493" s="8" t="s">
        <v>367</v>
      </c>
      <c r="V2493" s="48" t="s">
        <v>562</v>
      </c>
      <c r="Z2493" t="s">
        <v>503</v>
      </c>
      <c r="AA2493">
        <v>0</v>
      </c>
      <c r="AB2493">
        <v>3</v>
      </c>
    </row>
    <row r="2494" spans="1:28" x14ac:dyDescent="0.25">
      <c r="A2494" s="6">
        <v>0.28241340105458007</v>
      </c>
      <c r="B2494" s="6">
        <v>0.71646071149785406</v>
      </c>
      <c r="C2494" s="13">
        <f t="shared" si="703"/>
        <v>3.5409084564182454</v>
      </c>
      <c r="D2494" s="14">
        <f t="shared" si="704"/>
        <v>1.395749946859431</v>
      </c>
      <c r="F2494" s="7">
        <f t="shared" si="705"/>
        <v>1</v>
      </c>
      <c r="G2494" s="7">
        <f t="shared" si="706"/>
        <v>3.5409084564182454</v>
      </c>
      <c r="H2494" s="7">
        <f t="shared" si="707"/>
        <v>1.395749946859431</v>
      </c>
      <c r="I2494" s="12"/>
      <c r="J2494" s="12"/>
      <c r="K2494" s="7">
        <f t="shared" si="708"/>
        <v>0</v>
      </c>
      <c r="L2494" s="7">
        <f t="shared" si="709"/>
        <v>0</v>
      </c>
      <c r="M2494" s="15" t="e">
        <f t="shared" si="710"/>
        <v>#DIV/0!</v>
      </c>
      <c r="N2494" s="15" t="e">
        <f t="shared" si="711"/>
        <v>#DIV/0!</v>
      </c>
      <c r="O2494" s="12">
        <f t="shared" si="712"/>
        <v>0</v>
      </c>
      <c r="P2494" s="12">
        <f t="shared" si="713"/>
        <v>0</v>
      </c>
      <c r="Q2494" t="s">
        <v>48</v>
      </c>
      <c r="R2494" t="s">
        <v>234</v>
      </c>
      <c r="S2494" t="s">
        <v>261</v>
      </c>
      <c r="T2494" s="8" t="s">
        <v>28</v>
      </c>
      <c r="U2494" s="8" t="s">
        <v>361</v>
      </c>
      <c r="V2494" s="48" t="s">
        <v>562</v>
      </c>
      <c r="Z2494" t="s">
        <v>504</v>
      </c>
      <c r="AA2494">
        <v>-1</v>
      </c>
      <c r="AB2494">
        <v>-16</v>
      </c>
    </row>
    <row r="2495" spans="1:28" x14ac:dyDescent="0.25">
      <c r="A2495" s="6">
        <v>0.22447291288168331</v>
      </c>
      <c r="B2495" s="6">
        <v>0.77543949262858103</v>
      </c>
      <c r="C2495" s="13">
        <f t="shared" si="703"/>
        <v>4.4548804894205061</v>
      </c>
      <c r="D2495" s="14">
        <f t="shared" si="704"/>
        <v>1.2895912698619525</v>
      </c>
      <c r="F2495" s="7">
        <f t="shared" si="705"/>
        <v>1</v>
      </c>
      <c r="G2495" s="7">
        <f t="shared" si="706"/>
        <v>4.4548804894205061</v>
      </c>
      <c r="H2495" s="7">
        <f t="shared" si="707"/>
        <v>1.2895912698619525</v>
      </c>
      <c r="I2495" s="12"/>
      <c r="J2495" s="12"/>
      <c r="K2495" s="7">
        <f t="shared" si="708"/>
        <v>0</v>
      </c>
      <c r="L2495" s="7">
        <f t="shared" si="709"/>
        <v>0</v>
      </c>
      <c r="M2495" s="15" t="e">
        <f t="shared" si="710"/>
        <v>#DIV/0!</v>
      </c>
      <c r="N2495" s="15" t="e">
        <f t="shared" si="711"/>
        <v>#DIV/0!</v>
      </c>
      <c r="O2495" s="12">
        <f t="shared" si="712"/>
        <v>0</v>
      </c>
      <c r="P2495" s="12">
        <f t="shared" si="713"/>
        <v>0</v>
      </c>
      <c r="Q2495" t="s">
        <v>281</v>
      </c>
      <c r="R2495" t="s">
        <v>231</v>
      </c>
      <c r="S2495" t="s">
        <v>261</v>
      </c>
      <c r="T2495" s="8" t="s">
        <v>19</v>
      </c>
      <c r="U2495" s="8" t="s">
        <v>367</v>
      </c>
      <c r="V2495" s="48" t="s">
        <v>562</v>
      </c>
      <c r="Z2495" t="s">
        <v>504</v>
      </c>
      <c r="AA2495">
        <v>8</v>
      </c>
      <c r="AB2495">
        <v>-1</v>
      </c>
    </row>
    <row r="2496" spans="1:28" x14ac:dyDescent="0.25">
      <c r="A2496" s="6">
        <v>0.46945165993744992</v>
      </c>
      <c r="B2496" s="6">
        <v>0.5297375816277976</v>
      </c>
      <c r="C2496" s="13">
        <f t="shared" si="703"/>
        <v>2.1301447738692429</v>
      </c>
      <c r="D2496" s="14">
        <f t="shared" si="704"/>
        <v>1.8877271212798652</v>
      </c>
      <c r="F2496" s="7">
        <f t="shared" si="705"/>
        <v>1</v>
      </c>
      <c r="G2496" s="7">
        <f t="shared" si="706"/>
        <v>2.1301447738692429</v>
      </c>
      <c r="H2496" s="7">
        <f t="shared" si="707"/>
        <v>1.8877271212798652</v>
      </c>
      <c r="I2496" s="12"/>
      <c r="J2496" s="12"/>
      <c r="K2496" s="7">
        <f t="shared" si="708"/>
        <v>0</v>
      </c>
      <c r="L2496" s="7">
        <f t="shared" si="709"/>
        <v>0</v>
      </c>
      <c r="M2496" s="15" t="e">
        <f t="shared" si="710"/>
        <v>#DIV/0!</v>
      </c>
      <c r="N2496" s="15" t="e">
        <f t="shared" si="711"/>
        <v>#DIV/0!</v>
      </c>
      <c r="O2496" s="12">
        <f t="shared" si="712"/>
        <v>0</v>
      </c>
      <c r="P2496" s="12">
        <f t="shared" si="713"/>
        <v>0</v>
      </c>
      <c r="Q2496" t="s">
        <v>116</v>
      </c>
      <c r="R2496" t="s">
        <v>194</v>
      </c>
      <c r="S2496" t="s">
        <v>342</v>
      </c>
      <c r="T2496" s="8" t="s">
        <v>19</v>
      </c>
      <c r="U2496" s="8" t="s">
        <v>367</v>
      </c>
      <c r="V2496" s="48" t="s">
        <v>562</v>
      </c>
      <c r="Z2496" t="s">
        <v>509</v>
      </c>
      <c r="AA2496">
        <v>6</v>
      </c>
      <c r="AB2496">
        <v>3</v>
      </c>
    </row>
    <row r="2497" spans="1:28" x14ac:dyDescent="0.25">
      <c r="A2497" s="6">
        <v>0.7115101753266786</v>
      </c>
      <c r="B2497" s="6">
        <v>0.2819961071814242</v>
      </c>
      <c r="C2497" s="13">
        <f t="shared" si="703"/>
        <v>1.4054612775437343</v>
      </c>
      <c r="D2497" s="14">
        <f t="shared" si="704"/>
        <v>3.5461482429494775</v>
      </c>
      <c r="F2497" s="7">
        <f t="shared" si="705"/>
        <v>1</v>
      </c>
      <c r="G2497" s="7">
        <f t="shared" si="706"/>
        <v>1.4054612775437343</v>
      </c>
      <c r="H2497" s="7">
        <f t="shared" si="707"/>
        <v>3.5461482429494775</v>
      </c>
      <c r="I2497" s="12"/>
      <c r="J2497" s="12"/>
      <c r="K2497" s="7">
        <f t="shared" si="708"/>
        <v>0</v>
      </c>
      <c r="L2497" s="7">
        <f t="shared" si="709"/>
        <v>0</v>
      </c>
      <c r="M2497" s="15" t="e">
        <f t="shared" si="710"/>
        <v>#DIV/0!</v>
      </c>
      <c r="N2497" s="15" t="e">
        <f t="shared" si="711"/>
        <v>#DIV/0!</v>
      </c>
      <c r="O2497" s="12">
        <f t="shared" si="712"/>
        <v>0</v>
      </c>
      <c r="P2497" s="12">
        <f t="shared" si="713"/>
        <v>0</v>
      </c>
      <c r="Q2497" t="s">
        <v>115</v>
      </c>
      <c r="R2497" t="s">
        <v>195</v>
      </c>
      <c r="S2497" t="s">
        <v>342</v>
      </c>
      <c r="T2497" s="8" t="s">
        <v>20</v>
      </c>
      <c r="U2497" s="8" t="s">
        <v>367</v>
      </c>
      <c r="V2497" s="48" t="s">
        <v>562</v>
      </c>
      <c r="Z2497" t="s">
        <v>510</v>
      </c>
      <c r="AA2497">
        <v>-12</v>
      </c>
      <c r="AB2497">
        <v>3</v>
      </c>
    </row>
    <row r="2498" spans="1:28" x14ac:dyDescent="0.25">
      <c r="A2498" s="6">
        <v>0.5082226128156595</v>
      </c>
      <c r="B2498" s="6">
        <v>0.48763474029613696</v>
      </c>
      <c r="C2498" s="13">
        <f t="shared" si="703"/>
        <v>1.9676416884714967</v>
      </c>
      <c r="D2498" s="14">
        <f t="shared" si="704"/>
        <v>2.0507152533732675</v>
      </c>
      <c r="F2498" s="7">
        <f t="shared" si="705"/>
        <v>1</v>
      </c>
      <c r="G2498" s="7">
        <f t="shared" si="706"/>
        <v>1.9676416884714967</v>
      </c>
      <c r="H2498" s="7">
        <f t="shared" si="707"/>
        <v>2.0507152533732675</v>
      </c>
      <c r="I2498" s="12"/>
      <c r="J2498" s="12"/>
      <c r="K2498" s="7">
        <f t="shared" si="708"/>
        <v>0</v>
      </c>
      <c r="L2498" s="7">
        <f t="shared" si="709"/>
        <v>0</v>
      </c>
      <c r="M2498" s="15" t="e">
        <f t="shared" si="710"/>
        <v>#DIV/0!</v>
      </c>
      <c r="N2498" s="15" t="e">
        <f t="shared" si="711"/>
        <v>#DIV/0!</v>
      </c>
      <c r="O2498" s="12">
        <f t="shared" si="712"/>
        <v>0</v>
      </c>
      <c r="P2498" s="12">
        <f t="shared" si="713"/>
        <v>0</v>
      </c>
      <c r="Q2498" t="s">
        <v>192</v>
      </c>
      <c r="R2498" t="s">
        <v>191</v>
      </c>
      <c r="S2498" t="s">
        <v>342</v>
      </c>
      <c r="T2498" s="8" t="s">
        <v>17</v>
      </c>
      <c r="U2498" s="8" t="s">
        <v>361</v>
      </c>
      <c r="V2498" s="48" t="s">
        <v>562</v>
      </c>
      <c r="Z2498" t="s">
        <v>509</v>
      </c>
      <c r="AA2498">
        <v>12</v>
      </c>
      <c r="AB2498">
        <v>-5</v>
      </c>
    </row>
    <row r="2499" spans="1:28" x14ac:dyDescent="0.25">
      <c r="A2499" s="6">
        <v>0.54999290920841482</v>
      </c>
      <c r="B2499" s="6">
        <v>0.44559852627387742</v>
      </c>
      <c r="C2499" s="13">
        <f t="shared" si="703"/>
        <v>1.8182052591173663</v>
      </c>
      <c r="D2499" s="14">
        <f t="shared" si="704"/>
        <v>2.2441725926745364</v>
      </c>
      <c r="F2499" s="7">
        <f t="shared" si="705"/>
        <v>1</v>
      </c>
      <c r="G2499" s="7">
        <f t="shared" si="706"/>
        <v>1.8182052591173663</v>
      </c>
      <c r="H2499" s="7">
        <f t="shared" si="707"/>
        <v>2.2441725926745364</v>
      </c>
      <c r="I2499" s="12"/>
      <c r="J2499" s="12"/>
      <c r="K2499" s="7">
        <f t="shared" si="708"/>
        <v>0</v>
      </c>
      <c r="L2499" s="7">
        <f t="shared" si="709"/>
        <v>0</v>
      </c>
      <c r="M2499" s="15" t="e">
        <f t="shared" si="710"/>
        <v>#DIV/0!</v>
      </c>
      <c r="N2499" s="15" t="e">
        <f t="shared" si="711"/>
        <v>#DIV/0!</v>
      </c>
      <c r="O2499" s="12">
        <f t="shared" si="712"/>
        <v>0</v>
      </c>
      <c r="P2499" s="12">
        <f t="shared" si="713"/>
        <v>0</v>
      </c>
      <c r="Q2499" t="s">
        <v>174</v>
      </c>
      <c r="R2499" t="s">
        <v>97</v>
      </c>
      <c r="S2499" t="s">
        <v>260</v>
      </c>
      <c r="T2499" s="8" t="s">
        <v>17</v>
      </c>
      <c r="U2499" s="8" t="s">
        <v>361</v>
      </c>
      <c r="V2499" s="48" t="s">
        <v>563</v>
      </c>
      <c r="Z2499" t="s">
        <v>509</v>
      </c>
      <c r="AA2499">
        <v>4</v>
      </c>
      <c r="AB2499">
        <v>-5</v>
      </c>
    </row>
    <row r="2500" spans="1:28" x14ac:dyDescent="0.25">
      <c r="A2500" s="6">
        <v>0.5795776577087024</v>
      </c>
      <c r="B2500" s="6">
        <v>0.40912012353445559</v>
      </c>
      <c r="C2500" s="13">
        <f t="shared" si="703"/>
        <v>1.7253943223991619</v>
      </c>
      <c r="D2500" s="14">
        <f t="shared" si="704"/>
        <v>2.4442698915928078</v>
      </c>
      <c r="F2500" s="7">
        <f t="shared" si="705"/>
        <v>1</v>
      </c>
      <c r="G2500" s="7">
        <f t="shared" si="706"/>
        <v>1.7253943223991619</v>
      </c>
      <c r="H2500" s="7">
        <f t="shared" si="707"/>
        <v>2.4442698915928078</v>
      </c>
      <c r="I2500" s="12"/>
      <c r="J2500" s="12"/>
      <c r="K2500" s="7">
        <f t="shared" si="708"/>
        <v>0</v>
      </c>
      <c r="L2500" s="7">
        <f t="shared" si="709"/>
        <v>0</v>
      </c>
      <c r="M2500" s="15" t="e">
        <f t="shared" si="710"/>
        <v>#DIV/0!</v>
      </c>
      <c r="N2500" s="15" t="e">
        <f t="shared" si="711"/>
        <v>#DIV/0!</v>
      </c>
      <c r="O2500" s="12">
        <f t="shared" si="712"/>
        <v>0</v>
      </c>
      <c r="P2500" s="12">
        <f t="shared" si="713"/>
        <v>0</v>
      </c>
      <c r="Q2500" t="s">
        <v>102</v>
      </c>
      <c r="R2500" t="s">
        <v>103</v>
      </c>
      <c r="S2500" t="s">
        <v>261</v>
      </c>
      <c r="T2500" s="8" t="s">
        <v>17</v>
      </c>
      <c r="U2500" s="8" t="s">
        <v>361</v>
      </c>
      <c r="V2500" s="48" t="s">
        <v>563</v>
      </c>
      <c r="Z2500" t="s">
        <v>504</v>
      </c>
      <c r="AA2500">
        <v>5</v>
      </c>
      <c r="AB2500">
        <v>-6</v>
      </c>
    </row>
    <row r="2501" spans="1:28" x14ac:dyDescent="0.25">
      <c r="A2501" s="6">
        <v>0.60501694557790198</v>
      </c>
      <c r="B2501" s="6">
        <v>0.38571799168155058</v>
      </c>
      <c r="C2501" s="13">
        <f t="shared" si="703"/>
        <v>1.6528462670492921</v>
      </c>
      <c r="D2501" s="14">
        <f t="shared" si="704"/>
        <v>2.5925676830382383</v>
      </c>
      <c r="F2501" s="7">
        <f t="shared" si="705"/>
        <v>1</v>
      </c>
      <c r="G2501" s="7">
        <f t="shared" si="706"/>
        <v>1.6528462670492921</v>
      </c>
      <c r="H2501" s="7">
        <f t="shared" si="707"/>
        <v>2.5925676830382383</v>
      </c>
      <c r="I2501" s="12"/>
      <c r="J2501" s="12"/>
      <c r="K2501" s="7">
        <f t="shared" si="708"/>
        <v>0</v>
      </c>
      <c r="L2501" s="7">
        <f t="shared" si="709"/>
        <v>0</v>
      </c>
      <c r="M2501" s="15" t="e">
        <f t="shared" si="710"/>
        <v>#DIV/0!</v>
      </c>
      <c r="N2501" s="15" t="e">
        <f t="shared" si="711"/>
        <v>#DIV/0!</v>
      </c>
      <c r="O2501" s="12">
        <f t="shared" si="712"/>
        <v>0</v>
      </c>
      <c r="P2501" s="12">
        <f t="shared" si="713"/>
        <v>0</v>
      </c>
      <c r="Q2501" t="s">
        <v>178</v>
      </c>
      <c r="R2501" t="s">
        <v>233</v>
      </c>
      <c r="S2501" t="s">
        <v>261</v>
      </c>
      <c r="T2501" s="8" t="s">
        <v>17</v>
      </c>
      <c r="U2501" s="8" t="s">
        <v>361</v>
      </c>
      <c r="V2501" s="48" t="s">
        <v>563</v>
      </c>
      <c r="Z2501" t="s">
        <v>507</v>
      </c>
      <c r="AA2501">
        <v>4</v>
      </c>
      <c r="AB2501">
        <v>4</v>
      </c>
    </row>
    <row r="2502" spans="1:28" s="17" customFormat="1" x14ac:dyDescent="0.25">
      <c r="A2502" s="35">
        <v>0.50490328398839013</v>
      </c>
      <c r="B2502" s="35">
        <v>0.49122595826051413</v>
      </c>
      <c r="C2502" s="31">
        <f t="shared" si="703"/>
        <v>1.9805773337433754</v>
      </c>
      <c r="D2502" s="32">
        <f t="shared" si="704"/>
        <v>2.0357230378075122</v>
      </c>
      <c r="F2502" s="34">
        <f t="shared" si="705"/>
        <v>1</v>
      </c>
      <c r="G2502" s="34">
        <f t="shared" si="706"/>
        <v>1.9805773337433754</v>
      </c>
      <c r="H2502" s="34">
        <f t="shared" si="707"/>
        <v>2.0357230378075122</v>
      </c>
      <c r="K2502" s="34">
        <f t="shared" si="708"/>
        <v>0</v>
      </c>
      <c r="L2502" s="34">
        <f t="shared" si="709"/>
        <v>0</v>
      </c>
      <c r="M2502" s="35" t="e">
        <f t="shared" si="710"/>
        <v>#DIV/0!</v>
      </c>
      <c r="N2502" s="35" t="e">
        <f t="shared" si="711"/>
        <v>#DIV/0!</v>
      </c>
      <c r="O2502" s="17">
        <f t="shared" si="712"/>
        <v>0</v>
      </c>
      <c r="P2502" s="17">
        <f t="shared" si="713"/>
        <v>0</v>
      </c>
      <c r="Q2502" s="17" t="s">
        <v>93</v>
      </c>
      <c r="R2502" s="17" t="s">
        <v>289</v>
      </c>
      <c r="S2502" s="17" t="s">
        <v>267</v>
      </c>
      <c r="T2502" s="36" t="s">
        <v>17</v>
      </c>
      <c r="U2502" s="36" t="s">
        <v>361</v>
      </c>
      <c r="V2502" s="49" t="s">
        <v>564</v>
      </c>
      <c r="W2502" s="36"/>
      <c r="X2502" s="38"/>
      <c r="Z2502" s="17" t="s">
        <v>504</v>
      </c>
      <c r="AA2502" s="17">
        <v>5</v>
      </c>
      <c r="AB2502" s="17">
        <v>-5</v>
      </c>
    </row>
    <row r="2503" spans="1:28" x14ac:dyDescent="0.25">
      <c r="A2503" s="6">
        <v>0.12718637984149608</v>
      </c>
      <c r="B2503" s="6">
        <v>0.87280569524611573</v>
      </c>
      <c r="C2503" s="13">
        <f t="shared" ref="C2503:C2566" si="714">(100%/A2503)</f>
        <v>7.8624771083683127</v>
      </c>
      <c r="D2503" s="14">
        <f t="shared" ref="D2503:D2566" si="715">(100%/B2503)</f>
        <v>1.1457303789911886</v>
      </c>
      <c r="F2503" s="7">
        <f t="shared" ref="F2503:F2566" si="716">(E2503/100%) + 1</f>
        <v>1</v>
      </c>
      <c r="G2503" s="7">
        <f t="shared" ref="G2503:G2566" si="717">C2503/F2503</f>
        <v>7.8624771083683127</v>
      </c>
      <c r="H2503" s="7">
        <f t="shared" ref="H2503:H2566" si="718">D2503/F2503</f>
        <v>1.1457303789911886</v>
      </c>
      <c r="I2503" s="12"/>
      <c r="J2503" s="12"/>
      <c r="K2503" s="7">
        <f t="shared" ref="K2503:K2566" si="719">(I2503*F2503)</f>
        <v>0</v>
      </c>
      <c r="L2503" s="7">
        <f t="shared" ref="L2503:L2566" si="720">(J2503*F2503)</f>
        <v>0</v>
      </c>
      <c r="M2503" s="15" t="e">
        <f t="shared" ref="M2503:M2566" si="721">(1/K2503)</f>
        <v>#DIV/0!</v>
      </c>
      <c r="N2503" s="15" t="e">
        <f t="shared" ref="N2503:N2566" si="722">(1/L2503)</f>
        <v>#DIV/0!</v>
      </c>
      <c r="O2503" s="12">
        <f t="shared" ref="O2503:O2566" si="723">(I2503/G2503)</f>
        <v>0</v>
      </c>
      <c r="P2503" s="12">
        <f t="shared" ref="P2503:P2566" si="724">(J2503/H2503)</f>
        <v>0</v>
      </c>
      <c r="Q2503" t="s">
        <v>223</v>
      </c>
      <c r="R2503" t="s">
        <v>154</v>
      </c>
      <c r="S2503" t="s">
        <v>265</v>
      </c>
      <c r="T2503" s="8" t="s">
        <v>19</v>
      </c>
      <c r="U2503" s="8" t="s">
        <v>367</v>
      </c>
      <c r="V2503" t="s">
        <v>570</v>
      </c>
      <c r="Z2503" t="s">
        <v>507</v>
      </c>
      <c r="AA2503">
        <v>-11</v>
      </c>
      <c r="AB2503">
        <v>3</v>
      </c>
    </row>
    <row r="2504" spans="1:28" x14ac:dyDescent="0.25">
      <c r="A2504" s="6">
        <v>0.46454028522980012</v>
      </c>
      <c r="B2504" s="6">
        <v>0.53473827967815124</v>
      </c>
      <c r="C2504" s="13">
        <f t="shared" si="714"/>
        <v>2.1526658328573531</v>
      </c>
      <c r="D2504" s="14">
        <f t="shared" si="715"/>
        <v>1.8700737126990066</v>
      </c>
      <c r="F2504" s="7">
        <f t="shared" si="716"/>
        <v>1</v>
      </c>
      <c r="G2504" s="7">
        <f t="shared" si="717"/>
        <v>2.1526658328573531</v>
      </c>
      <c r="H2504" s="7">
        <f t="shared" si="718"/>
        <v>1.8700737126990066</v>
      </c>
      <c r="I2504" s="12"/>
      <c r="J2504" s="12"/>
      <c r="K2504" s="7">
        <f t="shared" si="719"/>
        <v>0</v>
      </c>
      <c r="L2504" s="7">
        <f t="shared" si="720"/>
        <v>0</v>
      </c>
      <c r="M2504" s="15" t="e">
        <f t="shared" si="721"/>
        <v>#DIV/0!</v>
      </c>
      <c r="N2504" s="15" t="e">
        <f t="shared" si="722"/>
        <v>#DIV/0!</v>
      </c>
      <c r="O2504" s="12">
        <f t="shared" si="723"/>
        <v>0</v>
      </c>
      <c r="P2504" s="12">
        <f t="shared" si="724"/>
        <v>0</v>
      </c>
      <c r="Q2504" t="s">
        <v>287</v>
      </c>
      <c r="R2504" t="s">
        <v>296</v>
      </c>
      <c r="S2504" t="s">
        <v>297</v>
      </c>
      <c r="T2504" s="8" t="s">
        <v>19</v>
      </c>
      <c r="U2504" s="8" t="s">
        <v>367</v>
      </c>
      <c r="V2504" t="s">
        <v>570</v>
      </c>
      <c r="Z2504" t="s">
        <v>505</v>
      </c>
      <c r="AA2504">
        <v>2</v>
      </c>
      <c r="AB2504">
        <v>2</v>
      </c>
    </row>
    <row r="2505" spans="1:28" x14ac:dyDescent="0.25">
      <c r="A2505" s="6" t="e">
        <v>#N/A</v>
      </c>
      <c r="B2505" s="6" t="e">
        <v>#N/A</v>
      </c>
      <c r="C2505" s="13" t="e">
        <f t="shared" si="714"/>
        <v>#N/A</v>
      </c>
      <c r="D2505" s="14" t="e">
        <f t="shared" si="715"/>
        <v>#N/A</v>
      </c>
      <c r="F2505" s="7">
        <f t="shared" si="716"/>
        <v>1</v>
      </c>
      <c r="G2505" s="7" t="e">
        <f t="shared" si="717"/>
        <v>#N/A</v>
      </c>
      <c r="H2505" s="7" t="e">
        <f t="shared" si="718"/>
        <v>#N/A</v>
      </c>
      <c r="I2505" s="12"/>
      <c r="J2505" s="12"/>
      <c r="K2505" s="7">
        <f t="shared" si="719"/>
        <v>0</v>
      </c>
      <c r="L2505" s="7">
        <f t="shared" si="720"/>
        <v>0</v>
      </c>
      <c r="M2505" s="15" t="e">
        <f t="shared" si="721"/>
        <v>#DIV/0!</v>
      </c>
      <c r="N2505" s="15" t="e">
        <f t="shared" si="722"/>
        <v>#DIV/0!</v>
      </c>
      <c r="O2505" s="12" t="e">
        <f t="shared" si="723"/>
        <v>#N/A</v>
      </c>
      <c r="P2505" s="12" t="e">
        <f t="shared" si="724"/>
        <v>#N/A</v>
      </c>
      <c r="Q2505" t="s">
        <v>565</v>
      </c>
      <c r="R2505" t="s">
        <v>293</v>
      </c>
      <c r="S2505" t="s">
        <v>297</v>
      </c>
      <c r="T2505" s="8" t="e">
        <v>#N/A</v>
      </c>
      <c r="U2505" s="8" t="e">
        <v>#N/A</v>
      </c>
      <c r="V2505" t="s">
        <v>570</v>
      </c>
      <c r="Z2505" t="s">
        <v>489</v>
      </c>
      <c r="AA2505" t="s">
        <v>489</v>
      </c>
      <c r="AB2505" t="s">
        <v>489</v>
      </c>
    </row>
    <row r="2506" spans="1:28" x14ac:dyDescent="0.25">
      <c r="A2506" s="6">
        <v>0.50413935393050213</v>
      </c>
      <c r="B2506" s="6">
        <v>0.49486310872223421</v>
      </c>
      <c r="C2506" s="13">
        <f t="shared" si="714"/>
        <v>1.9835785328075271</v>
      </c>
      <c r="D2506" s="14">
        <f t="shared" si="715"/>
        <v>2.0207608576482072</v>
      </c>
      <c r="F2506" s="7">
        <f t="shared" si="716"/>
        <v>1</v>
      </c>
      <c r="G2506" s="7">
        <f t="shared" si="717"/>
        <v>1.9835785328075271</v>
      </c>
      <c r="H2506" s="7">
        <f t="shared" si="718"/>
        <v>2.0207608576482072</v>
      </c>
      <c r="I2506" s="12"/>
      <c r="J2506" s="12"/>
      <c r="K2506" s="7">
        <f t="shared" si="719"/>
        <v>0</v>
      </c>
      <c r="L2506" s="7">
        <f t="shared" si="720"/>
        <v>0</v>
      </c>
      <c r="M2506" s="15" t="e">
        <f t="shared" si="721"/>
        <v>#DIV/0!</v>
      </c>
      <c r="N2506" s="15" t="e">
        <f t="shared" si="722"/>
        <v>#DIV/0!</v>
      </c>
      <c r="O2506" s="12">
        <f t="shared" si="723"/>
        <v>0</v>
      </c>
      <c r="P2506" s="12">
        <f t="shared" si="724"/>
        <v>0</v>
      </c>
      <c r="Q2506" t="s">
        <v>284</v>
      </c>
      <c r="R2506" t="s">
        <v>290</v>
      </c>
      <c r="S2506" t="s">
        <v>297</v>
      </c>
      <c r="T2506" s="8" t="s">
        <v>19</v>
      </c>
      <c r="U2506" s="8" t="s">
        <v>367</v>
      </c>
      <c r="V2506" t="s">
        <v>570</v>
      </c>
      <c r="Z2506" t="s">
        <v>504</v>
      </c>
      <c r="AA2506">
        <v>2</v>
      </c>
      <c r="AB2506">
        <v>-4</v>
      </c>
    </row>
    <row r="2507" spans="1:28" x14ac:dyDescent="0.25">
      <c r="A2507" s="6">
        <v>0.2888443208860727</v>
      </c>
      <c r="B2507" s="6">
        <v>0.71042923225165577</v>
      </c>
      <c r="C2507" s="13">
        <f t="shared" si="714"/>
        <v>3.4620725688230669</v>
      </c>
      <c r="D2507" s="14">
        <f t="shared" si="715"/>
        <v>1.4075997363320341</v>
      </c>
      <c r="F2507" s="7">
        <f t="shared" si="716"/>
        <v>1</v>
      </c>
      <c r="G2507" s="7">
        <f t="shared" si="717"/>
        <v>3.4620725688230669</v>
      </c>
      <c r="H2507" s="7">
        <f t="shared" si="718"/>
        <v>1.4075997363320341</v>
      </c>
      <c r="I2507" s="12"/>
      <c r="J2507" s="12"/>
      <c r="K2507" s="7">
        <f t="shared" si="719"/>
        <v>0</v>
      </c>
      <c r="L2507" s="7">
        <f t="shared" si="720"/>
        <v>0</v>
      </c>
      <c r="M2507" s="15" t="e">
        <f t="shared" si="721"/>
        <v>#DIV/0!</v>
      </c>
      <c r="N2507" s="15" t="e">
        <f t="shared" si="722"/>
        <v>#DIV/0!</v>
      </c>
      <c r="O2507" s="12">
        <f t="shared" si="723"/>
        <v>0</v>
      </c>
      <c r="P2507" s="12">
        <f t="shared" si="724"/>
        <v>0</v>
      </c>
      <c r="Q2507" t="s">
        <v>292</v>
      </c>
      <c r="R2507" t="s">
        <v>472</v>
      </c>
      <c r="S2507" t="s">
        <v>297</v>
      </c>
      <c r="T2507" s="8" t="s">
        <v>18</v>
      </c>
      <c r="U2507" s="8" t="s">
        <v>360</v>
      </c>
      <c r="V2507" t="s">
        <v>570</v>
      </c>
      <c r="Z2507" t="s">
        <v>509</v>
      </c>
      <c r="AA2507">
        <v>5</v>
      </c>
      <c r="AB2507">
        <v>5</v>
      </c>
    </row>
    <row r="2508" spans="1:28" x14ac:dyDescent="0.25">
      <c r="A2508" s="6">
        <v>0.54406152205212377</v>
      </c>
      <c r="B2508" s="6">
        <v>0.44784838979006036</v>
      </c>
      <c r="C2508" s="13">
        <f t="shared" si="714"/>
        <v>1.8380274279058373</v>
      </c>
      <c r="D2508" s="14">
        <f t="shared" si="715"/>
        <v>2.2328985049355072</v>
      </c>
      <c r="F2508" s="7">
        <f t="shared" si="716"/>
        <v>1</v>
      </c>
      <c r="G2508" s="7">
        <f t="shared" si="717"/>
        <v>1.8380274279058373</v>
      </c>
      <c r="H2508" s="7">
        <f t="shared" si="718"/>
        <v>2.2328985049355072</v>
      </c>
      <c r="I2508" s="12"/>
      <c r="J2508" s="12"/>
      <c r="K2508" s="7">
        <f t="shared" si="719"/>
        <v>0</v>
      </c>
      <c r="L2508" s="7">
        <f t="shared" si="720"/>
        <v>0</v>
      </c>
      <c r="M2508" s="15" t="e">
        <f t="shared" si="721"/>
        <v>#DIV/0!</v>
      </c>
      <c r="N2508" s="15" t="e">
        <f t="shared" si="722"/>
        <v>#DIV/0!</v>
      </c>
      <c r="O2508" s="12">
        <f t="shared" si="723"/>
        <v>0</v>
      </c>
      <c r="P2508" s="12">
        <f t="shared" si="724"/>
        <v>0</v>
      </c>
      <c r="Q2508" t="s">
        <v>324</v>
      </c>
      <c r="R2508" t="s">
        <v>325</v>
      </c>
      <c r="S2508" t="s">
        <v>266</v>
      </c>
      <c r="T2508" s="8" t="s">
        <v>17</v>
      </c>
      <c r="U2508" s="8" t="s">
        <v>361</v>
      </c>
      <c r="V2508" t="s">
        <v>570</v>
      </c>
      <c r="Z2508" t="s">
        <v>508</v>
      </c>
      <c r="AA2508">
        <v>5</v>
      </c>
      <c r="AB2508">
        <v>-6</v>
      </c>
    </row>
    <row r="2509" spans="1:28" x14ac:dyDescent="0.25">
      <c r="A2509" s="6">
        <v>0.7357180908892953</v>
      </c>
      <c r="B2509" s="6">
        <v>0.25586661648753184</v>
      </c>
      <c r="C2509" s="13">
        <f t="shared" si="714"/>
        <v>1.3592162709921343</v>
      </c>
      <c r="D2509" s="14">
        <f t="shared" si="715"/>
        <v>3.9082863318698284</v>
      </c>
      <c r="F2509" s="7">
        <f t="shared" si="716"/>
        <v>1</v>
      </c>
      <c r="G2509" s="7">
        <f t="shared" si="717"/>
        <v>1.3592162709921343</v>
      </c>
      <c r="H2509" s="7">
        <f t="shared" si="718"/>
        <v>3.9082863318698284</v>
      </c>
      <c r="I2509" s="12"/>
      <c r="J2509" s="12"/>
      <c r="K2509" s="7">
        <f t="shared" si="719"/>
        <v>0</v>
      </c>
      <c r="L2509" s="7">
        <f t="shared" si="720"/>
        <v>0</v>
      </c>
      <c r="M2509" s="15" t="e">
        <f t="shared" si="721"/>
        <v>#DIV/0!</v>
      </c>
      <c r="N2509" s="15" t="e">
        <f t="shared" si="722"/>
        <v>#DIV/0!</v>
      </c>
      <c r="O2509" s="12">
        <f t="shared" si="723"/>
        <v>0</v>
      </c>
      <c r="P2509" s="12">
        <f t="shared" si="724"/>
        <v>0</v>
      </c>
      <c r="Q2509" t="s">
        <v>230</v>
      </c>
      <c r="R2509" t="s">
        <v>100</v>
      </c>
      <c r="S2509" t="s">
        <v>260</v>
      </c>
      <c r="T2509" s="8" t="s">
        <v>20</v>
      </c>
      <c r="U2509" s="8" t="s">
        <v>367</v>
      </c>
      <c r="V2509" t="s">
        <v>570</v>
      </c>
      <c r="Z2509" t="s">
        <v>506</v>
      </c>
      <c r="AA2509">
        <v>-11</v>
      </c>
      <c r="AB2509">
        <v>3</v>
      </c>
    </row>
    <row r="2510" spans="1:28" x14ac:dyDescent="0.25">
      <c r="A2510" s="6">
        <v>0.33003765844083838</v>
      </c>
      <c r="B2510" s="6">
        <v>0.66958684958748294</v>
      </c>
      <c r="C2510" s="13">
        <f t="shared" si="714"/>
        <v>3.0299572622233266</v>
      </c>
      <c r="D2510" s="14">
        <f t="shared" si="715"/>
        <v>1.4934582431182408</v>
      </c>
      <c r="F2510" s="7">
        <f t="shared" si="716"/>
        <v>1</v>
      </c>
      <c r="G2510" s="7">
        <f t="shared" si="717"/>
        <v>3.0299572622233266</v>
      </c>
      <c r="H2510" s="7">
        <f t="shared" si="718"/>
        <v>1.4934582431182408</v>
      </c>
      <c r="I2510" s="12"/>
      <c r="J2510" s="12"/>
      <c r="K2510" s="7">
        <f t="shared" si="719"/>
        <v>0</v>
      </c>
      <c r="L2510" s="7">
        <f t="shared" si="720"/>
        <v>0</v>
      </c>
      <c r="M2510" s="15" t="e">
        <f t="shared" si="721"/>
        <v>#DIV/0!</v>
      </c>
      <c r="N2510" s="15" t="e">
        <f t="shared" si="722"/>
        <v>#DIV/0!</v>
      </c>
      <c r="O2510" s="12">
        <f t="shared" si="723"/>
        <v>0</v>
      </c>
      <c r="P2510" s="12">
        <f t="shared" si="724"/>
        <v>0</v>
      </c>
      <c r="Q2510" t="s">
        <v>44</v>
      </c>
      <c r="R2510" t="s">
        <v>173</v>
      </c>
      <c r="S2510" t="s">
        <v>260</v>
      </c>
      <c r="T2510" s="8" t="s">
        <v>19</v>
      </c>
      <c r="U2510" s="8" t="s">
        <v>367</v>
      </c>
      <c r="V2510" t="s">
        <v>570</v>
      </c>
      <c r="Z2510" t="s">
        <v>506</v>
      </c>
      <c r="AA2510">
        <v>0</v>
      </c>
      <c r="AB2510">
        <v>9</v>
      </c>
    </row>
    <row r="2511" spans="1:28" x14ac:dyDescent="0.25">
      <c r="A2511" s="6">
        <v>0.15833701219999108</v>
      </c>
      <c r="B2511" s="6">
        <v>0.84161433012469578</v>
      </c>
      <c r="C2511" s="13">
        <f t="shared" si="714"/>
        <v>6.3156427300581361</v>
      </c>
      <c r="D2511" s="14">
        <f t="shared" si="715"/>
        <v>1.1881926961151403</v>
      </c>
      <c r="F2511" s="7">
        <f t="shared" si="716"/>
        <v>1</v>
      </c>
      <c r="G2511" s="7">
        <f t="shared" si="717"/>
        <v>6.3156427300581361</v>
      </c>
      <c r="H2511" s="7">
        <f t="shared" si="718"/>
        <v>1.1881926961151403</v>
      </c>
      <c r="I2511" s="12"/>
      <c r="J2511" s="12"/>
      <c r="K2511" s="7">
        <f t="shared" si="719"/>
        <v>0</v>
      </c>
      <c r="L2511" s="7">
        <f t="shared" si="720"/>
        <v>0</v>
      </c>
      <c r="M2511" s="15" t="e">
        <f t="shared" si="721"/>
        <v>#DIV/0!</v>
      </c>
      <c r="N2511" s="15" t="e">
        <f t="shared" si="722"/>
        <v>#DIV/0!</v>
      </c>
      <c r="O2511" s="12">
        <f t="shared" si="723"/>
        <v>0</v>
      </c>
      <c r="P2511" s="12">
        <f t="shared" si="724"/>
        <v>0</v>
      </c>
      <c r="Q2511" t="s">
        <v>233</v>
      </c>
      <c r="R2511" t="s">
        <v>48</v>
      </c>
      <c r="S2511" t="s">
        <v>261</v>
      </c>
      <c r="T2511" s="8" t="s">
        <v>18</v>
      </c>
      <c r="U2511" s="8" t="s">
        <v>360</v>
      </c>
      <c r="V2511" t="s">
        <v>570</v>
      </c>
      <c r="Z2511" t="s">
        <v>504</v>
      </c>
      <c r="AA2511">
        <v>4</v>
      </c>
      <c r="AB2511">
        <v>-1</v>
      </c>
    </row>
    <row r="2512" spans="1:28" x14ac:dyDescent="0.25">
      <c r="A2512" s="6">
        <v>0.51519122488589686</v>
      </c>
      <c r="B2512" s="6">
        <v>0.48328623606215271</v>
      </c>
      <c r="C2512" s="13">
        <f t="shared" si="714"/>
        <v>1.9410268492470486</v>
      </c>
      <c r="D2512" s="14">
        <f t="shared" si="715"/>
        <v>2.0691671423296971</v>
      </c>
      <c r="F2512" s="7">
        <f t="shared" si="716"/>
        <v>1</v>
      </c>
      <c r="G2512" s="7">
        <f t="shared" si="717"/>
        <v>1.9410268492470486</v>
      </c>
      <c r="H2512" s="7">
        <f t="shared" si="718"/>
        <v>2.0691671423296971</v>
      </c>
      <c r="I2512" s="12"/>
      <c r="J2512" s="12"/>
      <c r="K2512" s="7">
        <f t="shared" si="719"/>
        <v>0</v>
      </c>
      <c r="L2512" s="7">
        <f t="shared" si="720"/>
        <v>0</v>
      </c>
      <c r="M2512" s="15" t="e">
        <f t="shared" si="721"/>
        <v>#DIV/0!</v>
      </c>
      <c r="N2512" s="15" t="e">
        <f t="shared" si="722"/>
        <v>#DIV/0!</v>
      </c>
      <c r="O2512" s="12">
        <f t="shared" si="723"/>
        <v>0</v>
      </c>
      <c r="P2512" s="12">
        <f t="shared" si="724"/>
        <v>0</v>
      </c>
      <c r="Q2512" t="s">
        <v>234</v>
      </c>
      <c r="R2512" t="s">
        <v>176</v>
      </c>
      <c r="S2512" t="s">
        <v>261</v>
      </c>
      <c r="T2512" s="8" t="s">
        <v>16</v>
      </c>
      <c r="U2512" s="8" t="s">
        <v>360</v>
      </c>
      <c r="V2512" t="s">
        <v>570</v>
      </c>
      <c r="Z2512" t="s">
        <v>510</v>
      </c>
      <c r="AA2512">
        <v>-16</v>
      </c>
      <c r="AB2512">
        <v>-4</v>
      </c>
    </row>
    <row r="2513" spans="1:28" x14ac:dyDescent="0.25">
      <c r="A2513" s="6">
        <v>0.23594924501921052</v>
      </c>
      <c r="B2513" s="6">
        <v>0.76396139675942598</v>
      </c>
      <c r="C2513" s="13">
        <f t="shared" si="714"/>
        <v>4.2381996175430947</v>
      </c>
      <c r="D2513" s="14">
        <f t="shared" si="715"/>
        <v>1.3089666627683065</v>
      </c>
      <c r="F2513" s="7">
        <f t="shared" si="716"/>
        <v>1</v>
      </c>
      <c r="G2513" s="7">
        <f t="shared" si="717"/>
        <v>4.2381996175430947</v>
      </c>
      <c r="H2513" s="7">
        <f t="shared" si="718"/>
        <v>1.3089666627683065</v>
      </c>
      <c r="I2513" s="12"/>
      <c r="J2513" s="12"/>
      <c r="K2513" s="7">
        <f t="shared" si="719"/>
        <v>0</v>
      </c>
      <c r="L2513" s="7">
        <f t="shared" si="720"/>
        <v>0</v>
      </c>
      <c r="M2513" s="15" t="e">
        <f t="shared" si="721"/>
        <v>#DIV/0!</v>
      </c>
      <c r="N2513" s="15" t="e">
        <f t="shared" si="722"/>
        <v>#DIV/0!</v>
      </c>
      <c r="O2513" s="12">
        <f t="shared" si="723"/>
        <v>0</v>
      </c>
      <c r="P2513" s="12">
        <f t="shared" si="724"/>
        <v>0</v>
      </c>
      <c r="Q2513" t="s">
        <v>218</v>
      </c>
      <c r="R2513" t="s">
        <v>38</v>
      </c>
      <c r="S2513" t="s">
        <v>257</v>
      </c>
      <c r="T2513" s="8" t="s">
        <v>19</v>
      </c>
      <c r="U2513" s="8" t="s">
        <v>367</v>
      </c>
      <c r="V2513" t="s">
        <v>571</v>
      </c>
      <c r="Z2513" t="s">
        <v>503</v>
      </c>
      <c r="AA2513">
        <v>-7</v>
      </c>
      <c r="AB2513">
        <v>0</v>
      </c>
    </row>
    <row r="2514" spans="1:28" x14ac:dyDescent="0.25">
      <c r="A2514" s="6">
        <v>0.69611497156025415</v>
      </c>
      <c r="B2514" s="6">
        <v>0.29639228721523903</v>
      </c>
      <c r="C2514" s="13">
        <f t="shared" si="714"/>
        <v>1.4365443078441853</v>
      </c>
      <c r="D2514" s="14">
        <f t="shared" si="715"/>
        <v>3.3739069575511711</v>
      </c>
      <c r="F2514" s="7">
        <f t="shared" si="716"/>
        <v>1</v>
      </c>
      <c r="G2514" s="7">
        <f t="shared" si="717"/>
        <v>1.4365443078441853</v>
      </c>
      <c r="H2514" s="7">
        <f t="shared" si="718"/>
        <v>3.3739069575511711</v>
      </c>
      <c r="I2514" s="12"/>
      <c r="J2514" s="12"/>
      <c r="K2514" s="7">
        <f t="shared" si="719"/>
        <v>0</v>
      </c>
      <c r="L2514" s="7">
        <f t="shared" si="720"/>
        <v>0</v>
      </c>
      <c r="M2514" s="15" t="e">
        <f t="shared" si="721"/>
        <v>#DIV/0!</v>
      </c>
      <c r="N2514" s="15" t="e">
        <f t="shared" si="722"/>
        <v>#DIV/0!</v>
      </c>
      <c r="O2514" s="12">
        <f t="shared" si="723"/>
        <v>0</v>
      </c>
      <c r="P2514" s="12">
        <f t="shared" si="724"/>
        <v>0</v>
      </c>
      <c r="Q2514" t="s">
        <v>215</v>
      </c>
      <c r="R2514" t="s">
        <v>56</v>
      </c>
      <c r="S2514" t="s">
        <v>257</v>
      </c>
      <c r="T2514" s="8" t="s">
        <v>17</v>
      </c>
      <c r="U2514" s="8" t="s">
        <v>361</v>
      </c>
      <c r="V2514" t="s">
        <v>571</v>
      </c>
      <c r="Z2514" t="s">
        <v>509</v>
      </c>
      <c r="AA2514">
        <v>5</v>
      </c>
      <c r="AB2514">
        <v>-4</v>
      </c>
    </row>
    <row r="2515" spans="1:28" x14ac:dyDescent="0.25">
      <c r="A2515" s="6">
        <v>0.40615529265571576</v>
      </c>
      <c r="B2515" s="6">
        <v>0.59342749508795478</v>
      </c>
      <c r="C2515" s="13">
        <f t="shared" si="714"/>
        <v>2.4621124433989996</v>
      </c>
      <c r="D2515" s="14">
        <f t="shared" si="715"/>
        <v>1.6851258296546996</v>
      </c>
      <c r="F2515" s="7">
        <f t="shared" si="716"/>
        <v>1</v>
      </c>
      <c r="G2515" s="7">
        <f t="shared" si="717"/>
        <v>2.4621124433989996</v>
      </c>
      <c r="H2515" s="7">
        <f t="shared" si="718"/>
        <v>1.6851258296546996</v>
      </c>
      <c r="I2515" s="12"/>
      <c r="J2515" s="12"/>
      <c r="K2515" s="7">
        <f t="shared" si="719"/>
        <v>0</v>
      </c>
      <c r="L2515" s="7">
        <f t="shared" si="720"/>
        <v>0</v>
      </c>
      <c r="M2515" s="15" t="e">
        <f t="shared" si="721"/>
        <v>#DIV/0!</v>
      </c>
      <c r="N2515" s="15" t="e">
        <f t="shared" si="722"/>
        <v>#DIV/0!</v>
      </c>
      <c r="O2515" s="12">
        <f t="shared" si="723"/>
        <v>0</v>
      </c>
      <c r="P2515" s="12">
        <f t="shared" si="724"/>
        <v>0</v>
      </c>
      <c r="Q2515" t="s">
        <v>66</v>
      </c>
      <c r="R2515" t="s">
        <v>62</v>
      </c>
      <c r="S2515" t="s">
        <v>258</v>
      </c>
      <c r="T2515" s="8" t="s">
        <v>19</v>
      </c>
      <c r="U2515" s="8" t="s">
        <v>367</v>
      </c>
      <c r="V2515" t="s">
        <v>571</v>
      </c>
      <c r="Z2515" t="s">
        <v>506</v>
      </c>
      <c r="AA2515">
        <v>-3</v>
      </c>
      <c r="AB2515">
        <v>3</v>
      </c>
    </row>
    <row r="2516" spans="1:28" x14ac:dyDescent="0.25">
      <c r="A2516" s="6">
        <v>0.51164793771101547</v>
      </c>
      <c r="B2516" s="6">
        <v>0.48704539490847232</v>
      </c>
      <c r="C2516" s="13">
        <f t="shared" si="714"/>
        <v>1.954468935170049</v>
      </c>
      <c r="D2516" s="14">
        <f t="shared" si="715"/>
        <v>2.05319670497639</v>
      </c>
      <c r="F2516" s="7">
        <f t="shared" si="716"/>
        <v>1</v>
      </c>
      <c r="G2516" s="7">
        <f t="shared" si="717"/>
        <v>1.954468935170049</v>
      </c>
      <c r="H2516" s="7">
        <f t="shared" si="718"/>
        <v>2.05319670497639</v>
      </c>
      <c r="I2516" s="12"/>
      <c r="J2516" s="12"/>
      <c r="K2516" s="7">
        <f t="shared" si="719"/>
        <v>0</v>
      </c>
      <c r="L2516" s="7">
        <f t="shared" si="720"/>
        <v>0</v>
      </c>
      <c r="M2516" s="15" t="e">
        <f t="shared" si="721"/>
        <v>#DIV/0!</v>
      </c>
      <c r="N2516" s="15" t="e">
        <f t="shared" si="722"/>
        <v>#DIV/0!</v>
      </c>
      <c r="O2516" s="12">
        <f t="shared" si="723"/>
        <v>0</v>
      </c>
      <c r="P2516" s="12">
        <f t="shared" si="724"/>
        <v>0</v>
      </c>
      <c r="Q2516" t="s">
        <v>134</v>
      </c>
      <c r="R2516" t="s">
        <v>64</v>
      </c>
      <c r="S2516" t="s">
        <v>258</v>
      </c>
      <c r="T2516" s="8" t="s">
        <v>16</v>
      </c>
      <c r="U2516" s="8" t="s">
        <v>360</v>
      </c>
      <c r="V2516" t="s">
        <v>571</v>
      </c>
      <c r="Z2516" t="s">
        <v>507</v>
      </c>
      <c r="AA2516">
        <v>-1</v>
      </c>
      <c r="AB2516">
        <v>-1</v>
      </c>
    </row>
    <row r="2517" spans="1:28" x14ac:dyDescent="0.25">
      <c r="A2517" s="6">
        <v>0.71114567694940545</v>
      </c>
      <c r="B2517" s="6">
        <v>0.26419900857077117</v>
      </c>
      <c r="C2517" s="13">
        <f t="shared" si="714"/>
        <v>1.406181648027012</v>
      </c>
      <c r="D2517" s="14">
        <f t="shared" si="715"/>
        <v>3.7850255586107897</v>
      </c>
      <c r="F2517" s="7">
        <f t="shared" si="716"/>
        <v>1</v>
      </c>
      <c r="G2517" s="7">
        <f t="shared" si="717"/>
        <v>1.406181648027012</v>
      </c>
      <c r="H2517" s="7">
        <f t="shared" si="718"/>
        <v>3.7850255586107897</v>
      </c>
      <c r="I2517" s="12"/>
      <c r="J2517" s="12"/>
      <c r="K2517" s="7">
        <f t="shared" si="719"/>
        <v>0</v>
      </c>
      <c r="L2517" s="7">
        <f t="shared" si="720"/>
        <v>0</v>
      </c>
      <c r="M2517" s="15" t="e">
        <f t="shared" si="721"/>
        <v>#DIV/0!</v>
      </c>
      <c r="N2517" s="15" t="e">
        <f t="shared" si="722"/>
        <v>#DIV/0!</v>
      </c>
      <c r="O2517" s="12">
        <f t="shared" si="723"/>
        <v>0</v>
      </c>
      <c r="P2517" s="12">
        <f t="shared" si="724"/>
        <v>0</v>
      </c>
      <c r="Q2517" t="s">
        <v>133</v>
      </c>
      <c r="R2517" t="s">
        <v>65</v>
      </c>
      <c r="S2517" t="s">
        <v>258</v>
      </c>
      <c r="T2517" s="8" t="s">
        <v>36</v>
      </c>
      <c r="U2517" s="8" t="s">
        <v>361</v>
      </c>
      <c r="V2517" t="s">
        <v>571</v>
      </c>
      <c r="Z2517" t="s">
        <v>508</v>
      </c>
      <c r="AA2517">
        <v>2</v>
      </c>
      <c r="AB2517">
        <v>-2</v>
      </c>
    </row>
    <row r="2518" spans="1:28" x14ac:dyDescent="0.25">
      <c r="A2518" s="6">
        <v>0.34060408213965615</v>
      </c>
      <c r="B2518" s="6">
        <v>0.65895515402807403</v>
      </c>
      <c r="C2518" s="13">
        <f t="shared" si="714"/>
        <v>2.9359601145061296</v>
      </c>
      <c r="D2518" s="14">
        <f t="shared" si="715"/>
        <v>1.5175539547527328</v>
      </c>
      <c r="F2518" s="7">
        <f t="shared" si="716"/>
        <v>1</v>
      </c>
      <c r="G2518" s="7">
        <f t="shared" si="717"/>
        <v>2.9359601145061296</v>
      </c>
      <c r="H2518" s="7">
        <f t="shared" si="718"/>
        <v>1.5175539547527328</v>
      </c>
      <c r="I2518" s="12"/>
      <c r="J2518" s="12"/>
      <c r="K2518" s="7">
        <f t="shared" si="719"/>
        <v>0</v>
      </c>
      <c r="L2518" s="7">
        <f t="shared" si="720"/>
        <v>0</v>
      </c>
      <c r="M2518" s="15" t="e">
        <f t="shared" si="721"/>
        <v>#DIV/0!</v>
      </c>
      <c r="N2518" s="15" t="e">
        <f t="shared" si="722"/>
        <v>#DIV/0!</v>
      </c>
      <c r="O2518" s="12">
        <f t="shared" si="723"/>
        <v>0</v>
      </c>
      <c r="P2518" s="12">
        <f t="shared" si="724"/>
        <v>0</v>
      </c>
      <c r="Q2518" t="s">
        <v>286</v>
      </c>
      <c r="R2518" t="s">
        <v>285</v>
      </c>
      <c r="S2518" t="s">
        <v>297</v>
      </c>
      <c r="T2518" s="8" t="s">
        <v>19</v>
      </c>
      <c r="U2518" s="8" t="s">
        <v>367</v>
      </c>
      <c r="V2518" t="s">
        <v>571</v>
      </c>
      <c r="Z2518" t="s">
        <v>505</v>
      </c>
      <c r="AA2518">
        <v>4</v>
      </c>
      <c r="AB2518">
        <v>2</v>
      </c>
    </row>
    <row r="2519" spans="1:28" x14ac:dyDescent="0.25">
      <c r="A2519" s="6" t="e">
        <v>#N/A</v>
      </c>
      <c r="B2519" s="6" t="e">
        <v>#N/A</v>
      </c>
      <c r="C2519" s="13" t="e">
        <f t="shared" si="714"/>
        <v>#N/A</v>
      </c>
      <c r="D2519" s="14" t="e">
        <f t="shared" si="715"/>
        <v>#N/A</v>
      </c>
      <c r="F2519" s="7">
        <f t="shared" si="716"/>
        <v>1</v>
      </c>
      <c r="G2519" s="7" t="e">
        <f t="shared" si="717"/>
        <v>#N/A</v>
      </c>
      <c r="H2519" s="7" t="e">
        <f t="shared" si="718"/>
        <v>#N/A</v>
      </c>
      <c r="I2519" s="12"/>
      <c r="J2519" s="12"/>
      <c r="K2519" s="7">
        <f t="shared" si="719"/>
        <v>0</v>
      </c>
      <c r="L2519" s="7">
        <f t="shared" si="720"/>
        <v>0</v>
      </c>
      <c r="M2519" s="15" t="e">
        <f t="shared" si="721"/>
        <v>#DIV/0!</v>
      </c>
      <c r="N2519" s="15" t="e">
        <f t="shared" si="722"/>
        <v>#DIV/0!</v>
      </c>
      <c r="O2519" s="12" t="e">
        <f t="shared" si="723"/>
        <v>#N/A</v>
      </c>
      <c r="P2519" s="12" t="e">
        <f t="shared" si="724"/>
        <v>#N/A</v>
      </c>
      <c r="Q2519" t="s">
        <v>322</v>
      </c>
      <c r="R2519" t="s">
        <v>566</v>
      </c>
      <c r="S2519" t="s">
        <v>266</v>
      </c>
      <c r="T2519" s="8" t="e">
        <v>#N/A</v>
      </c>
      <c r="U2519" s="8" t="e">
        <v>#N/A</v>
      </c>
      <c r="V2519" t="s">
        <v>571</v>
      </c>
      <c r="Z2519" t="s">
        <v>489</v>
      </c>
      <c r="AA2519" t="s">
        <v>489</v>
      </c>
      <c r="AB2519" t="s">
        <v>489</v>
      </c>
    </row>
    <row r="2520" spans="1:28" x14ac:dyDescent="0.25">
      <c r="A2520" s="6">
        <v>0.48921853220270733</v>
      </c>
      <c r="B2520" s="6">
        <v>0.50526557970533392</v>
      </c>
      <c r="C2520" s="13">
        <f t="shared" si="714"/>
        <v>2.0440762852901302</v>
      </c>
      <c r="D2520" s="14">
        <f t="shared" si="715"/>
        <v>1.9791571802361652</v>
      </c>
      <c r="F2520" s="7">
        <f t="shared" si="716"/>
        <v>1</v>
      </c>
      <c r="G2520" s="7">
        <f t="shared" si="717"/>
        <v>2.0440762852901302</v>
      </c>
      <c r="H2520" s="7">
        <f t="shared" si="718"/>
        <v>1.9791571802361652</v>
      </c>
      <c r="I2520" s="12"/>
      <c r="J2520" s="12"/>
      <c r="K2520" s="7">
        <f t="shared" si="719"/>
        <v>0</v>
      </c>
      <c r="L2520" s="7">
        <f t="shared" si="720"/>
        <v>0</v>
      </c>
      <c r="M2520" s="15" t="e">
        <f t="shared" si="721"/>
        <v>#DIV/0!</v>
      </c>
      <c r="N2520" s="15" t="e">
        <f t="shared" si="722"/>
        <v>#DIV/0!</v>
      </c>
      <c r="O2520" s="12">
        <f t="shared" si="723"/>
        <v>0</v>
      </c>
      <c r="P2520" s="12">
        <f t="shared" si="724"/>
        <v>0</v>
      </c>
      <c r="Q2520" t="s">
        <v>85</v>
      </c>
      <c r="R2520" t="s">
        <v>86</v>
      </c>
      <c r="S2520" t="s">
        <v>266</v>
      </c>
      <c r="T2520" s="8" t="s">
        <v>16</v>
      </c>
      <c r="U2520" s="8" t="s">
        <v>360</v>
      </c>
      <c r="V2520" t="s">
        <v>571</v>
      </c>
      <c r="Z2520" t="s">
        <v>507</v>
      </c>
      <c r="AA2520">
        <v>-2</v>
      </c>
      <c r="AB2520">
        <v>7</v>
      </c>
    </row>
    <row r="2521" spans="1:28" x14ac:dyDescent="0.25">
      <c r="A2521" s="6" t="e">
        <v>#N/A</v>
      </c>
      <c r="B2521" s="6" t="e">
        <v>#N/A</v>
      </c>
      <c r="C2521" s="13" t="e">
        <f t="shared" si="714"/>
        <v>#N/A</v>
      </c>
      <c r="D2521" s="14" t="e">
        <f t="shared" si="715"/>
        <v>#N/A</v>
      </c>
      <c r="F2521" s="7">
        <f t="shared" si="716"/>
        <v>1</v>
      </c>
      <c r="G2521" s="7" t="e">
        <f t="shared" si="717"/>
        <v>#N/A</v>
      </c>
      <c r="H2521" s="7" t="e">
        <f t="shared" si="718"/>
        <v>#N/A</v>
      </c>
      <c r="I2521" s="12"/>
      <c r="J2521" s="12"/>
      <c r="K2521" s="7">
        <f t="shared" si="719"/>
        <v>0</v>
      </c>
      <c r="L2521" s="7">
        <f t="shared" si="720"/>
        <v>0</v>
      </c>
      <c r="M2521" s="15" t="e">
        <f t="shared" si="721"/>
        <v>#DIV/0!</v>
      </c>
      <c r="N2521" s="15" t="e">
        <f t="shared" si="722"/>
        <v>#DIV/0!</v>
      </c>
      <c r="O2521" s="12" t="e">
        <f t="shared" si="723"/>
        <v>#N/A</v>
      </c>
      <c r="P2521" s="12" t="e">
        <f t="shared" si="724"/>
        <v>#N/A</v>
      </c>
      <c r="Q2521" t="s">
        <v>567</v>
      </c>
      <c r="R2521" t="s">
        <v>316</v>
      </c>
      <c r="S2521" t="s">
        <v>266</v>
      </c>
      <c r="T2521" s="8" t="e">
        <v>#N/A</v>
      </c>
      <c r="U2521" s="8" t="e">
        <v>#N/A</v>
      </c>
      <c r="V2521" t="s">
        <v>571</v>
      </c>
      <c r="Z2521" t="s">
        <v>489</v>
      </c>
      <c r="AA2521" t="s">
        <v>489</v>
      </c>
      <c r="AB2521" t="s">
        <v>489</v>
      </c>
    </row>
    <row r="2522" spans="1:28" x14ac:dyDescent="0.25">
      <c r="A2522" s="6">
        <v>0.20254729201382593</v>
      </c>
      <c r="B2522" s="6">
        <v>0.79741836145699974</v>
      </c>
      <c r="C2522" s="13">
        <f t="shared" si="714"/>
        <v>4.9371185862694213</v>
      </c>
      <c r="D2522" s="14">
        <f t="shared" si="715"/>
        <v>1.2540468696668259</v>
      </c>
      <c r="F2522" s="7">
        <f t="shared" si="716"/>
        <v>1</v>
      </c>
      <c r="G2522" s="7">
        <f t="shared" si="717"/>
        <v>4.9371185862694213</v>
      </c>
      <c r="H2522" s="7">
        <f t="shared" si="718"/>
        <v>1.2540468696668259</v>
      </c>
      <c r="I2522" s="12"/>
      <c r="J2522" s="12"/>
      <c r="K2522" s="7">
        <f t="shared" si="719"/>
        <v>0</v>
      </c>
      <c r="L2522" s="7">
        <f t="shared" si="720"/>
        <v>0</v>
      </c>
      <c r="M2522" s="15" t="e">
        <f t="shared" si="721"/>
        <v>#DIV/0!</v>
      </c>
      <c r="N2522" s="15" t="e">
        <f t="shared" si="722"/>
        <v>#DIV/0!</v>
      </c>
      <c r="O2522" s="12">
        <f t="shared" si="723"/>
        <v>0</v>
      </c>
      <c r="P2522" s="12">
        <f t="shared" si="724"/>
        <v>0</v>
      </c>
      <c r="Q2522" t="s">
        <v>323</v>
      </c>
      <c r="R2522" t="s">
        <v>87</v>
      </c>
      <c r="S2522" t="s">
        <v>266</v>
      </c>
      <c r="T2522" s="8" t="s">
        <v>19</v>
      </c>
      <c r="U2522" s="8" t="s">
        <v>367</v>
      </c>
      <c r="V2522" t="s">
        <v>571</v>
      </c>
      <c r="Z2522" t="s">
        <v>503</v>
      </c>
      <c r="AA2522">
        <v>-5</v>
      </c>
      <c r="AB2522">
        <v>-1</v>
      </c>
    </row>
    <row r="2523" spans="1:28" x14ac:dyDescent="0.25">
      <c r="A2523" s="6">
        <v>0.39857884450728043</v>
      </c>
      <c r="B2523" s="6">
        <v>0.60062394015106124</v>
      </c>
      <c r="C2523" s="13">
        <f t="shared" si="714"/>
        <v>2.5089138918955696</v>
      </c>
      <c r="D2523" s="14">
        <f t="shared" si="715"/>
        <v>1.6649353000289879</v>
      </c>
      <c r="F2523" s="7">
        <f t="shared" si="716"/>
        <v>1</v>
      </c>
      <c r="G2523" s="7">
        <f t="shared" si="717"/>
        <v>2.5089138918955696</v>
      </c>
      <c r="H2523" s="7">
        <f t="shared" si="718"/>
        <v>1.6649353000289879</v>
      </c>
      <c r="I2523" s="12"/>
      <c r="J2523" s="12"/>
      <c r="K2523" s="7">
        <f t="shared" si="719"/>
        <v>0</v>
      </c>
      <c r="L2523" s="7">
        <f t="shared" si="720"/>
        <v>0</v>
      </c>
      <c r="M2523" s="15" t="e">
        <f t="shared" si="721"/>
        <v>#DIV/0!</v>
      </c>
      <c r="N2523" s="15" t="e">
        <f t="shared" si="722"/>
        <v>#DIV/0!</v>
      </c>
      <c r="O2523" s="12">
        <f t="shared" si="723"/>
        <v>0</v>
      </c>
      <c r="P2523" s="12">
        <f t="shared" si="724"/>
        <v>0</v>
      </c>
      <c r="Q2523" t="s">
        <v>317</v>
      </c>
      <c r="R2523" t="s">
        <v>294</v>
      </c>
      <c r="S2523" t="s">
        <v>266</v>
      </c>
      <c r="T2523" s="8" t="s">
        <v>19</v>
      </c>
      <c r="U2523" s="8" t="s">
        <v>367</v>
      </c>
      <c r="V2523" t="s">
        <v>571</v>
      </c>
      <c r="Z2523" t="s">
        <v>505</v>
      </c>
      <c r="AA2523">
        <v>-2</v>
      </c>
      <c r="AB2523">
        <v>2</v>
      </c>
    </row>
    <row r="2524" spans="1:28" x14ac:dyDescent="0.25">
      <c r="A2524" s="6">
        <v>0.53831423611640006</v>
      </c>
      <c r="B2524" s="6">
        <v>0.45339844428408888</v>
      </c>
      <c r="C2524" s="13">
        <f t="shared" si="714"/>
        <v>1.8576510389440439</v>
      </c>
      <c r="D2524" s="14">
        <f t="shared" si="715"/>
        <v>2.2055655739599835</v>
      </c>
      <c r="F2524" s="7">
        <f t="shared" si="716"/>
        <v>1</v>
      </c>
      <c r="G2524" s="7">
        <f t="shared" si="717"/>
        <v>1.8576510389440439</v>
      </c>
      <c r="H2524" s="7">
        <f t="shared" si="718"/>
        <v>2.2055655739599835</v>
      </c>
      <c r="I2524" s="12"/>
      <c r="J2524" s="12"/>
      <c r="K2524" s="7">
        <f t="shared" si="719"/>
        <v>0</v>
      </c>
      <c r="L2524" s="7">
        <f t="shared" si="720"/>
        <v>0</v>
      </c>
      <c r="M2524" s="15" t="e">
        <f t="shared" si="721"/>
        <v>#DIV/0!</v>
      </c>
      <c r="N2524" s="15" t="e">
        <f t="shared" si="722"/>
        <v>#DIV/0!</v>
      </c>
      <c r="O2524" s="12">
        <f t="shared" si="723"/>
        <v>0</v>
      </c>
      <c r="P2524" s="12">
        <f t="shared" si="724"/>
        <v>0</v>
      </c>
      <c r="Q2524" t="s">
        <v>303</v>
      </c>
      <c r="R2524" t="s">
        <v>88</v>
      </c>
      <c r="S2524" t="s">
        <v>266</v>
      </c>
      <c r="T2524" s="8" t="s">
        <v>17</v>
      </c>
      <c r="U2524" s="8" t="s">
        <v>361</v>
      </c>
      <c r="V2524" t="s">
        <v>571</v>
      </c>
      <c r="Z2524" t="s">
        <v>506</v>
      </c>
      <c r="AA2524">
        <v>7</v>
      </c>
      <c r="AB2524">
        <v>-2</v>
      </c>
    </row>
    <row r="2525" spans="1:28" x14ac:dyDescent="0.25">
      <c r="A2525" s="6">
        <v>0.32935007817922685</v>
      </c>
      <c r="B2525" s="6">
        <v>0.67047073108937971</v>
      </c>
      <c r="C2525" s="13">
        <f t="shared" si="714"/>
        <v>3.0362828681516709</v>
      </c>
      <c r="D2525" s="14">
        <f t="shared" si="715"/>
        <v>1.4914894172564426</v>
      </c>
      <c r="F2525" s="7">
        <f t="shared" si="716"/>
        <v>1</v>
      </c>
      <c r="G2525" s="7">
        <f t="shared" si="717"/>
        <v>3.0362828681516709</v>
      </c>
      <c r="H2525" s="7">
        <f t="shared" si="718"/>
        <v>1.4914894172564426</v>
      </c>
      <c r="I2525" s="12"/>
      <c r="J2525" s="12"/>
      <c r="K2525" s="7">
        <f t="shared" si="719"/>
        <v>0</v>
      </c>
      <c r="L2525" s="7">
        <f t="shared" si="720"/>
        <v>0</v>
      </c>
      <c r="M2525" s="15" t="e">
        <f t="shared" si="721"/>
        <v>#DIV/0!</v>
      </c>
      <c r="N2525" s="15" t="e">
        <f t="shared" si="722"/>
        <v>#DIV/0!</v>
      </c>
      <c r="O2525" s="12">
        <f t="shared" si="723"/>
        <v>0</v>
      </c>
      <c r="P2525" s="12">
        <f t="shared" si="724"/>
        <v>0</v>
      </c>
      <c r="Q2525" t="s">
        <v>321</v>
      </c>
      <c r="R2525" t="s">
        <v>318</v>
      </c>
      <c r="S2525" t="s">
        <v>266</v>
      </c>
      <c r="T2525" s="8" t="s">
        <v>19</v>
      </c>
      <c r="U2525" s="8" t="s">
        <v>367</v>
      </c>
      <c r="V2525" t="s">
        <v>571</v>
      </c>
      <c r="Z2525" t="s">
        <v>507</v>
      </c>
      <c r="AA2525">
        <v>3</v>
      </c>
      <c r="AB2525">
        <v>5</v>
      </c>
    </row>
    <row r="2526" spans="1:28" x14ac:dyDescent="0.25">
      <c r="A2526" s="6">
        <v>0.15168819408344297</v>
      </c>
      <c r="B2526" s="6">
        <v>0.84829554737752688</v>
      </c>
      <c r="C2526" s="13">
        <f t="shared" si="714"/>
        <v>6.5924708646073311</v>
      </c>
      <c r="D2526" s="14">
        <f t="shared" si="715"/>
        <v>1.1788344322818405</v>
      </c>
      <c r="F2526" s="7">
        <f t="shared" si="716"/>
        <v>1</v>
      </c>
      <c r="G2526" s="7">
        <f t="shared" si="717"/>
        <v>6.5924708646073311</v>
      </c>
      <c r="H2526" s="7">
        <f t="shared" si="718"/>
        <v>1.1788344322818405</v>
      </c>
      <c r="I2526" s="12"/>
      <c r="J2526" s="12"/>
      <c r="K2526" s="7">
        <f t="shared" si="719"/>
        <v>0</v>
      </c>
      <c r="L2526" s="7">
        <f t="shared" si="720"/>
        <v>0</v>
      </c>
      <c r="M2526" s="15" t="e">
        <f t="shared" si="721"/>
        <v>#DIV/0!</v>
      </c>
      <c r="N2526" s="15" t="e">
        <f t="shared" si="722"/>
        <v>#DIV/0!</v>
      </c>
      <c r="O2526" s="12">
        <f t="shared" si="723"/>
        <v>0</v>
      </c>
      <c r="P2526" s="12">
        <f t="shared" si="724"/>
        <v>0</v>
      </c>
      <c r="Q2526" t="s">
        <v>326</v>
      </c>
      <c r="R2526" t="s">
        <v>319</v>
      </c>
      <c r="S2526" t="s">
        <v>266</v>
      </c>
      <c r="T2526" s="8" t="s">
        <v>19</v>
      </c>
      <c r="U2526" s="8" t="s">
        <v>367</v>
      </c>
      <c r="V2526" t="s">
        <v>571</v>
      </c>
      <c r="Z2526" t="s">
        <v>504</v>
      </c>
      <c r="AA2526">
        <v>2</v>
      </c>
      <c r="AB2526">
        <v>-8</v>
      </c>
    </row>
    <row r="2527" spans="1:28" x14ac:dyDescent="0.25">
      <c r="A2527" s="6">
        <v>0.42491272990456941</v>
      </c>
      <c r="B2527" s="6">
        <v>0.57455329385310328</v>
      </c>
      <c r="C2527" s="13">
        <f t="shared" si="714"/>
        <v>2.3534244319406215</v>
      </c>
      <c r="D2527" s="14">
        <f t="shared" si="715"/>
        <v>1.7404825813350417</v>
      </c>
      <c r="F2527" s="7">
        <f t="shared" si="716"/>
        <v>1</v>
      </c>
      <c r="G2527" s="7">
        <f t="shared" si="717"/>
        <v>2.3534244319406215</v>
      </c>
      <c r="H2527" s="7">
        <f t="shared" si="718"/>
        <v>1.7404825813350417</v>
      </c>
      <c r="I2527" s="12"/>
      <c r="J2527" s="12"/>
      <c r="K2527" s="7">
        <f t="shared" si="719"/>
        <v>0</v>
      </c>
      <c r="L2527" s="7">
        <f t="shared" si="720"/>
        <v>0</v>
      </c>
      <c r="M2527" s="15" t="e">
        <f t="shared" si="721"/>
        <v>#DIV/0!</v>
      </c>
      <c r="N2527" s="15" t="e">
        <f t="shared" si="722"/>
        <v>#DIV/0!</v>
      </c>
      <c r="O2527" s="12">
        <f t="shared" si="723"/>
        <v>0</v>
      </c>
      <c r="P2527" s="12">
        <f t="shared" si="724"/>
        <v>0</v>
      </c>
      <c r="Q2527" t="s">
        <v>226</v>
      </c>
      <c r="R2527" t="s">
        <v>225</v>
      </c>
      <c r="S2527" t="s">
        <v>267</v>
      </c>
      <c r="T2527" s="8" t="s">
        <v>19</v>
      </c>
      <c r="U2527" s="8" t="s">
        <v>367</v>
      </c>
      <c r="V2527" t="s">
        <v>571</v>
      </c>
      <c r="Z2527" t="s">
        <v>504</v>
      </c>
      <c r="AA2527">
        <v>-2</v>
      </c>
      <c r="AB2527">
        <v>-3</v>
      </c>
    </row>
    <row r="2528" spans="1:28" x14ac:dyDescent="0.25">
      <c r="A2528" s="6">
        <v>0.18047789750603765</v>
      </c>
      <c r="B2528" s="6">
        <v>0.81949881986000062</v>
      </c>
      <c r="C2528" s="13">
        <f t="shared" si="714"/>
        <v>5.5408446896747909</v>
      </c>
      <c r="D2528" s="14">
        <f t="shared" si="715"/>
        <v>1.2202580110741774</v>
      </c>
      <c r="F2528" s="7">
        <f t="shared" si="716"/>
        <v>1</v>
      </c>
      <c r="G2528" s="7">
        <f t="shared" si="717"/>
        <v>5.5408446896747909</v>
      </c>
      <c r="H2528" s="7">
        <f t="shared" si="718"/>
        <v>1.2202580110741774</v>
      </c>
      <c r="I2528" s="12"/>
      <c r="J2528" s="12"/>
      <c r="K2528" s="7">
        <f t="shared" si="719"/>
        <v>0</v>
      </c>
      <c r="L2528" s="7">
        <f t="shared" si="720"/>
        <v>0</v>
      </c>
      <c r="M2528" s="15" t="e">
        <f t="shared" si="721"/>
        <v>#DIV/0!</v>
      </c>
      <c r="N2528" s="15" t="e">
        <f t="shared" si="722"/>
        <v>#DIV/0!</v>
      </c>
      <c r="O2528" s="12">
        <f t="shared" si="723"/>
        <v>0</v>
      </c>
      <c r="P2528" s="12">
        <f t="shared" si="724"/>
        <v>0</v>
      </c>
      <c r="Q2528" t="s">
        <v>91</v>
      </c>
      <c r="R2528" t="s">
        <v>90</v>
      </c>
      <c r="S2528" t="s">
        <v>267</v>
      </c>
      <c r="T2528" s="8" t="s">
        <v>19</v>
      </c>
      <c r="U2528" s="8" t="s">
        <v>367</v>
      </c>
      <c r="V2528" t="s">
        <v>571</v>
      </c>
      <c r="Z2528" t="s">
        <v>503</v>
      </c>
      <c r="AA2528">
        <v>-3</v>
      </c>
      <c r="AB2528">
        <v>2</v>
      </c>
    </row>
    <row r="2529" spans="1:28" x14ac:dyDescent="0.25">
      <c r="A2529" s="6">
        <v>0.3339485682946513</v>
      </c>
      <c r="B2529" s="6">
        <v>0.66569438524624924</v>
      </c>
      <c r="C2529" s="13">
        <f t="shared" si="714"/>
        <v>2.9944730863995637</v>
      </c>
      <c r="D2529" s="14">
        <f t="shared" si="715"/>
        <v>1.5021908283484871</v>
      </c>
      <c r="F2529" s="7">
        <f t="shared" si="716"/>
        <v>1</v>
      </c>
      <c r="G2529" s="7">
        <f t="shared" si="717"/>
        <v>2.9944730863995637</v>
      </c>
      <c r="H2529" s="7">
        <f t="shared" si="718"/>
        <v>1.5021908283484871</v>
      </c>
      <c r="I2529" s="12"/>
      <c r="J2529" s="12"/>
      <c r="K2529" s="7">
        <f t="shared" si="719"/>
        <v>0</v>
      </c>
      <c r="L2529" s="7">
        <f t="shared" si="720"/>
        <v>0</v>
      </c>
      <c r="M2529" s="15" t="e">
        <f t="shared" si="721"/>
        <v>#DIV/0!</v>
      </c>
      <c r="N2529" s="15" t="e">
        <f t="shared" si="722"/>
        <v>#DIV/0!</v>
      </c>
      <c r="O2529" s="12">
        <f t="shared" si="723"/>
        <v>0</v>
      </c>
      <c r="P2529" s="12">
        <f t="shared" si="724"/>
        <v>0</v>
      </c>
      <c r="Q2529" t="s">
        <v>227</v>
      </c>
      <c r="R2529" t="s">
        <v>89</v>
      </c>
      <c r="S2529" t="s">
        <v>267</v>
      </c>
      <c r="T2529" s="8" t="s">
        <v>19</v>
      </c>
      <c r="U2529" s="8" t="s">
        <v>367</v>
      </c>
      <c r="V2529" t="s">
        <v>571</v>
      </c>
      <c r="Z2529" t="s">
        <v>504</v>
      </c>
      <c r="AA2529">
        <v>-1</v>
      </c>
      <c r="AB2529">
        <v>-6</v>
      </c>
    </row>
    <row r="2530" spans="1:28" x14ac:dyDescent="0.25">
      <c r="A2530" s="6">
        <v>0.66249243176570971</v>
      </c>
      <c r="B2530" s="6">
        <v>0.32676441225094111</v>
      </c>
      <c r="C2530" s="13">
        <f t="shared" si="714"/>
        <v>1.5094512058571707</v>
      </c>
      <c r="D2530" s="14">
        <f t="shared" si="715"/>
        <v>3.060308780602591</v>
      </c>
      <c r="F2530" s="7">
        <f t="shared" si="716"/>
        <v>1</v>
      </c>
      <c r="G2530" s="7">
        <f t="shared" si="717"/>
        <v>1.5094512058571707</v>
      </c>
      <c r="H2530" s="7">
        <f t="shared" si="718"/>
        <v>3.060308780602591</v>
      </c>
      <c r="I2530" s="12"/>
      <c r="J2530" s="12"/>
      <c r="K2530" s="7">
        <f t="shared" si="719"/>
        <v>0</v>
      </c>
      <c r="L2530" s="7">
        <f t="shared" si="720"/>
        <v>0</v>
      </c>
      <c r="M2530" s="15" t="e">
        <f t="shared" si="721"/>
        <v>#DIV/0!</v>
      </c>
      <c r="N2530" s="15" t="e">
        <f t="shared" si="722"/>
        <v>#DIV/0!</v>
      </c>
      <c r="O2530" s="12">
        <f t="shared" si="723"/>
        <v>0</v>
      </c>
      <c r="P2530" s="12">
        <f t="shared" si="724"/>
        <v>0</v>
      </c>
      <c r="Q2530" t="s">
        <v>289</v>
      </c>
      <c r="R2530" t="s">
        <v>255</v>
      </c>
      <c r="S2530" t="s">
        <v>267</v>
      </c>
      <c r="T2530" s="8" t="s">
        <v>17</v>
      </c>
      <c r="U2530" s="8" t="s">
        <v>361</v>
      </c>
      <c r="V2530" t="s">
        <v>571</v>
      </c>
      <c r="Z2530" t="s">
        <v>504</v>
      </c>
      <c r="AA2530">
        <v>-5</v>
      </c>
      <c r="AB2530">
        <v>-2</v>
      </c>
    </row>
    <row r="2531" spans="1:28" x14ac:dyDescent="0.25">
      <c r="A2531" s="6">
        <v>0.48898890787565658</v>
      </c>
      <c r="B2531" s="6">
        <v>0.51007868904713694</v>
      </c>
      <c r="C2531" s="13">
        <f t="shared" si="714"/>
        <v>2.0450361631807952</v>
      </c>
      <c r="D2531" s="14">
        <f t="shared" si="715"/>
        <v>1.9604818265747794</v>
      </c>
      <c r="F2531" s="7">
        <f t="shared" si="716"/>
        <v>1</v>
      </c>
      <c r="G2531" s="7">
        <f t="shared" si="717"/>
        <v>2.0450361631807952</v>
      </c>
      <c r="H2531" s="7">
        <f t="shared" si="718"/>
        <v>1.9604818265747794</v>
      </c>
      <c r="I2531" s="12"/>
      <c r="J2531" s="12"/>
      <c r="K2531" s="7">
        <f t="shared" si="719"/>
        <v>0</v>
      </c>
      <c r="L2531" s="7">
        <f t="shared" si="720"/>
        <v>0</v>
      </c>
      <c r="M2531" s="15" t="e">
        <f t="shared" si="721"/>
        <v>#DIV/0!</v>
      </c>
      <c r="N2531" s="15" t="e">
        <f t="shared" si="722"/>
        <v>#DIV/0!</v>
      </c>
      <c r="O2531" s="12">
        <f t="shared" si="723"/>
        <v>0</v>
      </c>
      <c r="P2531" s="12">
        <f t="shared" si="724"/>
        <v>0</v>
      </c>
      <c r="Q2531" t="s">
        <v>97</v>
      </c>
      <c r="R2531" t="s">
        <v>96</v>
      </c>
      <c r="S2531" t="s">
        <v>260</v>
      </c>
      <c r="T2531" s="8" t="s">
        <v>19</v>
      </c>
      <c r="U2531" s="8" t="s">
        <v>367</v>
      </c>
      <c r="V2531" t="s">
        <v>571</v>
      </c>
      <c r="Z2531" t="s">
        <v>506</v>
      </c>
      <c r="AA2531">
        <v>-5</v>
      </c>
      <c r="AB2531">
        <v>1</v>
      </c>
    </row>
    <row r="2532" spans="1:28" x14ac:dyDescent="0.25">
      <c r="A2532" s="6">
        <v>0.31519188245282515</v>
      </c>
      <c r="B2532" s="6">
        <v>0.68464973061575862</v>
      </c>
      <c r="C2532" s="13">
        <f t="shared" si="714"/>
        <v>3.1726705403007016</v>
      </c>
      <c r="D2532" s="14">
        <f t="shared" si="715"/>
        <v>1.4606008814180389</v>
      </c>
      <c r="F2532" s="7">
        <f t="shared" si="716"/>
        <v>1</v>
      </c>
      <c r="G2532" s="7">
        <f t="shared" si="717"/>
        <v>3.1726705403007016</v>
      </c>
      <c r="H2532" s="7">
        <f t="shared" si="718"/>
        <v>1.4606008814180389</v>
      </c>
      <c r="I2532" s="12"/>
      <c r="J2532" s="12"/>
      <c r="K2532" s="7">
        <f t="shared" si="719"/>
        <v>0</v>
      </c>
      <c r="L2532" s="7">
        <f t="shared" si="720"/>
        <v>0</v>
      </c>
      <c r="M2532" s="15" t="e">
        <f t="shared" si="721"/>
        <v>#DIV/0!</v>
      </c>
      <c r="N2532" s="15" t="e">
        <f t="shared" si="722"/>
        <v>#DIV/0!</v>
      </c>
      <c r="O2532" s="12">
        <f t="shared" si="723"/>
        <v>0</v>
      </c>
      <c r="P2532" s="12">
        <f t="shared" si="724"/>
        <v>0</v>
      </c>
      <c r="Q2532" t="s">
        <v>171</v>
      </c>
      <c r="R2532" t="s">
        <v>169</v>
      </c>
      <c r="S2532" t="s">
        <v>260</v>
      </c>
      <c r="T2532" s="8" t="s">
        <v>19</v>
      </c>
      <c r="U2532" s="8" t="s">
        <v>367</v>
      </c>
      <c r="V2532" t="s">
        <v>571</v>
      </c>
      <c r="Z2532" t="s">
        <v>503</v>
      </c>
      <c r="AA2532">
        <v>-7</v>
      </c>
      <c r="AB2532">
        <v>-3</v>
      </c>
    </row>
    <row r="2533" spans="1:28" x14ac:dyDescent="0.25">
      <c r="A2533" s="6">
        <v>0.66133847546015079</v>
      </c>
      <c r="B2533" s="6">
        <v>0.33458367833659686</v>
      </c>
      <c r="C2533" s="13">
        <f t="shared" si="714"/>
        <v>1.5120850171377265</v>
      </c>
      <c r="D2533" s="14">
        <f t="shared" si="715"/>
        <v>2.988788948019105</v>
      </c>
      <c r="F2533" s="7">
        <f t="shared" si="716"/>
        <v>1</v>
      </c>
      <c r="G2533" s="7">
        <f t="shared" si="717"/>
        <v>1.5120850171377265</v>
      </c>
      <c r="H2533" s="7">
        <f t="shared" si="718"/>
        <v>2.988788948019105</v>
      </c>
      <c r="I2533" s="12"/>
      <c r="J2533" s="12"/>
      <c r="K2533" s="7">
        <f t="shared" si="719"/>
        <v>0</v>
      </c>
      <c r="L2533" s="7">
        <f t="shared" si="720"/>
        <v>0</v>
      </c>
      <c r="M2533" s="15" t="e">
        <f t="shared" si="721"/>
        <v>#DIV/0!</v>
      </c>
      <c r="N2533" s="15" t="e">
        <f t="shared" si="722"/>
        <v>#DIV/0!</v>
      </c>
      <c r="O2533" s="12">
        <f t="shared" si="723"/>
        <v>0</v>
      </c>
      <c r="P2533" s="12">
        <f t="shared" si="724"/>
        <v>0</v>
      </c>
      <c r="Q2533" t="s">
        <v>43</v>
      </c>
      <c r="R2533" t="s">
        <v>99</v>
      </c>
      <c r="S2533" t="s">
        <v>260</v>
      </c>
      <c r="T2533" s="8" t="s">
        <v>20</v>
      </c>
      <c r="U2533" s="8" t="s">
        <v>367</v>
      </c>
      <c r="V2533" t="s">
        <v>571</v>
      </c>
      <c r="Z2533" t="s">
        <v>510</v>
      </c>
      <c r="AA2533">
        <v>-6</v>
      </c>
      <c r="AB2533">
        <v>2</v>
      </c>
    </row>
    <row r="2534" spans="1:28" x14ac:dyDescent="0.25">
      <c r="A2534" s="6">
        <v>0.20086494318525747</v>
      </c>
      <c r="B2534" s="6">
        <v>0.79906071491464903</v>
      </c>
      <c r="C2534" s="13">
        <f t="shared" si="714"/>
        <v>4.9784695335198501</v>
      </c>
      <c r="D2534" s="14">
        <f t="shared" si="715"/>
        <v>1.2514693581285798</v>
      </c>
      <c r="F2534" s="7">
        <f t="shared" si="716"/>
        <v>1</v>
      </c>
      <c r="G2534" s="7">
        <f t="shared" si="717"/>
        <v>4.9784695335198501</v>
      </c>
      <c r="H2534" s="7">
        <f t="shared" si="718"/>
        <v>1.2514693581285798</v>
      </c>
      <c r="I2534" s="12"/>
      <c r="J2534" s="12"/>
      <c r="K2534" s="7">
        <f t="shared" si="719"/>
        <v>0</v>
      </c>
      <c r="L2534" s="7">
        <f t="shared" si="720"/>
        <v>0</v>
      </c>
      <c r="M2534" s="15" t="e">
        <f t="shared" si="721"/>
        <v>#DIV/0!</v>
      </c>
      <c r="N2534" s="15" t="e">
        <f t="shared" si="722"/>
        <v>#DIV/0!</v>
      </c>
      <c r="O2534" s="12">
        <f t="shared" si="723"/>
        <v>0</v>
      </c>
      <c r="P2534" s="12">
        <f t="shared" si="724"/>
        <v>0</v>
      </c>
      <c r="Q2534" t="s">
        <v>101</v>
      </c>
      <c r="R2534" t="s">
        <v>232</v>
      </c>
      <c r="S2534" t="s">
        <v>261</v>
      </c>
      <c r="T2534" s="8" t="s">
        <v>19</v>
      </c>
      <c r="U2534" s="8" t="s">
        <v>367</v>
      </c>
      <c r="V2534" t="s">
        <v>571</v>
      </c>
      <c r="Z2534" t="s">
        <v>504</v>
      </c>
      <c r="AA2534">
        <v>3</v>
      </c>
      <c r="AB2534">
        <v>2</v>
      </c>
    </row>
    <row r="2535" spans="1:28" x14ac:dyDescent="0.25">
      <c r="A2535" s="6">
        <v>0.14762946627550927</v>
      </c>
      <c r="B2535" s="6">
        <v>0.85230568541833518</v>
      </c>
      <c r="C2535" s="13">
        <f t="shared" si="714"/>
        <v>6.7737154731276927</v>
      </c>
      <c r="D2535" s="14">
        <f t="shared" si="715"/>
        <v>1.1732879612426526</v>
      </c>
      <c r="F2535" s="7">
        <f t="shared" si="716"/>
        <v>1</v>
      </c>
      <c r="G2535" s="7">
        <f t="shared" si="717"/>
        <v>6.7737154731276927</v>
      </c>
      <c r="H2535" s="7">
        <f t="shared" si="718"/>
        <v>1.1732879612426526</v>
      </c>
      <c r="I2535" s="12"/>
      <c r="J2535" s="12"/>
      <c r="K2535" s="7">
        <f t="shared" si="719"/>
        <v>0</v>
      </c>
      <c r="L2535" s="7">
        <f t="shared" si="720"/>
        <v>0</v>
      </c>
      <c r="M2535" s="15" t="e">
        <f t="shared" si="721"/>
        <v>#DIV/0!</v>
      </c>
      <c r="N2535" s="15" t="e">
        <f t="shared" si="722"/>
        <v>#DIV/0!</v>
      </c>
      <c r="O2535" s="12">
        <f t="shared" si="723"/>
        <v>0</v>
      </c>
      <c r="P2535" s="12">
        <f t="shared" si="724"/>
        <v>0</v>
      </c>
      <c r="Q2535" t="s">
        <v>49</v>
      </c>
      <c r="R2535" t="s">
        <v>281</v>
      </c>
      <c r="S2535" t="s">
        <v>261</v>
      </c>
      <c r="T2535" s="8" t="s">
        <v>18</v>
      </c>
      <c r="U2535" s="8" t="s">
        <v>360</v>
      </c>
      <c r="V2535" t="s">
        <v>571</v>
      </c>
      <c r="Z2535" t="s">
        <v>510</v>
      </c>
      <c r="AA2535">
        <v>3</v>
      </c>
      <c r="AB2535">
        <v>8</v>
      </c>
    </row>
    <row r="2536" spans="1:28" x14ac:dyDescent="0.25">
      <c r="A2536" s="6">
        <v>0.63995329030649317</v>
      </c>
      <c r="B2536" s="6">
        <v>0.35399131244494636</v>
      </c>
      <c r="C2536" s="13">
        <f t="shared" si="714"/>
        <v>1.5626140456611599</v>
      </c>
      <c r="D2536" s="14">
        <f t="shared" si="715"/>
        <v>2.8249280839498643</v>
      </c>
      <c r="F2536" s="7">
        <f t="shared" si="716"/>
        <v>1</v>
      </c>
      <c r="G2536" s="7">
        <f t="shared" si="717"/>
        <v>1.5626140456611599</v>
      </c>
      <c r="H2536" s="7">
        <f t="shared" si="718"/>
        <v>2.8249280839498643</v>
      </c>
      <c r="I2536" s="12"/>
      <c r="J2536" s="12"/>
      <c r="K2536" s="7">
        <f t="shared" si="719"/>
        <v>0</v>
      </c>
      <c r="L2536" s="7">
        <f t="shared" si="720"/>
        <v>0</v>
      </c>
      <c r="M2536" s="15" t="e">
        <f t="shared" si="721"/>
        <v>#DIV/0!</v>
      </c>
      <c r="N2536" s="15" t="e">
        <f t="shared" si="722"/>
        <v>#DIV/0!</v>
      </c>
      <c r="O2536" s="12">
        <f t="shared" si="723"/>
        <v>0</v>
      </c>
      <c r="P2536" s="12">
        <f t="shared" si="724"/>
        <v>0</v>
      </c>
      <c r="Q2536" t="s">
        <v>191</v>
      </c>
      <c r="R2536" t="s">
        <v>118</v>
      </c>
      <c r="S2536" t="s">
        <v>342</v>
      </c>
      <c r="T2536" s="8" t="s">
        <v>17</v>
      </c>
      <c r="U2536" s="8" t="s">
        <v>361</v>
      </c>
      <c r="V2536" t="s">
        <v>571</v>
      </c>
      <c r="Z2536" t="s">
        <v>509</v>
      </c>
      <c r="AA2536">
        <v>-5</v>
      </c>
      <c r="AB2536">
        <v>-4</v>
      </c>
    </row>
    <row r="2537" spans="1:28" x14ac:dyDescent="0.25">
      <c r="A2537" s="6">
        <v>0.56129420058628698</v>
      </c>
      <c r="B2537" s="6">
        <v>0.42776655588805501</v>
      </c>
      <c r="C2537" s="13">
        <f t="shared" si="714"/>
        <v>1.7815968861881575</v>
      </c>
      <c r="D2537" s="14">
        <f t="shared" si="715"/>
        <v>2.3377236631413898</v>
      </c>
      <c r="F2537" s="7">
        <f t="shared" si="716"/>
        <v>1</v>
      </c>
      <c r="G2537" s="7">
        <f t="shared" si="717"/>
        <v>1.7815968861881575</v>
      </c>
      <c r="H2537" s="7">
        <f t="shared" si="718"/>
        <v>2.3377236631413898</v>
      </c>
      <c r="I2537" s="12"/>
      <c r="J2537" s="12"/>
      <c r="K2537" s="7">
        <f t="shared" si="719"/>
        <v>0</v>
      </c>
      <c r="L2537" s="7">
        <f t="shared" si="720"/>
        <v>0</v>
      </c>
      <c r="M2537" s="15" t="e">
        <f t="shared" si="721"/>
        <v>#DIV/0!</v>
      </c>
      <c r="N2537" s="15" t="e">
        <f t="shared" si="722"/>
        <v>#DIV/0!</v>
      </c>
      <c r="O2537" s="12">
        <f t="shared" si="723"/>
        <v>0</v>
      </c>
      <c r="P2537" s="12">
        <f t="shared" si="724"/>
        <v>0</v>
      </c>
      <c r="Q2537" t="s">
        <v>194</v>
      </c>
      <c r="R2537" t="s">
        <v>117</v>
      </c>
      <c r="S2537" t="s">
        <v>342</v>
      </c>
      <c r="T2537" s="8" t="s">
        <v>17</v>
      </c>
      <c r="U2537" s="8" t="s">
        <v>361</v>
      </c>
      <c r="V2537" t="s">
        <v>571</v>
      </c>
      <c r="Z2537" t="s">
        <v>508</v>
      </c>
      <c r="AA2537">
        <v>3</v>
      </c>
      <c r="AB2537">
        <v>-12</v>
      </c>
    </row>
    <row r="2538" spans="1:28" x14ac:dyDescent="0.25">
      <c r="A2538" s="6">
        <v>0.40993031856551643</v>
      </c>
      <c r="B2538" s="6">
        <v>0.58798966771069505</v>
      </c>
      <c r="C2538" s="13">
        <f t="shared" si="714"/>
        <v>2.4394389844091919</v>
      </c>
      <c r="D2538" s="14">
        <f t="shared" si="715"/>
        <v>1.7007101568526606</v>
      </c>
      <c r="F2538" s="7">
        <f t="shared" si="716"/>
        <v>1</v>
      </c>
      <c r="G2538" s="7">
        <f t="shared" si="717"/>
        <v>2.4394389844091919</v>
      </c>
      <c r="H2538" s="7">
        <f t="shared" si="718"/>
        <v>1.7007101568526606</v>
      </c>
      <c r="I2538" s="12"/>
      <c r="J2538" s="12"/>
      <c r="K2538" s="7">
        <f t="shared" si="719"/>
        <v>0</v>
      </c>
      <c r="L2538" s="7">
        <f t="shared" si="720"/>
        <v>0</v>
      </c>
      <c r="M2538" s="15" t="e">
        <f t="shared" si="721"/>
        <v>#DIV/0!</v>
      </c>
      <c r="N2538" s="15" t="e">
        <f t="shared" si="722"/>
        <v>#DIV/0!</v>
      </c>
      <c r="O2538" s="12">
        <f t="shared" si="723"/>
        <v>0</v>
      </c>
      <c r="P2538" s="12">
        <f t="shared" si="724"/>
        <v>0</v>
      </c>
      <c r="Q2538" t="s">
        <v>128</v>
      </c>
      <c r="R2538" t="s">
        <v>216</v>
      </c>
      <c r="S2538" t="s">
        <v>257</v>
      </c>
      <c r="T2538" s="8" t="s">
        <v>17</v>
      </c>
      <c r="U2538" s="8" t="s">
        <v>361</v>
      </c>
      <c r="V2538" t="s">
        <v>572</v>
      </c>
      <c r="Z2538" t="s">
        <v>507</v>
      </c>
      <c r="AA2538">
        <v>1</v>
      </c>
      <c r="AB2538">
        <v>1</v>
      </c>
    </row>
    <row r="2539" spans="1:28" x14ac:dyDescent="0.25">
      <c r="A2539" s="6">
        <v>0.34269480070279379</v>
      </c>
      <c r="B2539" s="6">
        <v>0.65664550523134235</v>
      </c>
      <c r="C2539" s="13">
        <f t="shared" si="714"/>
        <v>2.9180483565820485</v>
      </c>
      <c r="D2539" s="14">
        <f t="shared" si="715"/>
        <v>1.5228917155957546</v>
      </c>
      <c r="F2539" s="7">
        <f t="shared" si="716"/>
        <v>1</v>
      </c>
      <c r="G2539" s="7">
        <f t="shared" si="717"/>
        <v>2.9180483565820485</v>
      </c>
      <c r="H2539" s="7">
        <f t="shared" si="718"/>
        <v>1.5228917155957546</v>
      </c>
      <c r="I2539" s="12"/>
      <c r="J2539" s="12"/>
      <c r="K2539" s="7">
        <f t="shared" si="719"/>
        <v>0</v>
      </c>
      <c r="L2539" s="7">
        <f t="shared" si="720"/>
        <v>0</v>
      </c>
      <c r="M2539" s="15" t="e">
        <f t="shared" si="721"/>
        <v>#DIV/0!</v>
      </c>
      <c r="N2539" s="15" t="e">
        <f t="shared" si="722"/>
        <v>#DIV/0!</v>
      </c>
      <c r="O2539" s="12">
        <f t="shared" si="723"/>
        <v>0</v>
      </c>
      <c r="P2539" s="12">
        <f t="shared" si="724"/>
        <v>0</v>
      </c>
      <c r="Q2539" t="s">
        <v>53</v>
      </c>
      <c r="R2539" t="s">
        <v>126</v>
      </c>
      <c r="S2539" t="s">
        <v>257</v>
      </c>
      <c r="T2539" s="8" t="s">
        <v>19</v>
      </c>
      <c r="U2539" s="8" t="s">
        <v>367</v>
      </c>
      <c r="V2539" t="s">
        <v>572</v>
      </c>
      <c r="Z2539" t="s">
        <v>508</v>
      </c>
      <c r="AA2539">
        <v>-1</v>
      </c>
      <c r="AB2539">
        <v>-8</v>
      </c>
    </row>
    <row r="2540" spans="1:28" x14ac:dyDescent="0.25">
      <c r="A2540" s="6">
        <v>0.57245507711506471</v>
      </c>
      <c r="B2540" s="6">
        <v>0.42223669134074665</v>
      </c>
      <c r="C2540" s="13">
        <f t="shared" si="714"/>
        <v>1.7468619634567375</v>
      </c>
      <c r="D2540" s="14">
        <f t="shared" si="715"/>
        <v>2.3683398920748839</v>
      </c>
      <c r="F2540" s="7">
        <f t="shared" si="716"/>
        <v>1</v>
      </c>
      <c r="G2540" s="7">
        <f t="shared" si="717"/>
        <v>1.7468619634567375</v>
      </c>
      <c r="H2540" s="7">
        <f t="shared" si="718"/>
        <v>2.3683398920748839</v>
      </c>
      <c r="I2540" s="12"/>
      <c r="J2540" s="12"/>
      <c r="K2540" s="7">
        <f t="shared" si="719"/>
        <v>0</v>
      </c>
      <c r="L2540" s="7">
        <f t="shared" si="720"/>
        <v>0</v>
      </c>
      <c r="M2540" s="15" t="e">
        <f t="shared" si="721"/>
        <v>#DIV/0!</v>
      </c>
      <c r="N2540" s="15" t="e">
        <f t="shared" si="722"/>
        <v>#DIV/0!</v>
      </c>
      <c r="O2540" s="12">
        <f t="shared" si="723"/>
        <v>0</v>
      </c>
      <c r="P2540" s="12">
        <f t="shared" si="724"/>
        <v>0</v>
      </c>
      <c r="Q2540" t="s">
        <v>122</v>
      </c>
      <c r="R2540" t="s">
        <v>127</v>
      </c>
      <c r="S2540" t="s">
        <v>257</v>
      </c>
      <c r="T2540" s="8" t="s">
        <v>17</v>
      </c>
      <c r="U2540" s="8" t="s">
        <v>361</v>
      </c>
      <c r="V2540" t="s">
        <v>572</v>
      </c>
      <c r="Z2540" t="s">
        <v>509</v>
      </c>
      <c r="AA2540">
        <v>11</v>
      </c>
      <c r="AB2540">
        <v>-1</v>
      </c>
    </row>
    <row r="2541" spans="1:28" x14ac:dyDescent="0.25">
      <c r="A2541" s="6">
        <v>0.3047255244821116</v>
      </c>
      <c r="B2541" s="6">
        <v>0.69490058066366656</v>
      </c>
      <c r="C2541" s="13">
        <f t="shared" si="714"/>
        <v>3.281641738740213</v>
      </c>
      <c r="D2541" s="14">
        <f t="shared" si="715"/>
        <v>1.4390547767925987</v>
      </c>
      <c r="F2541" s="7">
        <f t="shared" si="716"/>
        <v>1</v>
      </c>
      <c r="G2541" s="7">
        <f t="shared" si="717"/>
        <v>3.281641738740213</v>
      </c>
      <c r="H2541" s="7">
        <f t="shared" si="718"/>
        <v>1.4390547767925987</v>
      </c>
      <c r="I2541" s="12"/>
      <c r="J2541" s="12"/>
      <c r="K2541" s="7">
        <f t="shared" si="719"/>
        <v>0</v>
      </c>
      <c r="L2541" s="7">
        <f t="shared" si="720"/>
        <v>0</v>
      </c>
      <c r="M2541" s="15" t="e">
        <f t="shared" si="721"/>
        <v>#DIV/0!</v>
      </c>
      <c r="N2541" s="15" t="e">
        <f t="shared" si="722"/>
        <v>#DIV/0!</v>
      </c>
      <c r="O2541" s="12">
        <f t="shared" si="723"/>
        <v>0</v>
      </c>
      <c r="P2541" s="12">
        <f t="shared" si="724"/>
        <v>0</v>
      </c>
      <c r="Q2541" t="s">
        <v>131</v>
      </c>
      <c r="R2541" t="s">
        <v>61</v>
      </c>
      <c r="S2541" t="s">
        <v>258</v>
      </c>
      <c r="T2541" s="8" t="s">
        <v>19</v>
      </c>
      <c r="U2541" s="8" t="s">
        <v>367</v>
      </c>
      <c r="V2541" t="s">
        <v>572</v>
      </c>
      <c r="Z2541" t="s">
        <v>504</v>
      </c>
      <c r="AA2541">
        <v>1</v>
      </c>
      <c r="AB2541">
        <v>-11</v>
      </c>
    </row>
    <row r="2542" spans="1:28" x14ac:dyDescent="0.25">
      <c r="A2542" s="6">
        <v>0.59998501516398139</v>
      </c>
      <c r="B2542" s="6">
        <v>0.38667901129727078</v>
      </c>
      <c r="C2542" s="13">
        <f t="shared" si="714"/>
        <v>1.6667082922507503</v>
      </c>
      <c r="D2542" s="14">
        <f t="shared" si="715"/>
        <v>2.5861243325441854</v>
      </c>
      <c r="F2542" s="7">
        <f t="shared" si="716"/>
        <v>1</v>
      </c>
      <c r="G2542" s="7">
        <f t="shared" si="717"/>
        <v>1.6667082922507503</v>
      </c>
      <c r="H2542" s="7">
        <f t="shared" si="718"/>
        <v>2.5861243325441854</v>
      </c>
      <c r="I2542" s="12"/>
      <c r="J2542" s="12"/>
      <c r="K2542" s="7">
        <f t="shared" si="719"/>
        <v>0</v>
      </c>
      <c r="L2542" s="7">
        <f t="shared" si="720"/>
        <v>0</v>
      </c>
      <c r="M2542" s="15" t="e">
        <f t="shared" si="721"/>
        <v>#DIV/0!</v>
      </c>
      <c r="N2542" s="15" t="e">
        <f t="shared" si="722"/>
        <v>#DIV/0!</v>
      </c>
      <c r="O2542" s="12">
        <f t="shared" si="723"/>
        <v>0</v>
      </c>
      <c r="P2542" s="12">
        <f t="shared" si="724"/>
        <v>0</v>
      </c>
      <c r="Q2542" t="s">
        <v>40</v>
      </c>
      <c r="R2542" t="s">
        <v>132</v>
      </c>
      <c r="S2542" t="s">
        <v>258</v>
      </c>
      <c r="T2542" s="8" t="s">
        <v>17</v>
      </c>
      <c r="U2542" s="8" t="s">
        <v>361</v>
      </c>
      <c r="V2542" t="s">
        <v>572</v>
      </c>
      <c r="Z2542" t="s">
        <v>506</v>
      </c>
      <c r="AA2542">
        <v>6</v>
      </c>
      <c r="AB2542">
        <v>4</v>
      </c>
    </row>
    <row r="2543" spans="1:28" x14ac:dyDescent="0.25">
      <c r="A2543" s="6">
        <v>0.64730149738153198</v>
      </c>
      <c r="B2543" s="6">
        <v>0.34702435233561407</v>
      </c>
      <c r="C2543" s="13">
        <f t="shared" si="714"/>
        <v>1.5448751533021416</v>
      </c>
      <c r="D2543" s="14">
        <f t="shared" si="715"/>
        <v>2.8816421477904823</v>
      </c>
      <c r="F2543" s="7">
        <f t="shared" si="716"/>
        <v>1</v>
      </c>
      <c r="G2543" s="7">
        <f t="shared" si="717"/>
        <v>1.5448751533021416</v>
      </c>
      <c r="H2543" s="7">
        <f t="shared" si="718"/>
        <v>2.8816421477904823</v>
      </c>
      <c r="I2543" s="12"/>
      <c r="J2543" s="12"/>
      <c r="K2543" s="7">
        <f t="shared" si="719"/>
        <v>0</v>
      </c>
      <c r="L2543" s="7">
        <f t="shared" si="720"/>
        <v>0</v>
      </c>
      <c r="M2543" s="15" t="e">
        <f t="shared" si="721"/>
        <v>#DIV/0!</v>
      </c>
      <c r="N2543" s="15" t="e">
        <f t="shared" si="722"/>
        <v>#DIV/0!</v>
      </c>
      <c r="O2543" s="12">
        <f t="shared" si="723"/>
        <v>0</v>
      </c>
      <c r="P2543" s="12">
        <f t="shared" si="724"/>
        <v>0</v>
      </c>
      <c r="Q2543" t="s">
        <v>39</v>
      </c>
      <c r="R2543" t="s">
        <v>63</v>
      </c>
      <c r="S2543" t="s">
        <v>258</v>
      </c>
      <c r="T2543" s="8" t="s">
        <v>17</v>
      </c>
      <c r="U2543" s="8" t="s">
        <v>361</v>
      </c>
      <c r="V2543" t="s">
        <v>572</v>
      </c>
      <c r="Z2543" t="s">
        <v>506</v>
      </c>
      <c r="AA2543">
        <v>0</v>
      </c>
      <c r="AB2543">
        <v>0</v>
      </c>
    </row>
    <row r="2544" spans="1:28" x14ac:dyDescent="0.25">
      <c r="A2544" s="6">
        <v>0.48368947573154958</v>
      </c>
      <c r="B2544" s="6">
        <v>0.51481984924211721</v>
      </c>
      <c r="C2544" s="13">
        <f t="shared" si="714"/>
        <v>2.0674421300723229</v>
      </c>
      <c r="D2544" s="14">
        <f t="shared" si="715"/>
        <v>1.9424270479705319</v>
      </c>
      <c r="F2544" s="7">
        <f t="shared" si="716"/>
        <v>1</v>
      </c>
      <c r="G2544" s="7">
        <f t="shared" si="717"/>
        <v>2.0674421300723229</v>
      </c>
      <c r="H2544" s="7">
        <f t="shared" si="718"/>
        <v>1.9424270479705319</v>
      </c>
      <c r="I2544" s="12"/>
      <c r="J2544" s="12"/>
      <c r="K2544" s="7">
        <f t="shared" si="719"/>
        <v>0</v>
      </c>
      <c r="L2544" s="7">
        <f t="shared" si="720"/>
        <v>0</v>
      </c>
      <c r="M2544" s="15" t="e">
        <f t="shared" si="721"/>
        <v>#DIV/0!</v>
      </c>
      <c r="N2544" s="15" t="e">
        <f t="shared" si="722"/>
        <v>#DIV/0!</v>
      </c>
      <c r="O2544" s="12">
        <f t="shared" si="723"/>
        <v>0</v>
      </c>
      <c r="P2544" s="12">
        <f t="shared" si="724"/>
        <v>0</v>
      </c>
      <c r="Q2544" t="s">
        <v>80</v>
      </c>
      <c r="R2544" t="s">
        <v>79</v>
      </c>
      <c r="S2544" t="s">
        <v>265</v>
      </c>
      <c r="T2544" s="8" t="s">
        <v>17</v>
      </c>
      <c r="U2544" s="8" t="s">
        <v>361</v>
      </c>
      <c r="V2544" t="s">
        <v>572</v>
      </c>
      <c r="Z2544" t="s">
        <v>509</v>
      </c>
      <c r="AA2544">
        <v>-1</v>
      </c>
      <c r="AB2544">
        <v>-2</v>
      </c>
    </row>
    <row r="2545" spans="1:28" x14ac:dyDescent="0.25">
      <c r="A2545" s="6">
        <v>0.60934758079563522</v>
      </c>
      <c r="B2545" s="6">
        <v>0.3609284385639091</v>
      </c>
      <c r="C2545" s="13">
        <f t="shared" si="714"/>
        <v>1.6410994833101387</v>
      </c>
      <c r="D2545" s="14">
        <f t="shared" si="715"/>
        <v>2.7706323280561649</v>
      </c>
      <c r="F2545" s="7">
        <f t="shared" si="716"/>
        <v>1</v>
      </c>
      <c r="G2545" s="7">
        <f t="shared" si="717"/>
        <v>1.6410994833101387</v>
      </c>
      <c r="H2545" s="7">
        <f t="shared" si="718"/>
        <v>2.7706323280561649</v>
      </c>
      <c r="I2545" s="12"/>
      <c r="J2545" s="12"/>
      <c r="K2545" s="7">
        <f t="shared" si="719"/>
        <v>0</v>
      </c>
      <c r="L2545" s="7">
        <f t="shared" si="720"/>
        <v>0</v>
      </c>
      <c r="M2545" s="15" t="e">
        <f t="shared" si="721"/>
        <v>#DIV/0!</v>
      </c>
      <c r="N2545" s="15" t="e">
        <f t="shared" si="722"/>
        <v>#DIV/0!</v>
      </c>
      <c r="O2545" s="12">
        <f t="shared" si="723"/>
        <v>0</v>
      </c>
      <c r="P2545" s="12">
        <f t="shared" si="724"/>
        <v>0</v>
      </c>
      <c r="Q2545" t="s">
        <v>158</v>
      </c>
      <c r="R2545" t="s">
        <v>224</v>
      </c>
      <c r="S2545" t="s">
        <v>265</v>
      </c>
      <c r="T2545" s="8" t="s">
        <v>29</v>
      </c>
      <c r="U2545" s="8" t="s">
        <v>361</v>
      </c>
      <c r="V2545" t="s">
        <v>572</v>
      </c>
      <c r="Z2545" t="s">
        <v>505</v>
      </c>
      <c r="AA2545">
        <v>6</v>
      </c>
      <c r="AB2545">
        <v>-3</v>
      </c>
    </row>
    <row r="2546" spans="1:28" x14ac:dyDescent="0.25">
      <c r="A2546" s="6">
        <v>0.63749355317000234</v>
      </c>
      <c r="B2546" s="6">
        <v>0.35840856107256053</v>
      </c>
      <c r="C2546" s="13">
        <f t="shared" si="714"/>
        <v>1.5686433141596445</v>
      </c>
      <c r="D2546" s="14">
        <f t="shared" si="715"/>
        <v>2.7901119242448789</v>
      </c>
      <c r="F2546" s="7">
        <f t="shared" si="716"/>
        <v>1</v>
      </c>
      <c r="G2546" s="7">
        <f t="shared" si="717"/>
        <v>1.5686433141596445</v>
      </c>
      <c r="H2546" s="7">
        <f t="shared" si="718"/>
        <v>2.7901119242448789</v>
      </c>
      <c r="I2546" s="12"/>
      <c r="J2546" s="12"/>
      <c r="K2546" s="7">
        <f t="shared" si="719"/>
        <v>0</v>
      </c>
      <c r="L2546" s="7">
        <f t="shared" si="720"/>
        <v>0</v>
      </c>
      <c r="M2546" s="15" t="e">
        <f t="shared" si="721"/>
        <v>#DIV/0!</v>
      </c>
      <c r="N2546" s="15" t="e">
        <f t="shared" si="722"/>
        <v>#DIV/0!</v>
      </c>
      <c r="O2546" s="12">
        <f t="shared" si="723"/>
        <v>0</v>
      </c>
      <c r="P2546" s="12">
        <f t="shared" si="724"/>
        <v>0</v>
      </c>
      <c r="Q2546" t="s">
        <v>153</v>
      </c>
      <c r="R2546" t="s">
        <v>159</v>
      </c>
      <c r="S2546" t="s">
        <v>265</v>
      </c>
      <c r="T2546" s="8" t="s">
        <v>16</v>
      </c>
      <c r="U2546" s="8" t="s">
        <v>360</v>
      </c>
      <c r="V2546" t="s">
        <v>572</v>
      </c>
      <c r="Z2546" t="s">
        <v>503</v>
      </c>
      <c r="AA2546">
        <v>-6</v>
      </c>
      <c r="AB2546">
        <v>6</v>
      </c>
    </row>
    <row r="2547" spans="1:28" x14ac:dyDescent="0.25">
      <c r="A2547" s="6">
        <v>0.47246904887372293</v>
      </c>
      <c r="B2547" s="6">
        <v>0.52497797753820852</v>
      </c>
      <c r="C2547" s="13">
        <f t="shared" si="714"/>
        <v>2.1165407604663447</v>
      </c>
      <c r="D2547" s="14">
        <f t="shared" si="715"/>
        <v>1.9048418082017904</v>
      </c>
      <c r="F2547" s="7">
        <f t="shared" si="716"/>
        <v>1</v>
      </c>
      <c r="G2547" s="7">
        <f t="shared" si="717"/>
        <v>2.1165407604663447</v>
      </c>
      <c r="H2547" s="7">
        <f t="shared" si="718"/>
        <v>1.9048418082017904</v>
      </c>
      <c r="I2547" s="12"/>
      <c r="J2547" s="12"/>
      <c r="K2547" s="7">
        <f t="shared" si="719"/>
        <v>0</v>
      </c>
      <c r="L2547" s="7">
        <f t="shared" si="720"/>
        <v>0</v>
      </c>
      <c r="M2547" s="15" t="e">
        <f t="shared" si="721"/>
        <v>#DIV/0!</v>
      </c>
      <c r="N2547" s="15" t="e">
        <f t="shared" si="722"/>
        <v>#DIV/0!</v>
      </c>
      <c r="O2547" s="12">
        <f t="shared" si="723"/>
        <v>0</v>
      </c>
      <c r="P2547" s="12">
        <f t="shared" si="724"/>
        <v>0</v>
      </c>
      <c r="Q2547" t="s">
        <v>157</v>
      </c>
      <c r="R2547" t="s">
        <v>156</v>
      </c>
      <c r="S2547" t="s">
        <v>265</v>
      </c>
      <c r="T2547" s="8" t="s">
        <v>17</v>
      </c>
      <c r="U2547" s="8" t="s">
        <v>361</v>
      </c>
      <c r="V2547" t="s">
        <v>572</v>
      </c>
      <c r="Z2547" t="s">
        <v>505</v>
      </c>
      <c r="AA2547">
        <v>4</v>
      </c>
      <c r="AB2547">
        <v>-1</v>
      </c>
    </row>
    <row r="2548" spans="1:28" x14ac:dyDescent="0.25">
      <c r="A2548" s="6">
        <v>0.64607209808850585</v>
      </c>
      <c r="B2548" s="6">
        <v>0.34672202444089661</v>
      </c>
      <c r="C2548" s="13">
        <f t="shared" si="714"/>
        <v>1.5478148692052158</v>
      </c>
      <c r="D2548" s="14">
        <f t="shared" si="715"/>
        <v>2.8841548257932006</v>
      </c>
      <c r="F2548" s="7">
        <f t="shared" si="716"/>
        <v>1</v>
      </c>
      <c r="G2548" s="7">
        <f t="shared" si="717"/>
        <v>1.5478148692052158</v>
      </c>
      <c r="H2548" s="7">
        <f t="shared" si="718"/>
        <v>2.8841548257932006</v>
      </c>
      <c r="I2548" s="12"/>
      <c r="J2548" s="12"/>
      <c r="K2548" s="7">
        <f t="shared" si="719"/>
        <v>0</v>
      </c>
      <c r="L2548" s="7">
        <f t="shared" si="720"/>
        <v>0</v>
      </c>
      <c r="M2548" s="15" t="e">
        <f t="shared" si="721"/>
        <v>#DIV/0!</v>
      </c>
      <c r="N2548" s="15" t="e">
        <f t="shared" si="722"/>
        <v>#DIV/0!</v>
      </c>
      <c r="O2548" s="12">
        <f t="shared" si="723"/>
        <v>0</v>
      </c>
      <c r="P2548" s="12">
        <f t="shared" si="724"/>
        <v>0</v>
      </c>
      <c r="Q2548" t="s">
        <v>228</v>
      </c>
      <c r="R2548" t="s">
        <v>166</v>
      </c>
      <c r="S2548" t="s">
        <v>267</v>
      </c>
      <c r="T2548" s="8" t="s">
        <v>17</v>
      </c>
      <c r="U2548" s="8" t="s">
        <v>361</v>
      </c>
      <c r="V2548" t="s">
        <v>572</v>
      </c>
      <c r="Z2548" t="s">
        <v>508</v>
      </c>
      <c r="AA2548">
        <v>-1</v>
      </c>
      <c r="AB2548">
        <v>-12</v>
      </c>
    </row>
    <row r="2549" spans="1:28" x14ac:dyDescent="0.25">
      <c r="A2549" s="6">
        <v>0.48078989019903218</v>
      </c>
      <c r="B2549" s="6">
        <v>0.51803678113830554</v>
      </c>
      <c r="C2549" s="13">
        <f t="shared" si="714"/>
        <v>2.079910622883586</v>
      </c>
      <c r="D2549" s="14">
        <f t="shared" si="715"/>
        <v>1.9303648629015395</v>
      </c>
      <c r="F2549" s="7">
        <f t="shared" si="716"/>
        <v>1</v>
      </c>
      <c r="G2549" s="7">
        <f t="shared" si="717"/>
        <v>2.079910622883586</v>
      </c>
      <c r="H2549" s="7">
        <f t="shared" si="718"/>
        <v>1.9303648629015395</v>
      </c>
      <c r="I2549" s="12"/>
      <c r="J2549" s="12"/>
      <c r="K2549" s="7">
        <f t="shared" si="719"/>
        <v>0</v>
      </c>
      <c r="L2549" s="7">
        <f t="shared" si="720"/>
        <v>0</v>
      </c>
      <c r="M2549" s="15" t="e">
        <f t="shared" si="721"/>
        <v>#DIV/0!</v>
      </c>
      <c r="N2549" s="15" t="e">
        <f t="shared" si="722"/>
        <v>#DIV/0!</v>
      </c>
      <c r="O2549" s="12">
        <f t="shared" si="723"/>
        <v>0</v>
      </c>
      <c r="P2549" s="12">
        <f t="shared" si="724"/>
        <v>0</v>
      </c>
      <c r="Q2549" t="s">
        <v>94</v>
      </c>
      <c r="R2549" t="s">
        <v>165</v>
      </c>
      <c r="S2549" t="s">
        <v>267</v>
      </c>
      <c r="T2549" s="8" t="s">
        <v>17</v>
      </c>
      <c r="U2549" s="8" t="s">
        <v>361</v>
      </c>
      <c r="V2549" t="s">
        <v>572</v>
      </c>
      <c r="Z2549" t="s">
        <v>509</v>
      </c>
      <c r="AA2549">
        <v>5</v>
      </c>
      <c r="AB2549">
        <v>1</v>
      </c>
    </row>
    <row r="2550" spans="1:28" x14ac:dyDescent="0.25">
      <c r="A2550" s="6">
        <v>0.43700543139116454</v>
      </c>
      <c r="B2550" s="6">
        <v>0.56233994960823819</v>
      </c>
      <c r="C2550" s="13">
        <f t="shared" si="714"/>
        <v>2.2883010785852171</v>
      </c>
      <c r="D2550" s="14">
        <f t="shared" si="715"/>
        <v>1.7782837600221426</v>
      </c>
      <c r="F2550" s="7">
        <f t="shared" si="716"/>
        <v>1</v>
      </c>
      <c r="G2550" s="7">
        <f t="shared" si="717"/>
        <v>2.2883010785852171</v>
      </c>
      <c r="H2550" s="7">
        <f t="shared" si="718"/>
        <v>1.7782837600221426</v>
      </c>
      <c r="I2550" s="12"/>
      <c r="J2550" s="12"/>
      <c r="K2550" s="7">
        <f t="shared" si="719"/>
        <v>0</v>
      </c>
      <c r="L2550" s="7">
        <f t="shared" si="720"/>
        <v>0</v>
      </c>
      <c r="M2550" s="15" t="e">
        <f t="shared" si="721"/>
        <v>#DIV/0!</v>
      </c>
      <c r="N2550" s="15" t="e">
        <f t="shared" si="722"/>
        <v>#DIV/0!</v>
      </c>
      <c r="O2550" s="12">
        <f t="shared" si="723"/>
        <v>0</v>
      </c>
      <c r="P2550" s="12">
        <f t="shared" si="724"/>
        <v>0</v>
      </c>
      <c r="Q2550" t="s">
        <v>280</v>
      </c>
      <c r="R2550" t="s">
        <v>93</v>
      </c>
      <c r="S2550" t="s">
        <v>267</v>
      </c>
      <c r="T2550" s="8" t="s">
        <v>19</v>
      </c>
      <c r="U2550" s="8" t="s">
        <v>367</v>
      </c>
      <c r="V2550" t="s">
        <v>572</v>
      </c>
      <c r="Z2550" t="s">
        <v>509</v>
      </c>
      <c r="AA2550">
        <v>1</v>
      </c>
      <c r="AB2550">
        <v>5</v>
      </c>
    </row>
    <row r="2551" spans="1:28" x14ac:dyDescent="0.25">
      <c r="A2551" s="6">
        <v>0.22251089751004682</v>
      </c>
      <c r="B2551" s="6">
        <v>0.77707929412775589</v>
      </c>
      <c r="C2551" s="13">
        <f t="shared" si="714"/>
        <v>4.4941619093278247</v>
      </c>
      <c r="D2551" s="14">
        <f t="shared" si="715"/>
        <v>1.2868699598056652</v>
      </c>
      <c r="F2551" s="7">
        <f t="shared" si="716"/>
        <v>1</v>
      </c>
      <c r="G2551" s="7">
        <f t="shared" si="717"/>
        <v>4.4941619093278247</v>
      </c>
      <c r="H2551" s="7">
        <f t="shared" si="718"/>
        <v>1.2868699598056652</v>
      </c>
      <c r="I2551" s="12"/>
      <c r="J2551" s="12"/>
      <c r="K2551" s="7">
        <f t="shared" si="719"/>
        <v>0</v>
      </c>
      <c r="L2551" s="7">
        <f t="shared" si="720"/>
        <v>0</v>
      </c>
      <c r="M2551" s="15" t="e">
        <f t="shared" si="721"/>
        <v>#DIV/0!</v>
      </c>
      <c r="N2551" s="15" t="e">
        <f t="shared" si="722"/>
        <v>#DIV/0!</v>
      </c>
      <c r="O2551" s="12">
        <f t="shared" si="723"/>
        <v>0</v>
      </c>
      <c r="P2551" s="12">
        <f t="shared" si="724"/>
        <v>0</v>
      </c>
      <c r="Q2551" t="s">
        <v>172</v>
      </c>
      <c r="R2551" t="s">
        <v>46</v>
      </c>
      <c r="S2551" t="s">
        <v>260</v>
      </c>
      <c r="T2551" s="8" t="s">
        <v>18</v>
      </c>
      <c r="U2551" s="8" t="s">
        <v>360</v>
      </c>
      <c r="V2551" t="s">
        <v>572</v>
      </c>
      <c r="Z2551" t="s">
        <v>507</v>
      </c>
      <c r="AA2551">
        <v>-2</v>
      </c>
      <c r="AB2551">
        <v>7</v>
      </c>
    </row>
    <row r="2552" spans="1:28" x14ac:dyDescent="0.25">
      <c r="A2552" s="6">
        <v>0.54104628791546105</v>
      </c>
      <c r="B2552" s="6">
        <v>0.45748032234194447</v>
      </c>
      <c r="C2552" s="13">
        <f t="shared" si="714"/>
        <v>1.8482706976011096</v>
      </c>
      <c r="D2552" s="14">
        <f t="shared" si="715"/>
        <v>2.1858863674852187</v>
      </c>
      <c r="F2552" s="7">
        <f t="shared" si="716"/>
        <v>1</v>
      </c>
      <c r="G2552" s="7">
        <f t="shared" si="717"/>
        <v>1.8482706976011096</v>
      </c>
      <c r="H2552" s="7">
        <f t="shared" si="718"/>
        <v>2.1858863674852187</v>
      </c>
      <c r="I2552" s="12"/>
      <c r="J2552" s="12"/>
      <c r="K2552" s="7">
        <f t="shared" si="719"/>
        <v>0</v>
      </c>
      <c r="L2552" s="7">
        <f t="shared" si="720"/>
        <v>0</v>
      </c>
      <c r="M2552" s="15" t="e">
        <f t="shared" si="721"/>
        <v>#DIV/0!</v>
      </c>
      <c r="N2552" s="15" t="e">
        <f t="shared" si="722"/>
        <v>#DIV/0!</v>
      </c>
      <c r="O2552" s="12">
        <f t="shared" si="723"/>
        <v>0</v>
      </c>
      <c r="P2552" s="12">
        <f t="shared" si="724"/>
        <v>0</v>
      </c>
      <c r="Q2552" t="s">
        <v>174</v>
      </c>
      <c r="R2552" t="s">
        <v>170</v>
      </c>
      <c r="S2552" t="s">
        <v>260</v>
      </c>
      <c r="T2552" s="8" t="s">
        <v>16</v>
      </c>
      <c r="U2552" s="8" t="s">
        <v>360</v>
      </c>
      <c r="V2552" t="s">
        <v>572</v>
      </c>
      <c r="Z2552" t="s">
        <v>509</v>
      </c>
      <c r="AA2552">
        <v>4</v>
      </c>
      <c r="AB2552">
        <v>9</v>
      </c>
    </row>
    <row r="2553" spans="1:28" x14ac:dyDescent="0.25">
      <c r="A2553" s="6">
        <v>0.50762016341542604</v>
      </c>
      <c r="B2553" s="6">
        <v>0.49103725087615258</v>
      </c>
      <c r="C2553" s="13">
        <f t="shared" si="714"/>
        <v>1.9699769080717551</v>
      </c>
      <c r="D2553" s="14">
        <f t="shared" si="715"/>
        <v>2.0365053735041703</v>
      </c>
      <c r="F2553" s="7">
        <f t="shared" si="716"/>
        <v>1</v>
      </c>
      <c r="G2553" s="7">
        <f t="shared" si="717"/>
        <v>1.9699769080717551</v>
      </c>
      <c r="H2553" s="7">
        <f t="shared" si="718"/>
        <v>2.0365053735041703</v>
      </c>
      <c r="I2553" s="12"/>
      <c r="J2553" s="12"/>
      <c r="K2553" s="7">
        <f t="shared" si="719"/>
        <v>0</v>
      </c>
      <c r="L2553" s="7">
        <f t="shared" si="720"/>
        <v>0</v>
      </c>
      <c r="M2553" s="15" t="e">
        <f t="shared" si="721"/>
        <v>#DIV/0!</v>
      </c>
      <c r="N2553" s="15" t="e">
        <f t="shared" si="722"/>
        <v>#DIV/0!</v>
      </c>
      <c r="O2553" s="12">
        <f t="shared" si="723"/>
        <v>0</v>
      </c>
      <c r="P2553" s="12">
        <f t="shared" si="724"/>
        <v>0</v>
      </c>
      <c r="Q2553" t="s">
        <v>98</v>
      </c>
      <c r="R2553" t="s">
        <v>45</v>
      </c>
      <c r="S2553" t="s">
        <v>260</v>
      </c>
      <c r="T2553" s="8" t="s">
        <v>17</v>
      </c>
      <c r="U2553" s="8" t="s">
        <v>361</v>
      </c>
      <c r="V2553" t="s">
        <v>572</v>
      </c>
      <c r="Z2553" t="s">
        <v>506</v>
      </c>
      <c r="AA2553">
        <v>-2</v>
      </c>
      <c r="AB2553">
        <v>4</v>
      </c>
    </row>
    <row r="2554" spans="1:28" x14ac:dyDescent="0.25">
      <c r="A2554" s="6">
        <v>0.27821644959795722</v>
      </c>
      <c r="B2554" s="6">
        <v>0.72146384795329632</v>
      </c>
      <c r="C2554" s="13">
        <f t="shared" si="714"/>
        <v>3.5943237772068186</v>
      </c>
      <c r="D2554" s="14">
        <f t="shared" si="715"/>
        <v>1.386070837557386</v>
      </c>
      <c r="F2554" s="7">
        <f t="shared" si="716"/>
        <v>1</v>
      </c>
      <c r="G2554" s="7">
        <f t="shared" si="717"/>
        <v>3.5943237772068186</v>
      </c>
      <c r="H2554" s="7">
        <f t="shared" si="718"/>
        <v>1.386070837557386</v>
      </c>
      <c r="I2554" s="12"/>
      <c r="J2554" s="12"/>
      <c r="K2554" s="7">
        <f t="shared" si="719"/>
        <v>0</v>
      </c>
      <c r="L2554" s="7">
        <f t="shared" si="720"/>
        <v>0</v>
      </c>
      <c r="M2554" s="15" t="e">
        <f t="shared" si="721"/>
        <v>#DIV/0!</v>
      </c>
      <c r="N2554" s="15" t="e">
        <f t="shared" si="722"/>
        <v>#DIV/0!</v>
      </c>
      <c r="O2554" s="12">
        <f t="shared" si="723"/>
        <v>0</v>
      </c>
      <c r="P2554" s="12">
        <f t="shared" si="724"/>
        <v>0</v>
      </c>
      <c r="Q2554" t="s">
        <v>231</v>
      </c>
      <c r="R2554" t="s">
        <v>102</v>
      </c>
      <c r="S2554" t="s">
        <v>261</v>
      </c>
      <c r="T2554" s="8" t="s">
        <v>19</v>
      </c>
      <c r="U2554" s="8" t="s">
        <v>367</v>
      </c>
      <c r="V2554" t="s">
        <v>572</v>
      </c>
      <c r="Z2554" t="s">
        <v>503</v>
      </c>
      <c r="AA2554">
        <v>-1</v>
      </c>
      <c r="AB2554">
        <v>5</v>
      </c>
    </row>
    <row r="2555" spans="1:28" x14ac:dyDescent="0.25">
      <c r="A2555" s="6">
        <v>0.36179391861686228</v>
      </c>
      <c r="B2555" s="6">
        <v>0.63685251014496325</v>
      </c>
      <c r="C2555" s="13">
        <f t="shared" si="714"/>
        <v>2.7640044471255871</v>
      </c>
      <c r="D2555" s="14">
        <f t="shared" si="715"/>
        <v>1.5702222792093188</v>
      </c>
      <c r="F2555" s="7">
        <f t="shared" si="716"/>
        <v>1</v>
      </c>
      <c r="G2555" s="7">
        <f t="shared" si="717"/>
        <v>2.7640044471255871</v>
      </c>
      <c r="H2555" s="7">
        <f t="shared" si="718"/>
        <v>1.5702222792093188</v>
      </c>
      <c r="I2555" s="12"/>
      <c r="J2555" s="12"/>
      <c r="K2555" s="7">
        <f t="shared" si="719"/>
        <v>0</v>
      </c>
      <c r="L2555" s="7">
        <f t="shared" si="720"/>
        <v>0</v>
      </c>
      <c r="M2555" s="15" t="e">
        <f t="shared" si="721"/>
        <v>#DIV/0!</v>
      </c>
      <c r="N2555" s="15" t="e">
        <f t="shared" si="722"/>
        <v>#DIV/0!</v>
      </c>
      <c r="O2555" s="12">
        <f t="shared" si="723"/>
        <v>0</v>
      </c>
      <c r="P2555" s="12">
        <f t="shared" si="724"/>
        <v>0</v>
      </c>
      <c r="Q2555" t="s">
        <v>104</v>
      </c>
      <c r="R2555" t="s">
        <v>50</v>
      </c>
      <c r="S2555" t="s">
        <v>261</v>
      </c>
      <c r="T2555" s="8" t="s">
        <v>17</v>
      </c>
      <c r="U2555" s="8" t="s">
        <v>361</v>
      </c>
      <c r="V2555" t="s">
        <v>572</v>
      </c>
      <c r="Z2555" t="s">
        <v>505</v>
      </c>
      <c r="AA2555">
        <v>3</v>
      </c>
      <c r="AB2555">
        <v>-3</v>
      </c>
    </row>
    <row r="2556" spans="1:28" x14ac:dyDescent="0.25">
      <c r="A2556" s="6">
        <v>0.5400215491268745</v>
      </c>
      <c r="B2556" s="6">
        <v>0.45859787419877268</v>
      </c>
      <c r="C2556" s="13">
        <f t="shared" si="714"/>
        <v>1.8517779551887041</v>
      </c>
      <c r="D2556" s="14">
        <f t="shared" si="715"/>
        <v>2.1805596062718866</v>
      </c>
      <c r="F2556" s="7">
        <f t="shared" si="716"/>
        <v>1</v>
      </c>
      <c r="G2556" s="7">
        <f t="shared" si="717"/>
        <v>1.8517779551887041</v>
      </c>
      <c r="H2556" s="7">
        <f t="shared" si="718"/>
        <v>2.1805596062718866</v>
      </c>
      <c r="I2556" s="12"/>
      <c r="J2556" s="12"/>
      <c r="K2556" s="7">
        <f t="shared" si="719"/>
        <v>0</v>
      </c>
      <c r="L2556" s="7">
        <f t="shared" si="720"/>
        <v>0</v>
      </c>
      <c r="M2556" s="15" t="e">
        <f t="shared" si="721"/>
        <v>#DIV/0!</v>
      </c>
      <c r="N2556" s="15" t="e">
        <f t="shared" si="722"/>
        <v>#DIV/0!</v>
      </c>
      <c r="O2556" s="12">
        <f t="shared" si="723"/>
        <v>0</v>
      </c>
      <c r="P2556" s="12">
        <f t="shared" si="724"/>
        <v>0</v>
      </c>
      <c r="Q2556" t="s">
        <v>195</v>
      </c>
      <c r="R2556" t="s">
        <v>192</v>
      </c>
      <c r="S2556" t="s">
        <v>342</v>
      </c>
      <c r="T2556" s="8" t="s">
        <v>19</v>
      </c>
      <c r="U2556" s="8" t="s">
        <v>367</v>
      </c>
      <c r="V2556" t="s">
        <v>572</v>
      </c>
      <c r="Z2556" t="s">
        <v>506</v>
      </c>
      <c r="AA2556">
        <v>3</v>
      </c>
      <c r="AB2556">
        <v>12</v>
      </c>
    </row>
    <row r="2557" spans="1:28" x14ac:dyDescent="0.25">
      <c r="A2557" s="6">
        <v>0.76707105545993981</v>
      </c>
      <c r="B2557" s="6">
        <v>0.21029929645395679</v>
      </c>
      <c r="C2557" s="13">
        <f t="shared" si="714"/>
        <v>1.3036601927319429</v>
      </c>
      <c r="D2557" s="14">
        <f t="shared" si="715"/>
        <v>4.7551276531205202</v>
      </c>
      <c r="F2557" s="7">
        <f t="shared" si="716"/>
        <v>1</v>
      </c>
      <c r="G2557" s="7">
        <f t="shared" si="717"/>
        <v>1.3036601927319429</v>
      </c>
      <c r="H2557" s="7">
        <f t="shared" si="718"/>
        <v>4.7551276531205202</v>
      </c>
      <c r="I2557" s="12"/>
      <c r="J2557" s="12"/>
      <c r="K2557" s="7">
        <f t="shared" si="719"/>
        <v>0</v>
      </c>
      <c r="L2557" s="7">
        <f t="shared" si="720"/>
        <v>0</v>
      </c>
      <c r="M2557" s="15" t="e">
        <f t="shared" si="721"/>
        <v>#DIV/0!</v>
      </c>
      <c r="N2557" s="15" t="e">
        <f t="shared" si="722"/>
        <v>#DIV/0!</v>
      </c>
      <c r="O2557" s="12">
        <f t="shared" si="723"/>
        <v>0</v>
      </c>
      <c r="P2557" s="12">
        <f t="shared" si="724"/>
        <v>0</v>
      </c>
      <c r="Q2557" t="s">
        <v>193</v>
      </c>
      <c r="R2557" t="s">
        <v>116</v>
      </c>
      <c r="S2557" t="s">
        <v>342</v>
      </c>
      <c r="T2557" s="8" t="s">
        <v>21</v>
      </c>
      <c r="U2557" s="8" t="s">
        <v>360</v>
      </c>
      <c r="V2557" t="s">
        <v>572</v>
      </c>
      <c r="Z2557" t="s">
        <v>506</v>
      </c>
      <c r="AA2557">
        <v>-1</v>
      </c>
      <c r="AB2557">
        <v>6</v>
      </c>
    </row>
    <row r="2558" spans="1:28" x14ac:dyDescent="0.25">
      <c r="A2558" s="6">
        <v>0.63365434576021284</v>
      </c>
      <c r="B2558" s="6">
        <v>0.36033198308749681</v>
      </c>
      <c r="C2558" s="13">
        <f t="shared" si="714"/>
        <v>1.5781474658715897</v>
      </c>
      <c r="D2558" s="14">
        <f t="shared" si="715"/>
        <v>2.7752185399461951</v>
      </c>
      <c r="F2558" s="7">
        <f t="shared" si="716"/>
        <v>1</v>
      </c>
      <c r="G2558" s="7">
        <f t="shared" si="717"/>
        <v>1.5781474658715897</v>
      </c>
      <c r="H2558" s="7">
        <f t="shared" si="718"/>
        <v>2.7752185399461951</v>
      </c>
      <c r="I2558" s="12"/>
      <c r="J2558" s="12"/>
      <c r="K2558" s="7">
        <f t="shared" si="719"/>
        <v>0</v>
      </c>
      <c r="L2558" s="7">
        <f t="shared" si="720"/>
        <v>0</v>
      </c>
      <c r="M2558" s="15" t="e">
        <f t="shared" si="721"/>
        <v>#DIV/0!</v>
      </c>
      <c r="N2558" s="15" t="e">
        <f t="shared" si="722"/>
        <v>#DIV/0!</v>
      </c>
      <c r="O2558" s="12">
        <f t="shared" si="723"/>
        <v>0</v>
      </c>
      <c r="P2558" s="12">
        <f t="shared" si="724"/>
        <v>0</v>
      </c>
      <c r="Q2558" t="s">
        <v>196</v>
      </c>
      <c r="R2558" t="s">
        <v>115</v>
      </c>
      <c r="S2558" t="s">
        <v>342</v>
      </c>
      <c r="T2558" s="8" t="s">
        <v>17</v>
      </c>
      <c r="U2558" s="8" t="s">
        <v>361</v>
      </c>
      <c r="V2558" t="s">
        <v>572</v>
      </c>
      <c r="Z2558" t="s">
        <v>508</v>
      </c>
      <c r="AA2558">
        <v>6</v>
      </c>
      <c r="AB2558">
        <v>-12</v>
      </c>
    </row>
    <row r="2559" spans="1:28" x14ac:dyDescent="0.25">
      <c r="A2559" s="6">
        <v>0.47727959543372561</v>
      </c>
      <c r="B2559" s="6">
        <v>0.51905590496441434</v>
      </c>
      <c r="C2559" s="13">
        <f t="shared" si="714"/>
        <v>2.0952079442894571</v>
      </c>
      <c r="D2559" s="14">
        <f t="shared" si="715"/>
        <v>1.9265747493394925</v>
      </c>
      <c r="F2559" s="7">
        <f t="shared" si="716"/>
        <v>1</v>
      </c>
      <c r="G2559" s="7">
        <f t="shared" si="717"/>
        <v>2.0952079442894571</v>
      </c>
      <c r="H2559" s="7">
        <f t="shared" si="718"/>
        <v>1.9265747493394925</v>
      </c>
      <c r="I2559" s="12"/>
      <c r="J2559" s="12"/>
      <c r="K2559" s="7">
        <f t="shared" si="719"/>
        <v>0</v>
      </c>
      <c r="L2559" s="7">
        <f t="shared" si="720"/>
        <v>0</v>
      </c>
      <c r="M2559" s="15" t="e">
        <f t="shared" si="721"/>
        <v>#DIV/0!</v>
      </c>
      <c r="N2559" s="15" t="e">
        <f t="shared" si="722"/>
        <v>#DIV/0!</v>
      </c>
      <c r="O2559" s="12">
        <f t="shared" si="723"/>
        <v>0</v>
      </c>
      <c r="P2559" s="12">
        <f t="shared" si="724"/>
        <v>0</v>
      </c>
      <c r="Q2559" t="s">
        <v>250</v>
      </c>
      <c r="R2559" t="s">
        <v>129</v>
      </c>
      <c r="S2559" t="s">
        <v>257</v>
      </c>
      <c r="T2559" s="8" t="s">
        <v>16</v>
      </c>
      <c r="U2559" s="8" t="s">
        <v>360</v>
      </c>
      <c r="V2559" t="s">
        <v>573</v>
      </c>
      <c r="Z2559" t="s">
        <v>507</v>
      </c>
      <c r="AA2559">
        <v>-1</v>
      </c>
      <c r="AB2559">
        <v>9</v>
      </c>
    </row>
    <row r="2560" spans="1:28" x14ac:dyDescent="0.25">
      <c r="A2560" s="6" t="e">
        <v>#N/A</v>
      </c>
      <c r="B2560" s="6" t="e">
        <v>#N/A</v>
      </c>
      <c r="C2560" s="13" t="e">
        <f t="shared" si="714"/>
        <v>#N/A</v>
      </c>
      <c r="D2560" s="14" t="e">
        <f t="shared" si="715"/>
        <v>#N/A</v>
      </c>
      <c r="F2560" s="7">
        <f t="shared" si="716"/>
        <v>1</v>
      </c>
      <c r="G2560" s="7" t="e">
        <f t="shared" si="717"/>
        <v>#N/A</v>
      </c>
      <c r="H2560" s="7" t="e">
        <f t="shared" si="718"/>
        <v>#N/A</v>
      </c>
      <c r="I2560" s="12"/>
      <c r="J2560" s="12"/>
      <c r="K2560" s="7">
        <f t="shared" si="719"/>
        <v>0</v>
      </c>
      <c r="L2560" s="7">
        <f t="shared" si="720"/>
        <v>0</v>
      </c>
      <c r="M2560" s="15" t="e">
        <f t="shared" si="721"/>
        <v>#DIV/0!</v>
      </c>
      <c r="N2560" s="15" t="e">
        <f t="shared" si="722"/>
        <v>#DIV/0!</v>
      </c>
      <c r="O2560" s="12" t="e">
        <f t="shared" si="723"/>
        <v>#N/A</v>
      </c>
      <c r="P2560" s="12" t="e">
        <f t="shared" si="724"/>
        <v>#N/A</v>
      </c>
      <c r="Q2560" t="s">
        <v>568</v>
      </c>
      <c r="R2560" t="s">
        <v>569</v>
      </c>
      <c r="S2560" t="s">
        <v>257</v>
      </c>
      <c r="T2560" s="8" t="e">
        <v>#N/A</v>
      </c>
      <c r="U2560" s="8" t="e">
        <v>#N/A</v>
      </c>
      <c r="V2560" t="s">
        <v>573</v>
      </c>
      <c r="Z2560" t="s">
        <v>489</v>
      </c>
      <c r="AA2560" t="s">
        <v>489</v>
      </c>
      <c r="AB2560" t="s">
        <v>489</v>
      </c>
    </row>
    <row r="2561" spans="1:28" x14ac:dyDescent="0.25">
      <c r="A2561" s="6">
        <v>0.31952535418875788</v>
      </c>
      <c r="B2561" s="6">
        <v>0.68031080435795044</v>
      </c>
      <c r="C2561" s="13">
        <f t="shared" si="714"/>
        <v>3.1296420984772788</v>
      </c>
      <c r="D2561" s="14">
        <f t="shared" si="715"/>
        <v>1.4699163876189782</v>
      </c>
      <c r="F2561" s="7">
        <f t="shared" si="716"/>
        <v>1</v>
      </c>
      <c r="G2561" s="7">
        <f t="shared" si="717"/>
        <v>3.1296420984772788</v>
      </c>
      <c r="H2561" s="7">
        <f t="shared" si="718"/>
        <v>1.4699163876189782</v>
      </c>
      <c r="I2561" s="12"/>
      <c r="J2561" s="12"/>
      <c r="K2561" s="7">
        <f t="shared" si="719"/>
        <v>0</v>
      </c>
      <c r="L2561" s="7">
        <f t="shared" si="720"/>
        <v>0</v>
      </c>
      <c r="M2561" s="15" t="e">
        <f t="shared" si="721"/>
        <v>#DIV/0!</v>
      </c>
      <c r="N2561" s="15" t="e">
        <f t="shared" si="722"/>
        <v>#DIV/0!</v>
      </c>
      <c r="O2561" s="12">
        <f t="shared" si="723"/>
        <v>0</v>
      </c>
      <c r="P2561" s="12">
        <f t="shared" si="724"/>
        <v>0</v>
      </c>
      <c r="Q2561" t="s">
        <v>121</v>
      </c>
      <c r="R2561" t="s">
        <v>60</v>
      </c>
      <c r="S2561" t="s">
        <v>257</v>
      </c>
      <c r="T2561" s="8" t="s">
        <v>19</v>
      </c>
      <c r="U2561" s="8" t="s">
        <v>367</v>
      </c>
      <c r="V2561" t="s">
        <v>573</v>
      </c>
      <c r="Z2561" t="s">
        <v>504</v>
      </c>
      <c r="AA2561">
        <v>2</v>
      </c>
      <c r="AB2561">
        <v>0</v>
      </c>
    </row>
    <row r="2562" spans="1:28" x14ac:dyDescent="0.25">
      <c r="A2562" s="6">
        <v>0.53018443692383777</v>
      </c>
      <c r="B2562" s="6">
        <v>0.46853587860988993</v>
      </c>
      <c r="C2562" s="13">
        <f t="shared" si="714"/>
        <v>1.8861360884187031</v>
      </c>
      <c r="D2562" s="14">
        <f t="shared" si="715"/>
        <v>2.1343082689140549</v>
      </c>
      <c r="F2562" s="7">
        <f t="shared" si="716"/>
        <v>1</v>
      </c>
      <c r="G2562" s="7">
        <f t="shared" si="717"/>
        <v>1.8861360884187031</v>
      </c>
      <c r="H2562" s="7">
        <f t="shared" si="718"/>
        <v>2.1343082689140549</v>
      </c>
      <c r="I2562" s="12"/>
      <c r="J2562" s="12"/>
      <c r="K2562" s="7">
        <f t="shared" si="719"/>
        <v>0</v>
      </c>
      <c r="L2562" s="7">
        <f t="shared" si="720"/>
        <v>0</v>
      </c>
      <c r="M2562" s="15" t="e">
        <f t="shared" si="721"/>
        <v>#DIV/0!</v>
      </c>
      <c r="N2562" s="15" t="e">
        <f t="shared" si="722"/>
        <v>#DIV/0!</v>
      </c>
      <c r="O2562" s="12">
        <f t="shared" si="723"/>
        <v>0</v>
      </c>
      <c r="P2562" s="12">
        <f t="shared" si="724"/>
        <v>0</v>
      </c>
      <c r="Q2562" t="s">
        <v>124</v>
      </c>
      <c r="R2562" t="s">
        <v>54</v>
      </c>
      <c r="S2562" t="s">
        <v>257</v>
      </c>
      <c r="T2562" s="8" t="s">
        <v>19</v>
      </c>
      <c r="U2562" s="8" t="s">
        <v>367</v>
      </c>
      <c r="V2562" t="s">
        <v>573</v>
      </c>
      <c r="Z2562" t="s">
        <v>506</v>
      </c>
      <c r="AA2562">
        <v>-2</v>
      </c>
      <c r="AB2562">
        <v>1</v>
      </c>
    </row>
    <row r="2563" spans="1:28" x14ac:dyDescent="0.25">
      <c r="A2563" s="6">
        <v>0.70053117808639409</v>
      </c>
      <c r="B2563" s="6">
        <v>0.2937047846614822</v>
      </c>
      <c r="C2563" s="13">
        <f t="shared" si="714"/>
        <v>1.427488213631904</v>
      </c>
      <c r="D2563" s="14">
        <f t="shared" si="715"/>
        <v>3.4047793983083334</v>
      </c>
      <c r="F2563" s="7">
        <f t="shared" si="716"/>
        <v>1</v>
      </c>
      <c r="G2563" s="7">
        <f t="shared" si="717"/>
        <v>1.427488213631904</v>
      </c>
      <c r="H2563" s="7">
        <f t="shared" si="718"/>
        <v>3.4047793983083334</v>
      </c>
      <c r="I2563" s="12"/>
      <c r="J2563" s="12"/>
      <c r="K2563" s="7">
        <f t="shared" si="719"/>
        <v>0</v>
      </c>
      <c r="L2563" s="7">
        <f t="shared" si="720"/>
        <v>0</v>
      </c>
      <c r="M2563" s="15" t="e">
        <f t="shared" si="721"/>
        <v>#DIV/0!</v>
      </c>
      <c r="N2563" s="15" t="e">
        <f t="shared" si="722"/>
        <v>#DIV/0!</v>
      </c>
      <c r="O2563" s="12">
        <f t="shared" si="723"/>
        <v>0</v>
      </c>
      <c r="P2563" s="12">
        <f t="shared" si="724"/>
        <v>0</v>
      </c>
      <c r="Q2563" t="s">
        <v>155</v>
      </c>
      <c r="R2563" t="s">
        <v>160</v>
      </c>
      <c r="S2563" t="s">
        <v>265</v>
      </c>
      <c r="T2563" s="8" t="s">
        <v>20</v>
      </c>
      <c r="U2563" s="8" t="s">
        <v>367</v>
      </c>
      <c r="V2563" t="s">
        <v>573</v>
      </c>
      <c r="Z2563" t="s">
        <v>505</v>
      </c>
      <c r="AA2563">
        <v>2</v>
      </c>
      <c r="AB2563">
        <v>3</v>
      </c>
    </row>
    <row r="2564" spans="1:28" x14ac:dyDescent="0.25">
      <c r="A2564" s="6">
        <v>0.43488467750445059</v>
      </c>
      <c r="B2564" s="6">
        <v>0.56457872132344167</v>
      </c>
      <c r="C2564" s="13">
        <f t="shared" si="714"/>
        <v>2.2994601827280201</v>
      </c>
      <c r="D2564" s="14">
        <f t="shared" si="715"/>
        <v>1.7712321811489415</v>
      </c>
      <c r="F2564" s="7">
        <f t="shared" si="716"/>
        <v>1</v>
      </c>
      <c r="G2564" s="7">
        <f t="shared" si="717"/>
        <v>2.2994601827280201</v>
      </c>
      <c r="H2564" s="7">
        <f t="shared" si="718"/>
        <v>1.7712321811489415</v>
      </c>
      <c r="I2564" s="12"/>
      <c r="J2564" s="12"/>
      <c r="K2564" s="7">
        <f t="shared" si="719"/>
        <v>0</v>
      </c>
      <c r="L2564" s="7">
        <f t="shared" si="720"/>
        <v>0</v>
      </c>
      <c r="M2564" s="15" t="e">
        <f t="shared" si="721"/>
        <v>#DIV/0!</v>
      </c>
      <c r="N2564" s="15" t="e">
        <f t="shared" si="722"/>
        <v>#DIV/0!</v>
      </c>
      <c r="O2564" s="12">
        <f t="shared" si="723"/>
        <v>0</v>
      </c>
      <c r="P2564" s="12">
        <f t="shared" si="724"/>
        <v>0</v>
      </c>
      <c r="Q2564" t="s">
        <v>92</v>
      </c>
      <c r="R2564" t="s">
        <v>254</v>
      </c>
      <c r="S2564" t="s">
        <v>267</v>
      </c>
      <c r="T2564" s="8" t="s">
        <v>19</v>
      </c>
      <c r="U2564" s="8" t="s">
        <v>367</v>
      </c>
      <c r="V2564" t="s">
        <v>573</v>
      </c>
      <c r="Z2564" t="s">
        <v>506</v>
      </c>
      <c r="AA2564">
        <v>-2</v>
      </c>
      <c r="AB2564">
        <v>3</v>
      </c>
    </row>
    <row r="2565" spans="1:28" x14ac:dyDescent="0.25">
      <c r="A2565" s="6">
        <v>0.15859055051484078</v>
      </c>
      <c r="B2565" s="6">
        <v>0.84139201532931296</v>
      </c>
      <c r="C2565" s="13">
        <f t="shared" si="714"/>
        <v>6.3055459278856638</v>
      </c>
      <c r="D2565" s="14">
        <f t="shared" si="715"/>
        <v>1.1885066434919866</v>
      </c>
      <c r="F2565" s="7">
        <f t="shared" si="716"/>
        <v>1</v>
      </c>
      <c r="G2565" s="7">
        <f t="shared" si="717"/>
        <v>6.3055459278856638</v>
      </c>
      <c r="H2565" s="7">
        <f t="shared" si="718"/>
        <v>1.1885066434919866</v>
      </c>
      <c r="I2565" s="12"/>
      <c r="J2565" s="12"/>
      <c r="K2565" s="7">
        <f t="shared" si="719"/>
        <v>0</v>
      </c>
      <c r="L2565" s="7">
        <f t="shared" si="720"/>
        <v>0</v>
      </c>
      <c r="M2565" s="15" t="e">
        <f t="shared" si="721"/>
        <v>#DIV/0!</v>
      </c>
      <c r="N2565" s="15" t="e">
        <f t="shared" si="722"/>
        <v>#DIV/0!</v>
      </c>
      <c r="O2565" s="12">
        <f t="shared" si="723"/>
        <v>0</v>
      </c>
      <c r="P2565" s="12">
        <f t="shared" si="724"/>
        <v>0</v>
      </c>
      <c r="Q2565" t="s">
        <v>168</v>
      </c>
      <c r="R2565" t="s">
        <v>167</v>
      </c>
      <c r="S2565" t="s">
        <v>267</v>
      </c>
      <c r="T2565" s="8" t="s">
        <v>19</v>
      </c>
      <c r="U2565" s="8" t="s">
        <v>367</v>
      </c>
      <c r="V2565" t="s">
        <v>573</v>
      </c>
      <c r="Z2565" t="s">
        <v>504</v>
      </c>
      <c r="AA2565">
        <v>4</v>
      </c>
      <c r="AB2565">
        <v>1</v>
      </c>
    </row>
    <row r="2566" spans="1:28" x14ac:dyDescent="0.25">
      <c r="A2566" s="6">
        <v>0.43567814121393006</v>
      </c>
      <c r="B2566" s="6">
        <v>0.56362971997957001</v>
      </c>
      <c r="C2566" s="13">
        <f t="shared" si="714"/>
        <v>2.2952723705938056</v>
      </c>
      <c r="D2566" s="14">
        <f t="shared" si="715"/>
        <v>1.7742144612889597</v>
      </c>
      <c r="F2566" s="7">
        <f t="shared" si="716"/>
        <v>1</v>
      </c>
      <c r="G2566" s="7">
        <f t="shared" si="717"/>
        <v>2.2952723705938056</v>
      </c>
      <c r="H2566" s="7">
        <f t="shared" si="718"/>
        <v>1.7742144612889597</v>
      </c>
      <c r="I2566" s="12"/>
      <c r="J2566" s="12"/>
      <c r="K2566" s="7">
        <f t="shared" si="719"/>
        <v>0</v>
      </c>
      <c r="L2566" s="7">
        <f t="shared" si="720"/>
        <v>0</v>
      </c>
      <c r="M2566" s="15" t="e">
        <f t="shared" si="721"/>
        <v>#DIV/0!</v>
      </c>
      <c r="N2566" s="15" t="e">
        <f t="shared" si="722"/>
        <v>#DIV/0!</v>
      </c>
      <c r="O2566" s="12">
        <f t="shared" si="723"/>
        <v>0</v>
      </c>
      <c r="P2566" s="12">
        <f t="shared" si="724"/>
        <v>0</v>
      </c>
      <c r="Q2566" t="s">
        <v>229</v>
      </c>
      <c r="R2566" t="s">
        <v>95</v>
      </c>
      <c r="S2566" t="s">
        <v>260</v>
      </c>
      <c r="T2566" s="8" t="s">
        <v>19</v>
      </c>
      <c r="U2566" s="8" t="s">
        <v>367</v>
      </c>
      <c r="V2566" t="s">
        <v>573</v>
      </c>
      <c r="Z2566" t="s">
        <v>507</v>
      </c>
      <c r="AA2566">
        <v>-3</v>
      </c>
      <c r="AB2566">
        <v>3</v>
      </c>
    </row>
    <row r="2567" spans="1:28" x14ac:dyDescent="0.25">
      <c r="A2567" s="6">
        <v>0.22010836287021671</v>
      </c>
      <c r="B2567" s="6">
        <v>0.7797883306928648</v>
      </c>
      <c r="C2567" s="13">
        <f t="shared" ref="C2567:C2573" si="725">(100%/A2567)</f>
        <v>4.5432167454247692</v>
      </c>
      <c r="D2567" s="14">
        <f t="shared" ref="D2567:D2573" si="726">(100%/B2567)</f>
        <v>1.2823992879086439</v>
      </c>
      <c r="F2567" s="7">
        <f t="shared" ref="F2567:F2573" si="727">(E2567/100%) + 1</f>
        <v>1</v>
      </c>
      <c r="G2567" s="7">
        <f t="shared" ref="G2567:G2573" si="728">C2567/F2567</f>
        <v>4.5432167454247692</v>
      </c>
      <c r="H2567" s="7">
        <f t="shared" ref="H2567:H2573" si="729">D2567/F2567</f>
        <v>1.2823992879086439</v>
      </c>
      <c r="I2567" s="12"/>
      <c r="J2567" s="12"/>
      <c r="K2567" s="7">
        <f t="shared" ref="K2567:K2573" si="730">(I2567*F2567)</f>
        <v>0</v>
      </c>
      <c r="L2567" s="7">
        <f t="shared" ref="L2567:L2573" si="731">(J2567*F2567)</f>
        <v>0</v>
      </c>
      <c r="M2567" s="15" t="e">
        <f t="shared" ref="M2567:M2573" si="732">(1/K2567)</f>
        <v>#DIV/0!</v>
      </c>
      <c r="N2567" s="15" t="e">
        <f t="shared" ref="N2567:N2573" si="733">(1/L2567)</f>
        <v>#DIV/0!</v>
      </c>
      <c r="O2567" s="12">
        <f t="shared" ref="O2567:O2573" si="734">(I2567/G2567)</f>
        <v>0</v>
      </c>
      <c r="P2567" s="12">
        <f t="shared" ref="P2567:P2573" si="735">(J2567/H2567)</f>
        <v>0</v>
      </c>
      <c r="Q2567" t="s">
        <v>175</v>
      </c>
      <c r="R2567" t="s">
        <v>47</v>
      </c>
      <c r="S2567" t="s">
        <v>261</v>
      </c>
      <c r="T2567" s="8" t="s">
        <v>19</v>
      </c>
      <c r="U2567" s="8" t="s">
        <v>367</v>
      </c>
      <c r="V2567" t="s">
        <v>573</v>
      </c>
      <c r="Z2567" t="s">
        <v>503</v>
      </c>
      <c r="AA2567">
        <v>-1</v>
      </c>
      <c r="AB2567">
        <v>0</v>
      </c>
    </row>
    <row r="2568" spans="1:28" x14ac:dyDescent="0.25">
      <c r="A2568" s="6">
        <v>0.61097414877240819</v>
      </c>
      <c r="B2568" s="6">
        <v>0.37474853264525598</v>
      </c>
      <c r="C2568" s="13">
        <f t="shared" si="725"/>
        <v>1.6367304607064586</v>
      </c>
      <c r="D2568" s="14">
        <f t="shared" si="726"/>
        <v>2.6684560789104377</v>
      </c>
      <c r="F2568" s="7">
        <f t="shared" si="727"/>
        <v>1</v>
      </c>
      <c r="G2568" s="7">
        <f t="shared" si="728"/>
        <v>1.6367304607064586</v>
      </c>
      <c r="H2568" s="7">
        <f t="shared" si="729"/>
        <v>2.6684560789104377</v>
      </c>
      <c r="I2568" s="12"/>
      <c r="J2568" s="12"/>
      <c r="K2568" s="7">
        <f t="shared" si="730"/>
        <v>0</v>
      </c>
      <c r="L2568" s="7">
        <f t="shared" si="731"/>
        <v>0</v>
      </c>
      <c r="M2568" s="15" t="e">
        <f t="shared" si="732"/>
        <v>#DIV/0!</v>
      </c>
      <c r="N2568" s="15" t="e">
        <f t="shared" si="733"/>
        <v>#DIV/0!</v>
      </c>
      <c r="O2568" s="12">
        <f t="shared" si="734"/>
        <v>0</v>
      </c>
      <c r="P2568" s="12">
        <f t="shared" si="735"/>
        <v>0</v>
      </c>
      <c r="Q2568" t="s">
        <v>103</v>
      </c>
      <c r="R2568" t="s">
        <v>178</v>
      </c>
      <c r="S2568" t="s">
        <v>261</v>
      </c>
      <c r="T2568" s="8" t="s">
        <v>21</v>
      </c>
      <c r="U2568" s="8" t="s">
        <v>360</v>
      </c>
      <c r="V2568" t="s">
        <v>573</v>
      </c>
      <c r="Z2568" t="s">
        <v>503</v>
      </c>
      <c r="AA2568">
        <v>-6</v>
      </c>
      <c r="AB2568">
        <v>4</v>
      </c>
    </row>
    <row r="2569" spans="1:28" x14ac:dyDescent="0.25">
      <c r="A2569" s="6">
        <v>0.40362796572589987</v>
      </c>
      <c r="B2569" s="6">
        <v>0.59565326120456097</v>
      </c>
      <c r="C2569" s="13">
        <f t="shared" si="725"/>
        <v>2.4775290240396548</v>
      </c>
      <c r="D2569" s="14">
        <f t="shared" si="726"/>
        <v>1.6788290522874803</v>
      </c>
      <c r="F2569" s="7">
        <f t="shared" si="727"/>
        <v>1</v>
      </c>
      <c r="G2569" s="7">
        <f t="shared" si="728"/>
        <v>2.4775290240396548</v>
      </c>
      <c r="H2569" s="7">
        <f t="shared" si="729"/>
        <v>1.6788290522874803</v>
      </c>
      <c r="I2569" s="12"/>
      <c r="J2569" s="12"/>
      <c r="K2569" s="7">
        <f t="shared" si="730"/>
        <v>0</v>
      </c>
      <c r="L2569" s="7">
        <f t="shared" si="731"/>
        <v>0</v>
      </c>
      <c r="M2569" s="15" t="e">
        <f t="shared" si="732"/>
        <v>#DIV/0!</v>
      </c>
      <c r="N2569" s="15" t="e">
        <f t="shared" si="733"/>
        <v>#DIV/0!</v>
      </c>
      <c r="O2569" s="12">
        <f t="shared" si="734"/>
        <v>0</v>
      </c>
      <c r="P2569" s="12">
        <f t="shared" si="735"/>
        <v>0</v>
      </c>
      <c r="Q2569" t="s">
        <v>57</v>
      </c>
      <c r="R2569" t="s">
        <v>123</v>
      </c>
      <c r="S2569" t="s">
        <v>257</v>
      </c>
      <c r="T2569" s="8" t="s">
        <v>19</v>
      </c>
      <c r="U2569" s="8" t="s">
        <v>367</v>
      </c>
      <c r="V2569" t="s">
        <v>574</v>
      </c>
      <c r="Z2569" t="s">
        <v>506</v>
      </c>
      <c r="AA2569">
        <v>-2</v>
      </c>
      <c r="AB2569">
        <v>10</v>
      </c>
    </row>
    <row r="2570" spans="1:28" x14ac:dyDescent="0.25">
      <c r="A2570" s="6">
        <v>0.54467118749038979</v>
      </c>
      <c r="B2570" s="6">
        <v>0.45379830501740936</v>
      </c>
      <c r="C2570" s="13">
        <f t="shared" si="725"/>
        <v>1.8359700732612079</v>
      </c>
      <c r="D2570" s="14">
        <f t="shared" si="726"/>
        <v>2.2036221575610258</v>
      </c>
      <c r="F2570" s="7">
        <f t="shared" si="727"/>
        <v>1</v>
      </c>
      <c r="G2570" s="7">
        <f t="shared" si="728"/>
        <v>1.8359700732612079</v>
      </c>
      <c r="H2570" s="7">
        <f t="shared" si="729"/>
        <v>2.2036221575610258</v>
      </c>
      <c r="I2570" s="12"/>
      <c r="J2570" s="12"/>
      <c r="K2570" s="7">
        <f t="shared" si="730"/>
        <v>0</v>
      </c>
      <c r="L2570" s="7">
        <f t="shared" si="731"/>
        <v>0</v>
      </c>
      <c r="M2570" s="15" t="e">
        <f t="shared" si="732"/>
        <v>#DIV/0!</v>
      </c>
      <c r="N2570" s="15" t="e">
        <f t="shared" si="733"/>
        <v>#DIV/0!</v>
      </c>
      <c r="O2570" s="12">
        <f t="shared" si="734"/>
        <v>0</v>
      </c>
      <c r="P2570" s="12">
        <f t="shared" si="735"/>
        <v>0</v>
      </c>
      <c r="Q2570" t="s">
        <v>125</v>
      </c>
      <c r="R2570" t="s">
        <v>217</v>
      </c>
      <c r="S2570" t="s">
        <v>257</v>
      </c>
      <c r="T2570" s="8" t="s">
        <v>16</v>
      </c>
      <c r="U2570" s="8" t="s">
        <v>360</v>
      </c>
      <c r="V2570" t="s">
        <v>574</v>
      </c>
      <c r="Z2570" t="s">
        <v>503</v>
      </c>
      <c r="AA2570">
        <v>-8</v>
      </c>
      <c r="AB2570">
        <v>1</v>
      </c>
    </row>
    <row r="2571" spans="1:28" x14ac:dyDescent="0.25">
      <c r="A2571" s="6">
        <v>0.64192742884013565</v>
      </c>
      <c r="B2571" s="6">
        <v>0.33573702773583414</v>
      </c>
      <c r="C2571" s="13">
        <f t="shared" si="725"/>
        <v>1.5578084921637427</v>
      </c>
      <c r="D2571" s="14">
        <f t="shared" si="726"/>
        <v>2.9785216326714603</v>
      </c>
      <c r="F2571" s="7">
        <f t="shared" si="727"/>
        <v>1</v>
      </c>
      <c r="G2571" s="7">
        <f t="shared" si="728"/>
        <v>1.5578084921637427</v>
      </c>
      <c r="H2571" s="7">
        <f t="shared" si="729"/>
        <v>2.9785216326714603</v>
      </c>
      <c r="I2571" s="12"/>
      <c r="J2571" s="12"/>
      <c r="K2571" s="7">
        <f t="shared" si="730"/>
        <v>0</v>
      </c>
      <c r="L2571" s="7">
        <f t="shared" si="731"/>
        <v>0</v>
      </c>
      <c r="M2571" s="15" t="e">
        <f t="shared" si="732"/>
        <v>#DIV/0!</v>
      </c>
      <c r="N2571" s="15" t="e">
        <f t="shared" si="733"/>
        <v>#DIV/0!</v>
      </c>
      <c r="O2571" s="12">
        <f t="shared" si="734"/>
        <v>0</v>
      </c>
      <c r="P2571" s="12">
        <f t="shared" si="735"/>
        <v>0</v>
      </c>
      <c r="Q2571" t="s">
        <v>130</v>
      </c>
      <c r="R2571" t="s">
        <v>37</v>
      </c>
      <c r="S2571" t="s">
        <v>257</v>
      </c>
      <c r="T2571" s="8" t="s">
        <v>36</v>
      </c>
      <c r="U2571" s="8" t="s">
        <v>361</v>
      </c>
      <c r="V2571" t="s">
        <v>574</v>
      </c>
      <c r="Z2571" t="s">
        <v>508</v>
      </c>
      <c r="AA2571">
        <v>3</v>
      </c>
      <c r="AB2571">
        <v>-14</v>
      </c>
    </row>
    <row r="2572" spans="1:28" x14ac:dyDescent="0.25">
      <c r="A2572" s="6">
        <v>0.51073095862515761</v>
      </c>
      <c r="B2572" s="6">
        <v>0.48700651962440533</v>
      </c>
      <c r="C2572" s="13">
        <f t="shared" si="725"/>
        <v>1.9579780373837357</v>
      </c>
      <c r="D2572" s="14">
        <f t="shared" si="726"/>
        <v>2.0533606013554628</v>
      </c>
      <c r="F2572" s="7">
        <f t="shared" si="727"/>
        <v>1</v>
      </c>
      <c r="G2572" s="7">
        <f t="shared" si="728"/>
        <v>1.9579780373837357</v>
      </c>
      <c r="H2572" s="7">
        <f t="shared" si="729"/>
        <v>2.0533606013554628</v>
      </c>
      <c r="I2572" s="12"/>
      <c r="J2572" s="12"/>
      <c r="K2572" s="7">
        <f t="shared" si="730"/>
        <v>0</v>
      </c>
      <c r="L2572" s="7">
        <f t="shared" si="731"/>
        <v>0</v>
      </c>
      <c r="M2572" s="15" t="e">
        <f t="shared" si="732"/>
        <v>#DIV/0!</v>
      </c>
      <c r="N2572" s="15" t="e">
        <f t="shared" si="733"/>
        <v>#DIV/0!</v>
      </c>
      <c r="O2572" s="12">
        <f t="shared" si="734"/>
        <v>0</v>
      </c>
      <c r="P2572" s="12">
        <f t="shared" si="735"/>
        <v>0</v>
      </c>
      <c r="Q2572" t="s">
        <v>58</v>
      </c>
      <c r="R2572" t="s">
        <v>55</v>
      </c>
      <c r="S2572" t="s">
        <v>257</v>
      </c>
      <c r="T2572" s="8" t="s">
        <v>17</v>
      </c>
      <c r="U2572" s="8" t="s">
        <v>361</v>
      </c>
      <c r="V2572" t="s">
        <v>575</v>
      </c>
      <c r="Z2572" t="s">
        <v>509</v>
      </c>
      <c r="AA2572">
        <v>2</v>
      </c>
      <c r="AB2572">
        <v>1</v>
      </c>
    </row>
    <row r="2573" spans="1:28" x14ac:dyDescent="0.25">
      <c r="A2573" s="6">
        <v>0.20214467186943752</v>
      </c>
      <c r="B2573" s="6">
        <v>0.79780136713589178</v>
      </c>
      <c r="C2573" s="13">
        <f t="shared" si="725"/>
        <v>4.9469520554362489</v>
      </c>
      <c r="D2573" s="14">
        <f t="shared" si="726"/>
        <v>1.2534448312491637</v>
      </c>
      <c r="F2573" s="7">
        <f t="shared" si="727"/>
        <v>1</v>
      </c>
      <c r="G2573" s="7">
        <f t="shared" si="728"/>
        <v>4.9469520554362489</v>
      </c>
      <c r="H2573" s="7">
        <f t="shared" si="729"/>
        <v>1.2534448312491637</v>
      </c>
      <c r="I2573" s="12"/>
      <c r="J2573" s="12"/>
      <c r="K2573" s="7">
        <f t="shared" si="730"/>
        <v>0</v>
      </c>
      <c r="L2573" s="7">
        <f t="shared" si="731"/>
        <v>0</v>
      </c>
      <c r="M2573" s="15" t="e">
        <f t="shared" si="732"/>
        <v>#DIV/0!</v>
      </c>
      <c r="N2573" s="15" t="e">
        <f t="shared" si="733"/>
        <v>#DIV/0!</v>
      </c>
      <c r="O2573" s="12">
        <f t="shared" si="734"/>
        <v>0</v>
      </c>
      <c r="P2573" s="12">
        <f t="shared" si="735"/>
        <v>0</v>
      </c>
      <c r="Q2573" t="s">
        <v>59</v>
      </c>
      <c r="R2573" t="s">
        <v>249</v>
      </c>
      <c r="S2573" t="s">
        <v>257</v>
      </c>
      <c r="T2573" s="8" t="s">
        <v>19</v>
      </c>
      <c r="U2573" s="8" t="s">
        <v>367</v>
      </c>
      <c r="V2573" t="s">
        <v>575</v>
      </c>
      <c r="Z2573" t="s">
        <v>505</v>
      </c>
      <c r="AA2573">
        <v>-1</v>
      </c>
      <c r="AB2573">
        <v>2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2573"/>
  <sheetViews>
    <sheetView tabSelected="1" zoomScale="73" zoomScaleNormal="73" workbookViewId="0">
      <pane xSplit="3" ySplit="1" topLeftCell="L2495" activePane="bottomRight" state="frozen"/>
      <selection pane="topRight" activeCell="D1" sqref="D1"/>
      <selection pane="bottomLeft" activeCell="A2" sqref="A2"/>
      <selection pane="bottomRight" activeCell="AE2503" sqref="AE2503:AG2573"/>
    </sheetView>
  </sheetViews>
  <sheetFormatPr defaultRowHeight="15" x14ac:dyDescent="0.25"/>
  <cols>
    <col min="2" max="3" width="7.7109375" customWidth="1"/>
    <col min="6" max="6" width="9.140625" style="22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140625" style="16" customWidth="1"/>
    <col min="31" max="31" width="13" customWidth="1"/>
  </cols>
  <sheetData>
    <row r="1" spans="1:33" x14ac:dyDescent="0.25">
      <c r="A1" s="72" t="s">
        <v>3</v>
      </c>
      <c r="B1" s="80"/>
      <c r="C1" s="73"/>
      <c r="D1" s="74" t="s">
        <v>4</v>
      </c>
      <c r="E1" s="77"/>
      <c r="F1" s="77"/>
      <c r="G1" s="2" t="s">
        <v>1</v>
      </c>
      <c r="H1" s="2" t="s">
        <v>10</v>
      </c>
      <c r="I1" s="77" t="s">
        <v>2</v>
      </c>
      <c r="J1" s="77"/>
      <c r="K1" s="75"/>
      <c r="L1" s="74" t="s">
        <v>0</v>
      </c>
      <c r="M1" s="77"/>
      <c r="N1" s="75"/>
      <c r="O1" s="74" t="s">
        <v>15</v>
      </c>
      <c r="P1" s="77"/>
      <c r="Q1" s="75"/>
      <c r="R1" s="78" t="s">
        <v>5</v>
      </c>
      <c r="S1" s="79"/>
      <c r="T1" s="79"/>
      <c r="U1" s="76" t="s">
        <v>6</v>
      </c>
      <c r="V1" s="76"/>
      <c r="W1" s="76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5" t="s">
        <v>8</v>
      </c>
      <c r="AE1" s="25" t="s">
        <v>484</v>
      </c>
      <c r="AF1" s="25" t="s">
        <v>490</v>
      </c>
      <c r="AG1" s="25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E2" si="0">(100%/A2)</f>
        <v>1.6198095672628243</v>
      </c>
      <c r="E2" s="4">
        <f t="shared" si="0"/>
        <v>5.3884142488077211</v>
      </c>
      <c r="F2" s="4">
        <f>(100%/C2)</f>
        <v>5.5310829514751045</v>
      </c>
      <c r="G2" s="10">
        <v>-3.3597222332233612E-2</v>
      </c>
      <c r="H2" s="7">
        <f t="shared" ref="H2:H29" si="1">(G2/100%) + 1</f>
        <v>0.96640277766776639</v>
      </c>
      <c r="I2" s="5">
        <f t="shared" ref="I2" si="2">D2/H2</f>
        <v>1.6761226319857376</v>
      </c>
      <c r="J2" s="5">
        <f t="shared" ref="J2" si="3">E2/H2</f>
        <v>5.5757437512872823</v>
      </c>
      <c r="K2" s="5">
        <f>F2/H2</f>
        <v>5.7233723653230237</v>
      </c>
      <c r="L2">
        <v>2.41</v>
      </c>
      <c r="M2">
        <v>3.42</v>
      </c>
      <c r="N2">
        <v>3.86</v>
      </c>
      <c r="O2" s="5">
        <f t="shared" ref="O2" si="4">(L2*H2)</f>
        <v>2.3290306941793171</v>
      </c>
      <c r="P2" s="5">
        <f t="shared" ref="P2" si="5">(M2*H2)</f>
        <v>3.305097499623761</v>
      </c>
      <c r="Q2" s="5">
        <f>(N2*H2)</f>
        <v>3.7303147217975781</v>
      </c>
      <c r="R2" s="6">
        <f t="shared" ref="R2:S2" si="6">(1/O2)</f>
        <v>0.42936316919274053</v>
      </c>
      <c r="S2" s="6">
        <f t="shared" si="6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20" t="s">
        <v>36</v>
      </c>
      <c r="AC2" s="48" t="s">
        <v>24</v>
      </c>
      <c r="AD2" s="16" t="s">
        <v>35</v>
      </c>
      <c r="AE2" t="s">
        <v>485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ref="D3:D4" si="7">(100%/A3)</f>
        <v>3.8657601869174778</v>
      </c>
      <c r="E3" s="4">
        <f t="shared" ref="E3:E4" si="8">(100%/B3)</f>
        <v>4.5487134834916212</v>
      </c>
      <c r="F3" s="4">
        <f t="shared" ref="F3:F4" si="9">(100%/C3)</f>
        <v>2.1245559731825079</v>
      </c>
      <c r="G3" s="10">
        <v>2.981577246283118E-2</v>
      </c>
      <c r="H3" s="7">
        <f t="shared" si="1"/>
        <v>1.0298157724628312</v>
      </c>
      <c r="I3" s="5">
        <f t="shared" ref="I3:I29" si="10">D3/H3</f>
        <v>3.7538366475708678</v>
      </c>
      <c r="J3" s="5">
        <f t="shared" ref="J3:J29" si="11">E3/H3</f>
        <v>4.4170167180613813</v>
      </c>
      <c r="K3" s="5">
        <f t="shared" ref="K3:K29" si="12">F3/H3</f>
        <v>2.0630447017737716</v>
      </c>
      <c r="L3">
        <v>5.6</v>
      </c>
      <c r="M3">
        <v>4.42</v>
      </c>
      <c r="N3">
        <v>1.6</v>
      </c>
      <c r="O3" s="5">
        <f t="shared" ref="O3:O25" si="13">(L3*H3)</f>
        <v>5.7669683257918543</v>
      </c>
      <c r="P3" s="5">
        <f t="shared" ref="P3:P25" si="14">(M3*H3)</f>
        <v>4.5517857142857139</v>
      </c>
      <c r="Q3" s="5">
        <f t="shared" ref="Q3:Q25" si="15">(N3*H3)</f>
        <v>1.64770523594053</v>
      </c>
      <c r="R3" s="6">
        <f t="shared" ref="R3:R25" si="16">(1/O3)</f>
        <v>0.17340133385641432</v>
      </c>
      <c r="S3" s="6">
        <f t="shared" ref="S3:S25" si="17">(1/P3)</f>
        <v>0.21969399764613576</v>
      </c>
      <c r="T3" s="6">
        <f t="shared" ref="T3:T25" si="18">(1/Q3)</f>
        <v>0.60690466849745006</v>
      </c>
      <c r="U3">
        <f t="shared" ref="U3:U25" si="19">(L3/I3)</f>
        <v>1.4918070565547374</v>
      </c>
      <c r="V3">
        <f t="shared" ref="V3:V25" si="20">(M3/J3)</f>
        <v>1.0006754065309329</v>
      </c>
      <c r="W3">
        <f t="shared" ref="W3:W25" si="21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20" t="s">
        <v>16</v>
      </c>
      <c r="AC3" s="48" t="s">
        <v>24</v>
      </c>
      <c r="AD3" s="16" t="s">
        <v>21</v>
      </c>
      <c r="AE3" t="s">
        <v>485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7"/>
        <v>2.8717888846106767</v>
      </c>
      <c r="E4" s="4">
        <f t="shared" si="8"/>
        <v>3.2279089585665388</v>
      </c>
      <c r="F4" s="4">
        <f t="shared" si="9"/>
        <v>3.1250973176908654</v>
      </c>
      <c r="G4" s="10">
        <v>3.1867638628021666E-2</v>
      </c>
      <c r="H4" s="7">
        <f t="shared" si="1"/>
        <v>1.0318676386280217</v>
      </c>
      <c r="I4" s="5">
        <f t="shared" si="10"/>
        <v>2.7830981194729851</v>
      </c>
      <c r="J4" s="5">
        <f t="shared" si="11"/>
        <v>3.12821997485878</v>
      </c>
      <c r="K4" s="5">
        <f t="shared" si="12"/>
        <v>3.0285835127517093</v>
      </c>
      <c r="L4">
        <v>1.51</v>
      </c>
      <c r="M4">
        <v>4.07</v>
      </c>
      <c r="N4">
        <v>8.07</v>
      </c>
      <c r="O4" s="5">
        <f t="shared" si="13"/>
        <v>1.5581201343283126</v>
      </c>
      <c r="P4" s="5">
        <f t="shared" si="14"/>
        <v>4.1997012892160486</v>
      </c>
      <c r="Q4" s="5">
        <f t="shared" si="15"/>
        <v>8.3271718437281343</v>
      </c>
      <c r="R4" s="6">
        <f t="shared" si="16"/>
        <v>0.64179903588184384</v>
      </c>
      <c r="S4" s="6">
        <f t="shared" si="17"/>
        <v>0.23811217301758822</v>
      </c>
      <c r="T4" s="6">
        <f t="shared" si="18"/>
        <v>0.12008879110056805</v>
      </c>
      <c r="U4">
        <f t="shared" si="19"/>
        <v>0.54256082077549517</v>
      </c>
      <c r="V4">
        <f t="shared" si="20"/>
        <v>1.3010593988626826</v>
      </c>
      <c r="W4">
        <f t="shared" si="21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20" t="s">
        <v>19</v>
      </c>
      <c r="AC4" s="48" t="s">
        <v>24</v>
      </c>
      <c r="AD4" s="16" t="s">
        <v>20</v>
      </c>
      <c r="AE4" t="s">
        <v>486</v>
      </c>
      <c r="AF4">
        <v>-8</v>
      </c>
      <c r="AG4">
        <v>-8</v>
      </c>
    </row>
    <row r="5" spans="1:33" x14ac:dyDescent="0.25">
      <c r="A5" s="1" t="e">
        <v>#N/A</v>
      </c>
      <c r="B5" s="1" t="e">
        <v>#N/A</v>
      </c>
      <c r="C5" s="1" t="e">
        <v>#N/A</v>
      </c>
      <c r="D5" s="3" t="e">
        <f t="shared" ref="D5:D29" si="22">(100%/A5)</f>
        <v>#N/A</v>
      </c>
      <c r="E5" s="4" t="e">
        <f t="shared" ref="E5:E29" si="23">(100%/B5)</f>
        <v>#N/A</v>
      </c>
      <c r="F5" s="4" t="e">
        <f t="shared" ref="F5:F29" si="24">(100%/C5)</f>
        <v>#N/A</v>
      </c>
      <c r="G5" s="10">
        <v>2.7171585407921528E-2</v>
      </c>
      <c r="H5" s="7">
        <f t="shared" si="1"/>
        <v>1.0271715854079215</v>
      </c>
      <c r="I5" s="5" t="e">
        <f t="shared" si="10"/>
        <v>#N/A</v>
      </c>
      <c r="J5" s="5" t="e">
        <f t="shared" si="11"/>
        <v>#N/A</v>
      </c>
      <c r="K5" s="5" t="e">
        <f t="shared" si="12"/>
        <v>#N/A</v>
      </c>
      <c r="L5">
        <v>2.3199999999999998</v>
      </c>
      <c r="M5">
        <v>3.37</v>
      </c>
      <c r="N5">
        <v>3.34</v>
      </c>
      <c r="O5" s="5">
        <f t="shared" si="13"/>
        <v>2.3830380781463778</v>
      </c>
      <c r="P5" s="5">
        <f t="shared" si="14"/>
        <v>3.4615682428246957</v>
      </c>
      <c r="Q5" s="5">
        <f t="shared" si="15"/>
        <v>3.4307530952624576</v>
      </c>
      <c r="R5" s="6">
        <f t="shared" si="16"/>
        <v>0.41963240502553778</v>
      </c>
      <c r="S5" s="6">
        <f t="shared" si="17"/>
        <v>0.28888640345971739</v>
      </c>
      <c r="T5" s="6">
        <f t="shared" si="18"/>
        <v>0.29148119151474483</v>
      </c>
      <c r="U5" t="e">
        <f t="shared" si="19"/>
        <v>#N/A</v>
      </c>
      <c r="V5" t="e">
        <f t="shared" si="20"/>
        <v>#N/A</v>
      </c>
      <c r="W5" t="e">
        <f t="shared" si="21"/>
        <v>#N/A</v>
      </c>
      <c r="X5" t="s">
        <v>43</v>
      </c>
      <c r="Y5" t="s">
        <v>44</v>
      </c>
      <c r="Z5" t="s">
        <v>260</v>
      </c>
      <c r="AB5" s="20" t="e">
        <v>#N/A</v>
      </c>
      <c r="AC5" s="48" t="s">
        <v>24</v>
      </c>
      <c r="AD5" s="16" t="s">
        <v>19</v>
      </c>
      <c r="AE5" t="s">
        <v>485</v>
      </c>
      <c r="AF5">
        <v>0</v>
      </c>
      <c r="AG5">
        <v>5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3.2545708714226906E-2</v>
      </c>
      <c r="H6" s="7">
        <f t="shared" si="1"/>
        <v>1.0325457087142269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1.69</v>
      </c>
      <c r="M6">
        <v>3.67</v>
      </c>
      <c r="N6">
        <v>5.94</v>
      </c>
      <c r="O6" s="5">
        <f t="shared" si="13"/>
        <v>1.7450022477270435</v>
      </c>
      <c r="P6" s="5">
        <f t="shared" si="14"/>
        <v>3.7894427509812125</v>
      </c>
      <c r="Q6" s="5">
        <f t="shared" si="15"/>
        <v>6.1333215097625082</v>
      </c>
      <c r="R6" s="6">
        <f t="shared" si="16"/>
        <v>0.57306516441600708</v>
      </c>
      <c r="S6" s="6">
        <f t="shared" si="17"/>
        <v>0.2638910430144556</v>
      </c>
      <c r="T6" s="6">
        <f t="shared" si="18"/>
        <v>0.16304379256953735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45</v>
      </c>
      <c r="Y6" t="s">
        <v>46</v>
      </c>
      <c r="Z6" t="s">
        <v>260</v>
      </c>
      <c r="AB6" s="20" t="e">
        <v>#N/A</v>
      </c>
      <c r="AC6" s="48" t="s">
        <v>24</v>
      </c>
      <c r="AD6" s="16" t="s">
        <v>32</v>
      </c>
      <c r="AE6" t="s">
        <v>486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22"/>
        <v>2.5047720740996642</v>
      </c>
      <c r="E7" s="4">
        <f t="shared" si="23"/>
        <v>3.5490977795333118</v>
      </c>
      <c r="F7" s="4">
        <f t="shared" si="24"/>
        <v>3.3491581671937958</v>
      </c>
      <c r="G7" s="10">
        <v>3.2410571884256001E-2</v>
      </c>
      <c r="H7" s="7">
        <f t="shared" si="1"/>
        <v>1.032410571884256</v>
      </c>
      <c r="I7" s="5">
        <f t="shared" si="10"/>
        <v>2.4261395052631012</v>
      </c>
      <c r="J7" s="5">
        <f t="shared" si="11"/>
        <v>3.4376805857923767</v>
      </c>
      <c r="K7" s="5">
        <f t="shared" si="12"/>
        <v>3.2440176983864433</v>
      </c>
      <c r="L7">
        <v>2.64</v>
      </c>
      <c r="M7">
        <v>3.04</v>
      </c>
      <c r="N7">
        <v>3.08</v>
      </c>
      <c r="O7" s="5">
        <f t="shared" si="13"/>
        <v>2.725563909774436</v>
      </c>
      <c r="P7" s="5">
        <f t="shared" si="14"/>
        <v>3.1385281385281383</v>
      </c>
      <c r="Q7" s="5">
        <f t="shared" si="15"/>
        <v>3.1798245614035086</v>
      </c>
      <c r="R7" s="6">
        <f t="shared" si="16"/>
        <v>0.36689655172413793</v>
      </c>
      <c r="S7" s="6">
        <f t="shared" si="17"/>
        <v>0.31862068965517243</v>
      </c>
      <c r="T7" s="6">
        <f t="shared" si="18"/>
        <v>0.3144827586206897</v>
      </c>
      <c r="U7">
        <f t="shared" si="19"/>
        <v>1.0881484738503142</v>
      </c>
      <c r="V7">
        <f t="shared" si="20"/>
        <v>0.88431717960186451</v>
      </c>
      <c r="W7">
        <f t="shared" si="21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20" t="s">
        <v>19</v>
      </c>
      <c r="AC7" s="48" t="s">
        <v>24</v>
      </c>
      <c r="AD7" s="16" t="s">
        <v>18</v>
      </c>
      <c r="AE7" t="s">
        <v>487</v>
      </c>
      <c r="AF7">
        <v>1</v>
      </c>
      <c r="AG7">
        <v>1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3.2541618110535797E-2</v>
      </c>
      <c r="H8" s="7">
        <f t="shared" si="1"/>
        <v>1.0325416181105358</v>
      </c>
      <c r="I8" s="5" t="e">
        <f t="shared" si="10"/>
        <v>#N/A</v>
      </c>
      <c r="J8" s="5" t="e">
        <f t="shared" si="11"/>
        <v>#N/A</v>
      </c>
      <c r="K8" s="5" t="e">
        <f t="shared" si="12"/>
        <v>#N/A</v>
      </c>
      <c r="L8">
        <v>3.29</v>
      </c>
      <c r="M8">
        <v>3</v>
      </c>
      <c r="N8">
        <v>2.5299999999999998</v>
      </c>
      <c r="O8" s="5">
        <f t="shared" si="13"/>
        <v>3.3970619235836628</v>
      </c>
      <c r="P8" s="5">
        <f t="shared" si="14"/>
        <v>3.0976248543316074</v>
      </c>
      <c r="Q8" s="5">
        <f t="shared" si="15"/>
        <v>2.6123302938196553</v>
      </c>
      <c r="R8" s="6">
        <f t="shared" si="16"/>
        <v>0.29437202573719057</v>
      </c>
      <c r="S8" s="6">
        <f t="shared" si="17"/>
        <v>0.32282798822511899</v>
      </c>
      <c r="T8" s="6">
        <f t="shared" si="18"/>
        <v>0.3827999860376905</v>
      </c>
      <c r="U8" t="e">
        <f t="shared" si="19"/>
        <v>#N/A</v>
      </c>
      <c r="V8" t="e">
        <f t="shared" si="20"/>
        <v>#N/A</v>
      </c>
      <c r="W8" t="e">
        <f t="shared" si="21"/>
        <v>#N/A</v>
      </c>
      <c r="X8" t="s">
        <v>49</v>
      </c>
      <c r="Y8" t="s">
        <v>50</v>
      </c>
      <c r="Z8" t="s">
        <v>261</v>
      </c>
      <c r="AB8" s="20" t="e">
        <v>#N/A</v>
      </c>
      <c r="AC8" s="48" t="s">
        <v>24</v>
      </c>
      <c r="AD8" s="16" t="s">
        <v>31</v>
      </c>
      <c r="AE8" t="s">
        <v>485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22"/>
        <v>2.6546457088901207</v>
      </c>
      <c r="E9" s="4">
        <f t="shared" si="23"/>
        <v>3.5086193464847359</v>
      </c>
      <c r="F9" s="4">
        <f t="shared" si="24"/>
        <v>3.1692258524222821</v>
      </c>
      <c r="G9" s="10">
        <v>2.7504860623687621E-2</v>
      </c>
      <c r="H9" s="7">
        <f t="shared" si="1"/>
        <v>1.0275048606236876</v>
      </c>
      <c r="I9" s="5">
        <f t="shared" si="10"/>
        <v>2.5835845752386719</v>
      </c>
      <c r="J9" s="5">
        <f t="shared" si="11"/>
        <v>3.4146985390950175</v>
      </c>
      <c r="K9" s="5">
        <f t="shared" si="12"/>
        <v>3.084390131739704</v>
      </c>
      <c r="L9">
        <v>2.91</v>
      </c>
      <c r="M9">
        <v>3.11</v>
      </c>
      <c r="N9">
        <v>2.76</v>
      </c>
      <c r="O9" s="5">
        <f t="shared" si="13"/>
        <v>2.990039144414931</v>
      </c>
      <c r="P9" s="5">
        <f t="shared" si="14"/>
        <v>3.1955401165396684</v>
      </c>
      <c r="Q9" s="5">
        <f t="shared" si="15"/>
        <v>2.8359134153213774</v>
      </c>
      <c r="R9" s="6">
        <f t="shared" si="16"/>
        <v>0.33444378207151287</v>
      </c>
      <c r="S9" s="6">
        <f t="shared" si="17"/>
        <v>0.31293614335308761</v>
      </c>
      <c r="T9" s="6">
        <f t="shared" si="18"/>
        <v>0.35262007457539951</v>
      </c>
      <c r="U9">
        <f t="shared" si="19"/>
        <v>1.1263420705827576</v>
      </c>
      <c r="V9">
        <f t="shared" si="20"/>
        <v>0.91076853912387512</v>
      </c>
      <c r="W9">
        <f t="shared" si="21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20" t="s">
        <v>19</v>
      </c>
      <c r="AC9" s="48" t="s">
        <v>24</v>
      </c>
      <c r="AD9" s="16" t="s">
        <v>31</v>
      </c>
      <c r="AE9" t="s">
        <v>486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22"/>
        <v>3.461448290311075</v>
      </c>
      <c r="E10" s="4">
        <f t="shared" si="23"/>
        <v>4.6082503703505662</v>
      </c>
      <c r="F10" s="4">
        <f t="shared" si="24"/>
        <v>2.2261347890523084</v>
      </c>
      <c r="G10" s="10">
        <v>-2.3433471602310796E-2</v>
      </c>
      <c r="H10" s="7">
        <f t="shared" si="1"/>
        <v>0.9765665283976892</v>
      </c>
      <c r="I10" s="5">
        <f t="shared" si="10"/>
        <v>3.5445084279004311</v>
      </c>
      <c r="J10" s="5">
        <f t="shared" si="11"/>
        <v>4.7188289136958206</v>
      </c>
      <c r="K10" s="5">
        <f t="shared" si="12"/>
        <v>2.2795526206543864</v>
      </c>
      <c r="L10">
        <v>2.4300000000000002</v>
      </c>
      <c r="M10">
        <v>3.5</v>
      </c>
      <c r="N10">
        <v>3.58</v>
      </c>
      <c r="O10" s="5">
        <f t="shared" si="13"/>
        <v>2.373056664006385</v>
      </c>
      <c r="P10" s="5">
        <f t="shared" si="14"/>
        <v>3.4179828493919122</v>
      </c>
      <c r="Q10" s="5">
        <f t="shared" si="15"/>
        <v>3.4961081716637272</v>
      </c>
      <c r="R10" s="6">
        <f t="shared" si="16"/>
        <v>0.4213974386569091</v>
      </c>
      <c r="S10" s="6">
        <f t="shared" si="17"/>
        <v>0.29257022169608266</v>
      </c>
      <c r="T10" s="6">
        <f t="shared" si="18"/>
        <v>0.28603233964700819</v>
      </c>
      <c r="U10">
        <f t="shared" si="19"/>
        <v>0.68556756160385168</v>
      </c>
      <c r="V10">
        <f t="shared" si="20"/>
        <v>0.74170945037691038</v>
      </c>
      <c r="W10">
        <f t="shared" si="21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20" t="s">
        <v>16</v>
      </c>
      <c r="AC10" s="48" t="s">
        <v>25</v>
      </c>
      <c r="AD10" s="16" t="s">
        <v>18</v>
      </c>
      <c r="AE10" t="s">
        <v>486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22"/>
        <v>1.6581365989664529</v>
      </c>
      <c r="E11" s="4">
        <f t="shared" si="23"/>
        <v>3.6895110340048092</v>
      </c>
      <c r="F11" s="4">
        <f t="shared" si="24"/>
        <v>8.1186940665011331</v>
      </c>
      <c r="G11" s="10">
        <v>1.7268609571488236E-2</v>
      </c>
      <c r="H11" s="7">
        <f t="shared" si="1"/>
        <v>1.0172686095714882</v>
      </c>
      <c r="I11" s="5">
        <f t="shared" si="10"/>
        <v>1.6299889560781025</v>
      </c>
      <c r="J11" s="5">
        <f t="shared" si="11"/>
        <v>3.6268798617102416</v>
      </c>
      <c r="K11" s="5">
        <f t="shared" si="12"/>
        <v>7.9808754444128889</v>
      </c>
      <c r="L11">
        <v>2.35</v>
      </c>
      <c r="M11">
        <v>3.36</v>
      </c>
      <c r="N11">
        <v>3.4</v>
      </c>
      <c r="O11" s="5">
        <f t="shared" si="13"/>
        <v>2.3905812324929974</v>
      </c>
      <c r="P11" s="5">
        <f t="shared" si="14"/>
        <v>3.4180225281602001</v>
      </c>
      <c r="Q11" s="5">
        <f t="shared" si="15"/>
        <v>3.45871327254306</v>
      </c>
      <c r="R11" s="6">
        <f t="shared" si="16"/>
        <v>0.41830831197363599</v>
      </c>
      <c r="S11" s="6">
        <f t="shared" si="17"/>
        <v>0.29256682533870376</v>
      </c>
      <c r="T11" s="6">
        <f t="shared" si="18"/>
        <v>0.28912486268766019</v>
      </c>
      <c r="U11">
        <f t="shared" si="19"/>
        <v>1.4417275597095502</v>
      </c>
      <c r="V11">
        <f t="shared" si="20"/>
        <v>0.92641612849442567</v>
      </c>
      <c r="W11">
        <f t="shared" si="21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20" t="s">
        <v>35</v>
      </c>
      <c r="AC11" s="48" t="s">
        <v>25</v>
      </c>
      <c r="AD11" s="16" t="s">
        <v>302</v>
      </c>
      <c r="AE11" t="s">
        <v>486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22"/>
        <v>6.4867561972462306</v>
      </c>
      <c r="E12" s="4">
        <f t="shared" si="23"/>
        <v>4.3757301587087403</v>
      </c>
      <c r="F12" s="4">
        <f t="shared" si="24"/>
        <v>1.8496442620649178</v>
      </c>
      <c r="G12" s="10">
        <v>-0.11131641619446508</v>
      </c>
      <c r="H12" s="7">
        <f t="shared" si="1"/>
        <v>0.88868358380553492</v>
      </c>
      <c r="I12" s="5">
        <f t="shared" si="10"/>
        <v>7.2992866251321313</v>
      </c>
      <c r="J12" s="5">
        <f t="shared" si="11"/>
        <v>4.9238336776413929</v>
      </c>
      <c r="K12" s="5">
        <f t="shared" si="12"/>
        <v>2.0813305160249973</v>
      </c>
      <c r="L12">
        <v>2.16</v>
      </c>
      <c r="M12">
        <v>4.0999999999999996</v>
      </c>
      <c r="N12">
        <v>5.5</v>
      </c>
      <c r="O12" s="5">
        <f t="shared" si="13"/>
        <v>1.9195565410199555</v>
      </c>
      <c r="P12" s="5">
        <f t="shared" si="14"/>
        <v>3.6436026936026926</v>
      </c>
      <c r="Q12" s="5">
        <f t="shared" si="15"/>
        <v>4.8877597109304425</v>
      </c>
      <c r="R12" s="6">
        <f t="shared" si="16"/>
        <v>0.52095365707157049</v>
      </c>
      <c r="S12" s="6">
        <f t="shared" si="17"/>
        <v>0.2744536339694128</v>
      </c>
      <c r="T12" s="6">
        <f t="shared" si="18"/>
        <v>0.20459270895901677</v>
      </c>
      <c r="U12">
        <f t="shared" si="19"/>
        <v>0.29591932896057493</v>
      </c>
      <c r="V12">
        <f t="shared" si="20"/>
        <v>0.83268450325965826</v>
      </c>
      <c r="W12">
        <f t="shared" si="21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20" t="s">
        <v>16</v>
      </c>
      <c r="AC12" s="48" t="s">
        <v>25</v>
      </c>
      <c r="AD12" s="16" t="s">
        <v>35</v>
      </c>
      <c r="AE12" t="s">
        <v>485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22"/>
        <v>1.7644543208142922</v>
      </c>
      <c r="E13" s="4">
        <f t="shared" si="23"/>
        <v>3.5307341206859193</v>
      </c>
      <c r="F13" s="4">
        <f t="shared" si="24"/>
        <v>6.8434825008371076</v>
      </c>
      <c r="G13" s="10">
        <v>1.558193332255553E-2</v>
      </c>
      <c r="H13" s="7">
        <f t="shared" si="1"/>
        <v>1.0155819333225555</v>
      </c>
      <c r="I13" s="5">
        <f t="shared" si="10"/>
        <v>1.737382541890778</v>
      </c>
      <c r="J13" s="5">
        <f t="shared" si="11"/>
        <v>3.4765625547658643</v>
      </c>
      <c r="K13" s="5">
        <f t="shared" si="12"/>
        <v>6.7384838941040641</v>
      </c>
      <c r="L13">
        <v>2.0099999999999998</v>
      </c>
      <c r="M13">
        <v>3.47</v>
      </c>
      <c r="N13">
        <v>4.3499999999999996</v>
      </c>
      <c r="O13" s="5">
        <f t="shared" si="13"/>
        <v>2.0413196859783365</v>
      </c>
      <c r="P13" s="5">
        <f t="shared" si="14"/>
        <v>3.5240693086292678</v>
      </c>
      <c r="Q13" s="5">
        <f t="shared" si="15"/>
        <v>4.4177814099531165</v>
      </c>
      <c r="R13" s="6">
        <f t="shared" si="16"/>
        <v>0.48987917319806445</v>
      </c>
      <c r="S13" s="6">
        <f t="shared" si="17"/>
        <v>0.28376286401386436</v>
      </c>
      <c r="T13" s="6">
        <f t="shared" si="18"/>
        <v>0.22635796278807113</v>
      </c>
      <c r="U13">
        <f t="shared" si="19"/>
        <v>1.1569127417457152</v>
      </c>
      <c r="V13">
        <f t="shared" si="20"/>
        <v>0.99811234382742009</v>
      </c>
      <c r="W13">
        <f t="shared" si="21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20" t="s">
        <v>19</v>
      </c>
      <c r="AC13" s="48" t="s">
        <v>25</v>
      </c>
      <c r="AD13" s="16" t="s">
        <v>32</v>
      </c>
      <c r="AE13" t="s">
        <v>485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22"/>
        <v>3.8216984830154654</v>
      </c>
      <c r="E14" s="4">
        <f t="shared" si="23"/>
        <v>3.4175694068269884</v>
      </c>
      <c r="F14" s="4">
        <f t="shared" si="24"/>
        <v>2.4545472237226988</v>
      </c>
      <c r="G14" s="10">
        <v>3.6562159435670871E-2</v>
      </c>
      <c r="H14" s="7">
        <f t="shared" si="1"/>
        <v>1.0365621594356709</v>
      </c>
      <c r="I14" s="5">
        <f t="shared" si="10"/>
        <v>3.6868975470762786</v>
      </c>
      <c r="J14" s="5">
        <f t="shared" si="11"/>
        <v>3.2970231217851853</v>
      </c>
      <c r="K14" s="5">
        <f t="shared" si="12"/>
        <v>2.3679691578351778</v>
      </c>
      <c r="L14">
        <v>5.91</v>
      </c>
      <c r="M14">
        <v>4.34</v>
      </c>
      <c r="N14">
        <v>1.57</v>
      </c>
      <c r="O14" s="5">
        <f t="shared" si="13"/>
        <v>6.1260823622648148</v>
      </c>
      <c r="P14" s="5">
        <f t="shared" si="14"/>
        <v>4.4986797719508118</v>
      </c>
      <c r="Q14" s="5">
        <f t="shared" si="15"/>
        <v>1.6274025903140033</v>
      </c>
      <c r="R14" s="6">
        <f t="shared" si="16"/>
        <v>0.16323646024737734</v>
      </c>
      <c r="S14" s="6">
        <f t="shared" si="17"/>
        <v>0.22228743780230417</v>
      </c>
      <c r="T14" s="6">
        <f t="shared" si="18"/>
        <v>0.61447610195031854</v>
      </c>
      <c r="U14">
        <f t="shared" si="19"/>
        <v>1.6029737535524005</v>
      </c>
      <c r="V14">
        <f t="shared" si="20"/>
        <v>1.3163389638742027</v>
      </c>
      <c r="W14">
        <f t="shared" si="21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20" t="s">
        <v>19</v>
      </c>
      <c r="AC14" s="48" t="s">
        <v>25</v>
      </c>
      <c r="AD14" s="16" t="s">
        <v>18</v>
      </c>
      <c r="AE14" t="s">
        <v>485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22"/>
        <v>1.3720932939183412</v>
      </c>
      <c r="E15" s="4">
        <f t="shared" si="23"/>
        <v>5.7843135668087946</v>
      </c>
      <c r="F15" s="4">
        <f t="shared" si="24"/>
        <v>10.768325860473007</v>
      </c>
      <c r="G15" s="10">
        <v>3.8327272863553086E-2</v>
      </c>
      <c r="H15" s="7">
        <f t="shared" si="1"/>
        <v>1.0383272728635531</v>
      </c>
      <c r="I15" s="5">
        <f t="shared" si="10"/>
        <v>1.3214458772081665</v>
      </c>
      <c r="J15" s="5">
        <f t="shared" si="11"/>
        <v>5.5707999953198888</v>
      </c>
      <c r="K15" s="5">
        <f t="shared" si="12"/>
        <v>10.370839851654438</v>
      </c>
      <c r="L15">
        <v>1.49</v>
      </c>
      <c r="M15">
        <v>4.57</v>
      </c>
      <c r="N15">
        <v>6.74</v>
      </c>
      <c r="O15" s="5">
        <f t="shared" si="13"/>
        <v>1.547107636566694</v>
      </c>
      <c r="P15" s="5">
        <f t="shared" si="14"/>
        <v>4.7451556369864383</v>
      </c>
      <c r="Q15" s="5">
        <f t="shared" si="15"/>
        <v>6.9983258191003479</v>
      </c>
      <c r="R15" s="6">
        <f t="shared" si="16"/>
        <v>0.64636743841506539</v>
      </c>
      <c r="S15" s="6">
        <f t="shared" si="17"/>
        <v>0.21074124359703442</v>
      </c>
      <c r="T15" s="6">
        <f t="shared" si="18"/>
        <v>0.1428913179879002</v>
      </c>
      <c r="U15">
        <f t="shared" si="19"/>
        <v>1.1275528008365652</v>
      </c>
      <c r="V15">
        <f t="shared" si="20"/>
        <v>0.82034896313623262</v>
      </c>
      <c r="W15">
        <f t="shared" si="21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20" t="s">
        <v>17</v>
      </c>
      <c r="AC15" s="48" t="s">
        <v>25</v>
      </c>
      <c r="AD15" s="16" t="s">
        <v>31</v>
      </c>
      <c r="AE15" t="s">
        <v>486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22"/>
        <v>1.507608878198367</v>
      </c>
      <c r="E16" s="4">
        <f t="shared" si="23"/>
        <v>5.0109016646539031</v>
      </c>
      <c r="F16" s="4">
        <f t="shared" si="24"/>
        <v>7.6129894713591444</v>
      </c>
      <c r="G16" s="10">
        <v>3.515962292414665E-2</v>
      </c>
      <c r="H16" s="7">
        <f t="shared" si="1"/>
        <v>1.0351596229241466</v>
      </c>
      <c r="I16" s="5">
        <f t="shared" si="10"/>
        <v>1.4564023217401323</v>
      </c>
      <c r="J16" s="5">
        <f t="shared" si="11"/>
        <v>4.8407043258690612</v>
      </c>
      <c r="K16" s="5">
        <f t="shared" si="12"/>
        <v>7.3544111485470882</v>
      </c>
      <c r="L16">
        <v>1.83</v>
      </c>
      <c r="M16">
        <v>3.81</v>
      </c>
      <c r="N16">
        <v>4.42</v>
      </c>
      <c r="O16" s="5">
        <f t="shared" si="13"/>
        <v>1.8943421099511883</v>
      </c>
      <c r="P16" s="5">
        <f t="shared" si="14"/>
        <v>3.9439581633409988</v>
      </c>
      <c r="Q16" s="5">
        <f t="shared" si="15"/>
        <v>4.5754055333247283</v>
      </c>
      <c r="R16" s="6">
        <f t="shared" si="16"/>
        <v>0.52788775308688407</v>
      </c>
      <c r="S16" s="6">
        <f t="shared" si="17"/>
        <v>0.25355238534094432</v>
      </c>
      <c r="T16" s="6">
        <f t="shared" si="18"/>
        <v>0.21855986157217147</v>
      </c>
      <c r="U16">
        <f t="shared" si="19"/>
        <v>1.2565209301599352</v>
      </c>
      <c r="V16">
        <f t="shared" si="20"/>
        <v>0.78707554593638251</v>
      </c>
      <c r="W16">
        <f t="shared" si="21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20" t="s">
        <v>17</v>
      </c>
      <c r="AC16" s="48" t="s">
        <v>25</v>
      </c>
      <c r="AD16" s="16" t="s">
        <v>19</v>
      </c>
      <c r="AE16" t="s">
        <v>486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22"/>
        <v>2.9391820733350977</v>
      </c>
      <c r="E17" s="4">
        <f t="shared" si="23"/>
        <v>2.7576438932223843</v>
      </c>
      <c r="F17" s="4">
        <f t="shared" si="24"/>
        <v>3.5306460056075402</v>
      </c>
      <c r="G17" s="10">
        <v>3.6792575211668233E-2</v>
      </c>
      <c r="H17" s="7">
        <f t="shared" si="1"/>
        <v>1.0367925752116682</v>
      </c>
      <c r="I17" s="5">
        <f t="shared" si="10"/>
        <v>2.8348795541239711</v>
      </c>
      <c r="J17" s="5">
        <f t="shared" si="11"/>
        <v>2.6597836048926111</v>
      </c>
      <c r="K17" s="5">
        <f t="shared" si="12"/>
        <v>3.4053542531269909</v>
      </c>
      <c r="L17">
        <v>1.83</v>
      </c>
      <c r="M17">
        <v>3.67</v>
      </c>
      <c r="N17">
        <v>4.59</v>
      </c>
      <c r="O17" s="5">
        <f t="shared" si="13"/>
        <v>1.8973304126373529</v>
      </c>
      <c r="P17" s="5">
        <f t="shared" si="14"/>
        <v>3.8050287510268221</v>
      </c>
      <c r="Q17" s="5">
        <f t="shared" si="15"/>
        <v>4.7588779202215568</v>
      </c>
      <c r="R17" s="6">
        <f t="shared" si="16"/>
        <v>0.52705632784854084</v>
      </c>
      <c r="S17" s="6">
        <f t="shared" si="17"/>
        <v>0.26281010353210621</v>
      </c>
      <c r="T17" s="6">
        <f t="shared" si="18"/>
        <v>0.21013356861935292</v>
      </c>
      <c r="U17">
        <f t="shared" si="19"/>
        <v>0.64553007105287863</v>
      </c>
      <c r="V17">
        <f t="shared" si="20"/>
        <v>1.3798114979162661</v>
      </c>
      <c r="W17">
        <f t="shared" si="21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20" t="s">
        <v>19</v>
      </c>
      <c r="AC17" s="48" t="s">
        <v>25</v>
      </c>
      <c r="AD17" s="16" t="s">
        <v>19</v>
      </c>
      <c r="AE17" t="s">
        <v>485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22"/>
        <v>1.9871649157536908</v>
      </c>
      <c r="E18" s="4">
        <f t="shared" si="23"/>
        <v>4.0165481031741725</v>
      </c>
      <c r="F18" s="4">
        <f t="shared" si="24"/>
        <v>4.264914623376562</v>
      </c>
      <c r="G18" s="10">
        <v>3.6634368982092269E-2</v>
      </c>
      <c r="H18" s="7">
        <f t="shared" si="1"/>
        <v>1.0366343689820923</v>
      </c>
      <c r="I18" s="5">
        <f t="shared" si="10"/>
        <v>1.9169390628105045</v>
      </c>
      <c r="J18" s="5">
        <f t="shared" si="11"/>
        <v>3.8746044153621515</v>
      </c>
      <c r="K18" s="5">
        <f t="shared" si="12"/>
        <v>4.1141937321299036</v>
      </c>
      <c r="L18">
        <v>1.71</v>
      </c>
      <c r="M18">
        <v>3.56</v>
      </c>
      <c r="N18">
        <v>5.85</v>
      </c>
      <c r="O18" s="5">
        <f t="shared" si="13"/>
        <v>1.7726447709593778</v>
      </c>
      <c r="P18" s="5">
        <f t="shared" si="14"/>
        <v>3.6904183535762485</v>
      </c>
      <c r="Q18" s="5">
        <f t="shared" si="15"/>
        <v>6.0643110585452398</v>
      </c>
      <c r="R18" s="6">
        <f t="shared" si="16"/>
        <v>0.56412881835247075</v>
      </c>
      <c r="S18" s="6">
        <f t="shared" si="17"/>
        <v>0.27097198859065308</v>
      </c>
      <c r="T18" s="6">
        <f t="shared" si="18"/>
        <v>0.16489919305687609</v>
      </c>
      <c r="U18">
        <f t="shared" si="19"/>
        <v>0.89204713554790704</v>
      </c>
      <c r="V18">
        <f t="shared" si="20"/>
        <v>0.91880347471994872</v>
      </c>
      <c r="W18">
        <f t="shared" si="21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20" t="s">
        <v>17</v>
      </c>
      <c r="AC18" s="48" t="s">
        <v>25</v>
      </c>
      <c r="AD18" s="16" t="s">
        <v>35</v>
      </c>
      <c r="AE18" t="s">
        <v>487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</v>
      </c>
      <c r="D19" s="3">
        <f t="shared" si="22"/>
        <v>1.1011232350231579</v>
      </c>
      <c r="E19" s="4">
        <f t="shared" si="23"/>
        <v>13.341142532287661</v>
      </c>
      <c r="F19" s="4" t="e">
        <f t="shared" si="24"/>
        <v>#DIV/0!</v>
      </c>
      <c r="G19" s="10">
        <v>4.5890227643943904E-2</v>
      </c>
      <c r="H19" s="7">
        <f t="shared" si="1"/>
        <v>1.0458902276439439</v>
      </c>
      <c r="I19" s="5">
        <f t="shared" si="10"/>
        <v>1.052809564445053</v>
      </c>
      <c r="J19" s="5">
        <f t="shared" si="11"/>
        <v>12.755777021017767</v>
      </c>
      <c r="K19" s="5" t="e">
        <f t="shared" si="12"/>
        <v>#DIV/0!</v>
      </c>
      <c r="L19">
        <v>1.23</v>
      </c>
      <c r="M19">
        <v>5.88</v>
      </c>
      <c r="N19">
        <v>15.92</v>
      </c>
      <c r="O19" s="5">
        <f t="shared" si="13"/>
        <v>1.286444980002051</v>
      </c>
      <c r="P19" s="5">
        <f t="shared" si="14"/>
        <v>6.14983453854639</v>
      </c>
      <c r="Q19" s="5">
        <f t="shared" si="15"/>
        <v>16.650572424091585</v>
      </c>
      <c r="R19" s="6">
        <f t="shared" si="16"/>
        <v>0.77733600390621116</v>
      </c>
      <c r="S19" s="6">
        <f t="shared" si="17"/>
        <v>0.1626060008171156</v>
      </c>
      <c r="T19" s="6">
        <f t="shared" si="18"/>
        <v>6.0057995276673354E-2</v>
      </c>
      <c r="U19">
        <f t="shared" si="19"/>
        <v>1.168302456150601</v>
      </c>
      <c r="V19">
        <f t="shared" si="20"/>
        <v>0.46096760630979122</v>
      </c>
      <c r="W19" t="e">
        <f t="shared" si="21"/>
        <v>#DIV/0!</v>
      </c>
      <c r="X19" t="s">
        <v>71</v>
      </c>
      <c r="Y19" t="s">
        <v>72</v>
      </c>
      <c r="Z19" t="s">
        <v>264</v>
      </c>
      <c r="AA19" s="8" t="s">
        <v>361</v>
      </c>
      <c r="AB19" s="20" t="s">
        <v>29</v>
      </c>
      <c r="AC19" s="48" t="s">
        <v>25</v>
      </c>
      <c r="AD19" s="16" t="s">
        <v>36</v>
      </c>
      <c r="AE19" t="s">
        <v>486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22"/>
        <v>2.1719700003718252</v>
      </c>
      <c r="E20" s="4">
        <f t="shared" si="23"/>
        <v>3.5031206069639107</v>
      </c>
      <c r="F20" s="4">
        <f t="shared" si="24"/>
        <v>4.1435923094560447</v>
      </c>
      <c r="G20" s="10">
        <v>4.1763679807490073E-2</v>
      </c>
      <c r="H20" s="7">
        <f t="shared" si="1"/>
        <v>1.0417636798074901</v>
      </c>
      <c r="I20" s="5">
        <f t="shared" si="10"/>
        <v>2.0848970284442903</v>
      </c>
      <c r="J20" s="5">
        <f t="shared" si="11"/>
        <v>3.3626826072600848</v>
      </c>
      <c r="K20" s="5">
        <f t="shared" si="12"/>
        <v>3.9774781841326514</v>
      </c>
      <c r="L20">
        <v>1.56</v>
      </c>
      <c r="M20">
        <v>4.1900000000000004</v>
      </c>
      <c r="N20">
        <v>6.17</v>
      </c>
      <c r="O20" s="5">
        <f t="shared" si="13"/>
        <v>1.6251513404996845</v>
      </c>
      <c r="P20" s="5">
        <f t="shared" si="14"/>
        <v>4.3649898183933837</v>
      </c>
      <c r="Q20" s="5">
        <f t="shared" si="15"/>
        <v>6.4276819044122133</v>
      </c>
      <c r="R20" s="6">
        <f t="shared" si="16"/>
        <v>0.61532730834319127</v>
      </c>
      <c r="S20" s="6">
        <f t="shared" si="17"/>
        <v>0.22909560883421917</v>
      </c>
      <c r="T20" s="6">
        <f t="shared" si="18"/>
        <v>0.1555770828225897</v>
      </c>
      <c r="U20">
        <f t="shared" si="19"/>
        <v>0.74823839197662523</v>
      </c>
      <c r="V20">
        <f t="shared" si="20"/>
        <v>1.2460289861890992</v>
      </c>
      <c r="W20">
        <f t="shared" si="21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20" t="s">
        <v>19</v>
      </c>
      <c r="AC20" s="48" t="s">
        <v>25</v>
      </c>
      <c r="AD20" s="16" t="s">
        <v>32</v>
      </c>
      <c r="AE20" t="s">
        <v>486</v>
      </c>
      <c r="AF20">
        <v>1</v>
      </c>
      <c r="AG20">
        <v>-1</v>
      </c>
    </row>
    <row r="21" spans="1:33" x14ac:dyDescent="0.25">
      <c r="A21" s="1">
        <v>0</v>
      </c>
      <c r="B21" s="1">
        <v>1</v>
      </c>
      <c r="C21" s="1">
        <v>0</v>
      </c>
      <c r="D21" s="3" t="e">
        <f t="shared" si="22"/>
        <v>#DIV/0!</v>
      </c>
      <c r="E21" s="4">
        <f t="shared" si="23"/>
        <v>1</v>
      </c>
      <c r="F21" s="4" t="e">
        <f t="shared" si="24"/>
        <v>#DIV/0!</v>
      </c>
      <c r="G21" s="10">
        <v>4.155781414967108E-2</v>
      </c>
      <c r="H21" s="7">
        <f t="shared" si="1"/>
        <v>1.0415578141496711</v>
      </c>
      <c r="I21" s="5" t="e">
        <f t="shared" si="10"/>
        <v>#DIV/0!</v>
      </c>
      <c r="J21" s="5">
        <f t="shared" si="11"/>
        <v>0.96010032896388098</v>
      </c>
      <c r="K21" s="5" t="e">
        <f t="shared" si="12"/>
        <v>#DIV/0!</v>
      </c>
      <c r="L21">
        <v>1.9</v>
      </c>
      <c r="M21">
        <v>3.71</v>
      </c>
      <c r="N21">
        <v>4.07</v>
      </c>
      <c r="O21" s="5">
        <f t="shared" si="13"/>
        <v>1.978959846884375</v>
      </c>
      <c r="P21" s="5">
        <f t="shared" si="14"/>
        <v>3.8641794904952795</v>
      </c>
      <c r="Q21" s="5">
        <f t="shared" si="15"/>
        <v>4.2391403035891617</v>
      </c>
      <c r="R21" s="6">
        <f t="shared" si="16"/>
        <v>0.50531596261256895</v>
      </c>
      <c r="S21" s="6">
        <f t="shared" si="17"/>
        <v>0.25878715066411889</v>
      </c>
      <c r="T21" s="6">
        <f t="shared" si="18"/>
        <v>0.23589688672331224</v>
      </c>
      <c r="U21" t="e">
        <f t="shared" si="19"/>
        <v>#DIV/0!</v>
      </c>
      <c r="V21">
        <f t="shared" si="20"/>
        <v>3.8641794904952795</v>
      </c>
      <c r="W21" t="e">
        <f t="shared" si="21"/>
        <v>#DIV/0!</v>
      </c>
      <c r="X21" t="s">
        <v>75</v>
      </c>
      <c r="Y21" t="s">
        <v>76</v>
      </c>
      <c r="Z21" t="s">
        <v>264</v>
      </c>
      <c r="AA21" s="8" t="s">
        <v>367</v>
      </c>
      <c r="AB21" s="20" t="s">
        <v>32</v>
      </c>
      <c r="AC21" s="48" t="s">
        <v>25</v>
      </c>
      <c r="AD21" s="16" t="s">
        <v>28</v>
      </c>
      <c r="AE21" t="s">
        <v>486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22"/>
        <v>5.4802016436510836</v>
      </c>
      <c r="E22" s="4">
        <f t="shared" si="23"/>
        <v>3.7692019064142808</v>
      </c>
      <c r="F22" s="4">
        <f t="shared" si="24"/>
        <v>2.0326804525903381</v>
      </c>
      <c r="G22" s="10">
        <v>4.3774032577251099E-2</v>
      </c>
      <c r="H22" s="7">
        <f t="shared" si="1"/>
        <v>1.0437740325772511</v>
      </c>
      <c r="I22" s="5">
        <f t="shared" si="10"/>
        <v>5.2503717017365892</v>
      </c>
      <c r="J22" s="5">
        <f t="shared" si="11"/>
        <v>3.6111282603069714</v>
      </c>
      <c r="K22" s="5">
        <f t="shared" si="12"/>
        <v>1.9474334378402891</v>
      </c>
      <c r="L22">
        <v>6.47</v>
      </c>
      <c r="M22">
        <v>3.73</v>
      </c>
      <c r="N22">
        <v>1.61</v>
      </c>
      <c r="O22" s="5">
        <f t="shared" si="13"/>
        <v>6.7532179907748144</v>
      </c>
      <c r="P22" s="5">
        <f t="shared" si="14"/>
        <v>3.8932771415131464</v>
      </c>
      <c r="Q22" s="5">
        <f t="shared" si="15"/>
        <v>1.6804761924493743</v>
      </c>
      <c r="R22" s="6">
        <f t="shared" si="16"/>
        <v>0.14807755374786405</v>
      </c>
      <c r="S22" s="6">
        <f t="shared" si="17"/>
        <v>0.2568530221846328</v>
      </c>
      <c r="T22" s="6">
        <f t="shared" si="18"/>
        <v>0.59506942406750329</v>
      </c>
      <c r="U22">
        <f t="shared" si="19"/>
        <v>1.2322937055789807</v>
      </c>
      <c r="V22">
        <f t="shared" si="20"/>
        <v>1.0329181715863296</v>
      </c>
      <c r="W22">
        <f t="shared" si="21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20" t="s">
        <v>19</v>
      </c>
      <c r="AC22" s="48" t="s">
        <v>25</v>
      </c>
      <c r="AD22" s="16" t="s">
        <v>301</v>
      </c>
      <c r="AE22" t="s">
        <v>485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22"/>
        <v>2.5228290508271498</v>
      </c>
      <c r="E23" s="4">
        <f t="shared" si="23"/>
        <v>4.1813583544196193</v>
      </c>
      <c r="F23" s="4">
        <f t="shared" si="24"/>
        <v>2.96086389486688</v>
      </c>
      <c r="G23" s="10">
        <v>3.3890014541377189E-2</v>
      </c>
      <c r="H23" s="7">
        <f t="shared" si="1"/>
        <v>1.0338900145413772</v>
      </c>
      <c r="I23" s="5">
        <f t="shared" si="10"/>
        <v>2.4401329109907794</v>
      </c>
      <c r="J23" s="5">
        <f t="shared" si="11"/>
        <v>4.0442970679762551</v>
      </c>
      <c r="K23" s="5">
        <f t="shared" si="12"/>
        <v>2.8638093542090046</v>
      </c>
      <c r="L23">
        <v>2.84</v>
      </c>
      <c r="M23">
        <v>3.59</v>
      </c>
      <c r="N23">
        <v>2.48</v>
      </c>
      <c r="O23" s="5">
        <f t="shared" si="13"/>
        <v>2.9362476412975109</v>
      </c>
      <c r="P23" s="5">
        <f t="shared" si="14"/>
        <v>3.711665152203544</v>
      </c>
      <c r="Q23" s="5">
        <f t="shared" si="15"/>
        <v>2.5640472360626152</v>
      </c>
      <c r="R23" s="6">
        <f t="shared" si="16"/>
        <v>0.34057072909494301</v>
      </c>
      <c r="S23" s="6">
        <f t="shared" si="17"/>
        <v>0.26942085532859</v>
      </c>
      <c r="T23" s="6">
        <f t="shared" si="18"/>
        <v>0.39000841557646698</v>
      </c>
      <c r="U23">
        <f t="shared" si="19"/>
        <v>1.1638710281756171</v>
      </c>
      <c r="V23">
        <f t="shared" si="20"/>
        <v>0.88766970864393424</v>
      </c>
      <c r="W23">
        <f t="shared" si="21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20" t="s">
        <v>20</v>
      </c>
      <c r="AC23" s="48" t="s">
        <v>25</v>
      </c>
      <c r="AD23" s="16" t="s">
        <v>18</v>
      </c>
      <c r="AE23" t="s">
        <v>485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22"/>
        <v>1.2879925018096559</v>
      </c>
      <c r="E24" s="4">
        <f t="shared" si="23"/>
        <v>6.8604189861148397</v>
      </c>
      <c r="F24" s="4">
        <f t="shared" si="24"/>
        <v>14.617857250797272</v>
      </c>
      <c r="G24" s="10">
        <v>3.3134751620465863E-2</v>
      </c>
      <c r="H24" s="7">
        <f t="shared" si="1"/>
        <v>1.0331347516204659</v>
      </c>
      <c r="I24" s="5">
        <f t="shared" si="10"/>
        <v>1.2466839391371234</v>
      </c>
      <c r="J24" s="5">
        <f t="shared" si="11"/>
        <v>6.6403912706975659</v>
      </c>
      <c r="K24" s="5">
        <f t="shared" si="12"/>
        <v>14.14903257089092</v>
      </c>
      <c r="L24">
        <v>1.4</v>
      </c>
      <c r="M24">
        <v>4.93</v>
      </c>
      <c r="N24">
        <v>8.6199999999999992</v>
      </c>
      <c r="O24" s="5">
        <f t="shared" si="13"/>
        <v>1.4463886522686522</v>
      </c>
      <c r="P24" s="5">
        <f t="shared" si="14"/>
        <v>5.093354325488896</v>
      </c>
      <c r="Q24" s="5">
        <f t="shared" si="15"/>
        <v>8.9056215589684147</v>
      </c>
      <c r="R24" s="6">
        <f t="shared" si="16"/>
        <v>0.69137710561508192</v>
      </c>
      <c r="S24" s="6">
        <f t="shared" si="17"/>
        <v>0.19633426934302534</v>
      </c>
      <c r="T24" s="6">
        <f t="shared" si="18"/>
        <v>0.11228862504189267</v>
      </c>
      <c r="U24">
        <f t="shared" si="19"/>
        <v>1.1229790936177395</v>
      </c>
      <c r="V24">
        <f t="shared" si="20"/>
        <v>0.74242613108581301</v>
      </c>
      <c r="W24">
        <f t="shared" si="21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20" t="s">
        <v>36</v>
      </c>
      <c r="AC24" s="48" t="s">
        <v>25</v>
      </c>
      <c r="AD24" s="16" t="s">
        <v>28</v>
      </c>
      <c r="AE24" t="s">
        <v>485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22"/>
        <v>1.5793900562862035</v>
      </c>
      <c r="E25" s="4">
        <f t="shared" si="23"/>
        <v>4.4250960341531798</v>
      </c>
      <c r="F25" s="4">
        <f t="shared" si="24"/>
        <v>7.3411502684732595</v>
      </c>
      <c r="G25" s="10">
        <v>3.3573840790531051E-2</v>
      </c>
      <c r="H25" s="7">
        <f t="shared" si="1"/>
        <v>1.0335738407905311</v>
      </c>
      <c r="I25" s="5">
        <f t="shared" si="10"/>
        <v>1.5280863291569027</v>
      </c>
      <c r="J25" s="5">
        <f t="shared" si="11"/>
        <v>4.2813545191591116</v>
      </c>
      <c r="K25" s="5">
        <f t="shared" si="12"/>
        <v>7.102685825386569</v>
      </c>
      <c r="L25">
        <v>1.58</v>
      </c>
      <c r="M25">
        <v>3.92</v>
      </c>
      <c r="N25">
        <v>6.87</v>
      </c>
      <c r="O25" s="5">
        <f t="shared" si="13"/>
        <v>1.6330466684490392</v>
      </c>
      <c r="P25" s="5">
        <f t="shared" si="14"/>
        <v>4.0516094558988813</v>
      </c>
      <c r="Q25" s="5">
        <f t="shared" si="15"/>
        <v>7.1006522862309485</v>
      </c>
      <c r="R25" s="6">
        <f t="shared" si="16"/>
        <v>0.61235237138062593</v>
      </c>
      <c r="S25" s="6">
        <f t="shared" si="17"/>
        <v>0.24681549662790542</v>
      </c>
      <c r="T25" s="6">
        <f t="shared" si="18"/>
        <v>0.14083213199146857</v>
      </c>
      <c r="U25">
        <f t="shared" si="19"/>
        <v>1.0339729960621662</v>
      </c>
      <c r="V25">
        <f t="shared" si="20"/>
        <v>0.91559808524567499</v>
      </c>
      <c r="W25">
        <f t="shared" si="21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20" t="s">
        <v>17</v>
      </c>
      <c r="AC25" s="48" t="s">
        <v>25</v>
      </c>
      <c r="AD25" s="16" t="s">
        <v>34</v>
      </c>
      <c r="AE25" t="s">
        <v>486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22"/>
        <v>6.2591119540948705</v>
      </c>
      <c r="E26" s="4">
        <f t="shared" si="23"/>
        <v>3.7353921791913103</v>
      </c>
      <c r="F26" s="4">
        <f t="shared" si="24"/>
        <v>1.9690957591192115</v>
      </c>
      <c r="G26" s="10">
        <v>2.7874974766166627E-2</v>
      </c>
      <c r="H26" s="7">
        <f t="shared" si="1"/>
        <v>1.0278749747661666</v>
      </c>
      <c r="I26" s="5">
        <f t="shared" si="10"/>
        <v>6.0893708940805462</v>
      </c>
      <c r="J26" s="5">
        <f t="shared" si="11"/>
        <v>3.6340919575759516</v>
      </c>
      <c r="K26" s="5">
        <f t="shared" si="12"/>
        <v>1.9156957873861704</v>
      </c>
      <c r="L26">
        <v>3.85</v>
      </c>
      <c r="M26">
        <v>4</v>
      </c>
      <c r="N26">
        <v>1.93</v>
      </c>
      <c r="O26" s="5">
        <f t="shared" ref="O26:O29" si="25">(L26*H26)</f>
        <v>3.9573186528497417</v>
      </c>
      <c r="P26" s="5">
        <f t="shared" ref="P26:P29" si="26">(M26*H26)</f>
        <v>4.1114998990646665</v>
      </c>
      <c r="Q26" s="5">
        <f t="shared" ref="Q26:Q29" si="27">(N26*H26)</f>
        <v>1.9837987012987015</v>
      </c>
      <c r="R26" s="6">
        <f t="shared" ref="R26:R29" si="28">(1/O26)</f>
        <v>0.25269635521513556</v>
      </c>
      <c r="S26" s="6">
        <f t="shared" ref="S26:S29" si="29">(1/P26)</f>
        <v>0.24322024189456798</v>
      </c>
      <c r="T26" s="6">
        <f t="shared" ref="T26:T29" si="30">(1/Q26)</f>
        <v>0.50408340289029629</v>
      </c>
      <c r="U26">
        <f t="shared" ref="U26:U29" si="31">(L26/I26)</f>
        <v>0.63224922031643205</v>
      </c>
      <c r="V26">
        <f t="shared" ref="V26:V29" si="32">(M26/J26)</f>
        <v>1.1006876123927585</v>
      </c>
      <c r="W26">
        <f t="shared" ref="W26:W29" si="33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20" t="s">
        <v>19</v>
      </c>
      <c r="AC26" s="48" t="s">
        <v>25</v>
      </c>
      <c r="AD26" s="16" t="s">
        <v>18</v>
      </c>
      <c r="AE26" t="s">
        <v>486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22"/>
        <v>1.2942297413802522</v>
      </c>
      <c r="E27" s="4">
        <f t="shared" si="23"/>
        <v>5.3573206968142184</v>
      </c>
      <c r="F27" s="4">
        <f t="shared" si="24"/>
        <v>25.588676130612605</v>
      </c>
      <c r="G27" s="10">
        <v>2.7443983837959873E-2</v>
      </c>
      <c r="H27" s="7">
        <f t="shared" si="1"/>
        <v>1.0274439838379599</v>
      </c>
      <c r="I27" s="5">
        <f t="shared" si="10"/>
        <v>1.2596596619756621</v>
      </c>
      <c r="J27" s="5">
        <f t="shared" si="11"/>
        <v>5.2142216812660136</v>
      </c>
      <c r="K27" s="5">
        <f t="shared" si="12"/>
        <v>24.905178805979794</v>
      </c>
      <c r="L27">
        <v>2.36</v>
      </c>
      <c r="M27">
        <v>3.4</v>
      </c>
      <c r="N27">
        <v>3.23</v>
      </c>
      <c r="O27" s="5">
        <f t="shared" si="25"/>
        <v>2.4247678018575853</v>
      </c>
      <c r="P27" s="5">
        <f t="shared" si="26"/>
        <v>3.4933095450490637</v>
      </c>
      <c r="Q27" s="5">
        <f t="shared" si="27"/>
        <v>3.3186440677966105</v>
      </c>
      <c r="R27" s="6">
        <f t="shared" si="28"/>
        <v>0.41241062308478038</v>
      </c>
      <c r="S27" s="6">
        <f t="shared" si="29"/>
        <v>0.28626149131767109</v>
      </c>
      <c r="T27" s="6">
        <f t="shared" si="30"/>
        <v>0.30132788559754847</v>
      </c>
      <c r="U27">
        <f t="shared" si="31"/>
        <v>1.8735219291681957</v>
      </c>
      <c r="V27">
        <f t="shared" si="32"/>
        <v>0.65206280205073286</v>
      </c>
      <c r="W27">
        <f t="shared" si="33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20" t="s">
        <v>28</v>
      </c>
      <c r="AC27" s="48" t="s">
        <v>25</v>
      </c>
      <c r="AD27" s="16" t="s">
        <v>301</v>
      </c>
      <c r="AE27" t="s">
        <v>488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22"/>
        <v>3.4131634058654794</v>
      </c>
      <c r="E28" s="4">
        <f t="shared" si="23"/>
        <v>3.0184351360692547</v>
      </c>
      <c r="F28" s="4">
        <f t="shared" si="24"/>
        <v>2.8521867601163029</v>
      </c>
      <c r="G28" s="10">
        <v>2.6228254575665133E-2</v>
      </c>
      <c r="H28" s="7">
        <f t="shared" si="1"/>
        <v>1.0262282545756651</v>
      </c>
      <c r="I28" s="5">
        <f t="shared" si="10"/>
        <v>3.3259300654090715</v>
      </c>
      <c r="J28" s="5">
        <f t="shared" si="11"/>
        <v>2.9412902272090986</v>
      </c>
      <c r="K28" s="5">
        <f t="shared" si="12"/>
        <v>2.7792908131297289</v>
      </c>
      <c r="L28">
        <v>3.14</v>
      </c>
      <c r="M28">
        <v>3.2</v>
      </c>
      <c r="N28">
        <v>2.5299999999999998</v>
      </c>
      <c r="O28" s="5">
        <f t="shared" si="25"/>
        <v>3.2223567193675886</v>
      </c>
      <c r="P28" s="5">
        <f t="shared" si="26"/>
        <v>3.2839304146421284</v>
      </c>
      <c r="Q28" s="5">
        <f t="shared" si="27"/>
        <v>2.5963574840764325</v>
      </c>
      <c r="R28" s="6">
        <f t="shared" si="28"/>
        <v>0.3103318741806641</v>
      </c>
      <c r="S28" s="6">
        <f t="shared" si="29"/>
        <v>0.30451315153977665</v>
      </c>
      <c r="T28" s="6">
        <f t="shared" si="30"/>
        <v>0.38515497427955941</v>
      </c>
      <c r="U28">
        <f t="shared" si="31"/>
        <v>0.94409682051260957</v>
      </c>
      <c r="V28">
        <f t="shared" si="32"/>
        <v>1.087957920778319</v>
      </c>
      <c r="W28">
        <f t="shared" si="33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20" t="s">
        <v>19</v>
      </c>
      <c r="AC28" s="48" t="s">
        <v>25</v>
      </c>
      <c r="AD28" s="16" t="s">
        <v>30</v>
      </c>
      <c r="AE28" t="s">
        <v>488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22"/>
        <v>2.6374765033718957</v>
      </c>
      <c r="E29" s="14">
        <f t="shared" si="23"/>
        <v>3.4331194235996523</v>
      </c>
      <c r="F29" s="14">
        <f t="shared" si="24"/>
        <v>3.2444411898867735</v>
      </c>
      <c r="G29" s="10">
        <v>2.7648354367574512E-2</v>
      </c>
      <c r="H29" s="7">
        <f t="shared" si="1"/>
        <v>1.0276483543675745</v>
      </c>
      <c r="I29" s="7">
        <f t="shared" si="10"/>
        <v>2.5665165444604114</v>
      </c>
      <c r="J29" s="7">
        <f t="shared" si="11"/>
        <v>3.3407530980891122</v>
      </c>
      <c r="K29" s="7">
        <f t="shared" si="12"/>
        <v>3.1571511559354719</v>
      </c>
      <c r="L29">
        <v>2.66</v>
      </c>
      <c r="M29">
        <v>3.44</v>
      </c>
      <c r="N29">
        <v>2.77</v>
      </c>
      <c r="O29" s="7">
        <f t="shared" si="25"/>
        <v>2.7335446226177482</v>
      </c>
      <c r="P29" s="7">
        <f t="shared" si="26"/>
        <v>3.5351103390244565</v>
      </c>
      <c r="Q29" s="7">
        <f t="shared" si="27"/>
        <v>2.8465859415981813</v>
      </c>
      <c r="R29" s="15">
        <f t="shared" si="28"/>
        <v>0.36582537988436464</v>
      </c>
      <c r="S29" s="15">
        <f t="shared" si="29"/>
        <v>0.28287660188732849</v>
      </c>
      <c r="T29" s="15">
        <f t="shared" si="30"/>
        <v>0.35129801822830686</v>
      </c>
      <c r="U29" s="12">
        <f t="shared" si="31"/>
        <v>1.0364242559594499</v>
      </c>
      <c r="V29" s="12">
        <f t="shared" si="32"/>
        <v>1.0297079427892042</v>
      </c>
      <c r="W29" s="12">
        <f t="shared" si="33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21" t="s">
        <v>19</v>
      </c>
      <c r="AC29" s="50" t="s">
        <v>25</v>
      </c>
      <c r="AD29" s="16" t="s">
        <v>21</v>
      </c>
      <c r="AE29" t="s">
        <v>485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ref="D30:D77" si="34">(100%/A30)</f>
        <v>3.3906413697868572</v>
      </c>
      <c r="E30" s="4">
        <f t="shared" ref="E30:E77" si="35">(100%/B30)</f>
        <v>3.5704076352041469</v>
      </c>
      <c r="F30" s="4">
        <f t="shared" ref="F30:F77" si="36">(100%/C30)</f>
        <v>2.5678258057124927</v>
      </c>
      <c r="G30" s="10">
        <v>2.723405834082282E-2</v>
      </c>
      <c r="H30" s="7">
        <f t="shared" ref="H30:H77" si="37">(G30/100%) + 1</f>
        <v>1.0272340583408228</v>
      </c>
      <c r="I30" s="5">
        <f t="shared" ref="I30:I77" si="38">D30/H30</f>
        <v>3.3007485901152691</v>
      </c>
      <c r="J30" s="5">
        <f t="shared" ref="J30:J77" si="39">E30/H30</f>
        <v>3.4757488872312412</v>
      </c>
      <c r="K30" s="5">
        <f t="shared" ref="K30:K77" si="40">F30/H30</f>
        <v>2.4997475354935337</v>
      </c>
      <c r="L30">
        <v>2.5499999999999998</v>
      </c>
      <c r="M30">
        <v>3.29</v>
      </c>
      <c r="N30">
        <v>3.02</v>
      </c>
      <c r="O30" s="5">
        <f t="shared" ref="O30:O77" si="41">(L30*H30)</f>
        <v>2.6194468487690981</v>
      </c>
      <c r="P30" s="5">
        <f t="shared" ref="P30:P77" si="42">(M30*H30)</f>
        <v>3.3796000519413072</v>
      </c>
      <c r="Q30" s="5">
        <f t="shared" ref="Q30:Q77" si="43">(N30*H30)</f>
        <v>3.1022468561892849</v>
      </c>
      <c r="R30" s="6">
        <f t="shared" ref="R30:R77" si="44">(1/O30)</f>
        <v>0.38175998893427027</v>
      </c>
      <c r="S30" s="6">
        <f t="shared" ref="S30:S77" si="45">(1/P30)</f>
        <v>0.2958930005417596</v>
      </c>
      <c r="T30" s="6">
        <f t="shared" ref="T30:T77" si="46">(1/Q30)</f>
        <v>0.32234701052396991</v>
      </c>
      <c r="U30">
        <f t="shared" ref="U30:U77" si="47">(L30/I30)</f>
        <v>0.7725520227855186</v>
      </c>
      <c r="V30">
        <f t="shared" ref="V30:V77" si="48">(M30/J30)</f>
        <v>0.94655859981323121</v>
      </c>
      <c r="W30">
        <f t="shared" ref="W30:W77" si="49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8" t="s">
        <v>25</v>
      </c>
      <c r="AD30" s="16" t="s">
        <v>33</v>
      </c>
      <c r="AE30" t="s">
        <v>486</v>
      </c>
      <c r="AF30">
        <v>5</v>
      </c>
      <c r="AG30">
        <v>5</v>
      </c>
    </row>
    <row r="31" spans="1:33" x14ac:dyDescent="0.25">
      <c r="A31" s="1" t="e">
        <v>#N/A</v>
      </c>
      <c r="B31" s="1" t="e">
        <v>#N/A</v>
      </c>
      <c r="C31" s="1" t="e">
        <v>#N/A</v>
      </c>
      <c r="D31" s="3" t="e">
        <f t="shared" si="34"/>
        <v>#N/A</v>
      </c>
      <c r="E31" s="4" t="e">
        <f t="shared" si="35"/>
        <v>#N/A</v>
      </c>
      <c r="F31" s="4" t="e">
        <f t="shared" si="36"/>
        <v>#N/A</v>
      </c>
      <c r="G31" s="10">
        <v>3.4470848300635515E-2</v>
      </c>
      <c r="H31" s="7">
        <f t="shared" si="37"/>
        <v>1.0344708483006355</v>
      </c>
      <c r="I31" s="5" t="e">
        <f t="shared" si="38"/>
        <v>#N/A</v>
      </c>
      <c r="J31" s="5" t="e">
        <f t="shared" si="39"/>
        <v>#N/A</v>
      </c>
      <c r="K31" s="5" t="e">
        <f t="shared" si="40"/>
        <v>#N/A</v>
      </c>
      <c r="L31">
        <v>3.52</v>
      </c>
      <c r="M31">
        <v>3.29</v>
      </c>
      <c r="N31">
        <v>2.2400000000000002</v>
      </c>
      <c r="O31" s="5">
        <f t="shared" si="41"/>
        <v>3.641337386018237</v>
      </c>
      <c r="P31" s="5">
        <f t="shared" si="42"/>
        <v>3.4034090909090908</v>
      </c>
      <c r="Q31" s="5">
        <f t="shared" si="43"/>
        <v>2.3172147001934236</v>
      </c>
      <c r="R31" s="6">
        <f t="shared" si="44"/>
        <v>0.27462437395659434</v>
      </c>
      <c r="S31" s="6">
        <f t="shared" si="45"/>
        <v>0.29382303839732887</v>
      </c>
      <c r="T31" s="6">
        <f t="shared" si="46"/>
        <v>0.43155258764607679</v>
      </c>
      <c r="U31" t="e">
        <f t="shared" si="47"/>
        <v>#N/A</v>
      </c>
      <c r="V31" t="e">
        <f t="shared" si="48"/>
        <v>#N/A</v>
      </c>
      <c r="W31" t="e">
        <f t="shared" si="49"/>
        <v>#N/A</v>
      </c>
      <c r="X31" t="s">
        <v>95</v>
      </c>
      <c r="Y31" t="s">
        <v>96</v>
      </c>
      <c r="Z31" t="s">
        <v>260</v>
      </c>
      <c r="AA31" s="16"/>
      <c r="AB31" s="16" t="e">
        <v>#N/A</v>
      </c>
      <c r="AC31" s="48" t="s">
        <v>25</v>
      </c>
      <c r="AD31" s="16" t="s">
        <v>19</v>
      </c>
      <c r="AE31" t="s">
        <v>485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34"/>
        <v>2.3409845522374257</v>
      </c>
      <c r="E32" s="4">
        <f t="shared" si="35"/>
        <v>3.9183194489165785</v>
      </c>
      <c r="F32" s="4">
        <f t="shared" si="36"/>
        <v>3.3710123926206919</v>
      </c>
      <c r="G32" s="10">
        <v>3.3201387251104109E-2</v>
      </c>
      <c r="H32" s="7">
        <f t="shared" si="37"/>
        <v>1.0332013872511041</v>
      </c>
      <c r="I32" s="5">
        <f t="shared" si="38"/>
        <v>2.2657582356386099</v>
      </c>
      <c r="J32" s="5">
        <f t="shared" si="39"/>
        <v>3.7924062987773453</v>
      </c>
      <c r="K32" s="5">
        <f t="shared" si="40"/>
        <v>3.2626866690427874</v>
      </c>
      <c r="L32">
        <v>2.91</v>
      </c>
      <c r="M32">
        <v>3.38</v>
      </c>
      <c r="N32">
        <v>2.54</v>
      </c>
      <c r="O32" s="5">
        <f t="shared" si="41"/>
        <v>3.0066160369007129</v>
      </c>
      <c r="P32" s="5">
        <f t="shared" si="42"/>
        <v>3.4922206889087319</v>
      </c>
      <c r="Q32" s="5">
        <f t="shared" si="43"/>
        <v>2.6243315236178044</v>
      </c>
      <c r="R32" s="6">
        <f t="shared" si="44"/>
        <v>0.33259983573786239</v>
      </c>
      <c r="S32" s="6">
        <f t="shared" si="45"/>
        <v>0.2863507461530117</v>
      </c>
      <c r="T32" s="6">
        <f t="shared" si="46"/>
        <v>0.38104941810912585</v>
      </c>
      <c r="U32">
        <f t="shared" si="47"/>
        <v>1.2843382644396784</v>
      </c>
      <c r="V32">
        <f t="shared" si="48"/>
        <v>0.89125471632343212</v>
      </c>
      <c r="W32">
        <f t="shared" si="49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8" t="s">
        <v>25</v>
      </c>
      <c r="AD32" s="16" t="s">
        <v>19</v>
      </c>
      <c r="AE32" t="s">
        <v>485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34"/>
        <v>1.6749451086617397</v>
      </c>
      <c r="E33" s="4">
        <f t="shared" si="35"/>
        <v>5.1476550319715013</v>
      </c>
      <c r="F33" s="4">
        <f t="shared" si="36"/>
        <v>5.1440690154806781</v>
      </c>
      <c r="G33" s="10">
        <v>3.7558760653694456E-2</v>
      </c>
      <c r="H33" s="7">
        <f t="shared" si="37"/>
        <v>1.0375587606536945</v>
      </c>
      <c r="I33" s="5">
        <f t="shared" si="38"/>
        <v>1.6143134945017206</v>
      </c>
      <c r="J33" s="5">
        <f t="shared" si="39"/>
        <v>4.9613142187034471</v>
      </c>
      <c r="K33" s="5">
        <f t="shared" si="40"/>
        <v>4.9578580130148522</v>
      </c>
      <c r="L33">
        <v>1.69</v>
      </c>
      <c r="M33">
        <v>3.95</v>
      </c>
      <c r="N33">
        <v>5.19</v>
      </c>
      <c r="O33" s="5">
        <f t="shared" si="41"/>
        <v>1.7534743055047435</v>
      </c>
      <c r="P33" s="5">
        <f t="shared" si="42"/>
        <v>4.0983571045820932</v>
      </c>
      <c r="Q33" s="5">
        <f t="shared" si="43"/>
        <v>5.384929967792675</v>
      </c>
      <c r="R33" s="6">
        <f t="shared" si="44"/>
        <v>0.570296352139672</v>
      </c>
      <c r="S33" s="6">
        <f t="shared" si="45"/>
        <v>0.24400021142178369</v>
      </c>
      <c r="T33" s="6">
        <f t="shared" si="46"/>
        <v>0.18570343643854439</v>
      </c>
      <c r="U33">
        <f t="shared" si="47"/>
        <v>1.0468846390469164</v>
      </c>
      <c r="V33">
        <f t="shared" si="48"/>
        <v>0.79616001443913054</v>
      </c>
      <c r="W33">
        <f t="shared" si="49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8" t="s">
        <v>25</v>
      </c>
      <c r="AD33" s="16" t="s">
        <v>35</v>
      </c>
      <c r="AE33" t="s">
        <v>485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34"/>
        <v>2.3162600504152544</v>
      </c>
      <c r="E34" s="4">
        <f t="shared" si="35"/>
        <v>4.0329881970759942</v>
      </c>
      <c r="F34" s="4">
        <f t="shared" si="36"/>
        <v>3.3449952299482351</v>
      </c>
      <c r="G34" s="10">
        <v>3.8512596516193653E-2</v>
      </c>
      <c r="H34" s="7">
        <f t="shared" si="37"/>
        <v>1.0385125965161937</v>
      </c>
      <c r="I34" s="5">
        <f t="shared" si="38"/>
        <v>2.2303629808491561</v>
      </c>
      <c r="J34" s="5">
        <f t="shared" si="39"/>
        <v>3.8834273273189974</v>
      </c>
      <c r="K34" s="5">
        <f t="shared" si="40"/>
        <v>3.2209481533198487</v>
      </c>
      <c r="L34" s="29">
        <v>3.2</v>
      </c>
      <c r="M34" s="29">
        <v>2.73</v>
      </c>
      <c r="N34" s="29">
        <v>2.78</v>
      </c>
      <c r="O34" s="5">
        <f t="shared" si="41"/>
        <v>3.3232403088518199</v>
      </c>
      <c r="P34" s="5">
        <f t="shared" si="42"/>
        <v>2.8351393884892087</v>
      </c>
      <c r="Q34" s="5">
        <f t="shared" si="43"/>
        <v>2.8870650183150182</v>
      </c>
      <c r="R34" s="6">
        <f t="shared" si="44"/>
        <v>0.30091113102365452</v>
      </c>
      <c r="S34" s="6">
        <f t="shared" si="45"/>
        <v>0.35271634405703095</v>
      </c>
      <c r="T34" s="6">
        <f t="shared" si="46"/>
        <v>0.34637252491931458</v>
      </c>
      <c r="U34">
        <f t="shared" si="47"/>
        <v>1.4347440427753506</v>
      </c>
      <c r="V34">
        <f t="shared" si="48"/>
        <v>0.70298727641820213</v>
      </c>
      <c r="W34">
        <f t="shared" si="49"/>
        <v>0.86309989098540396</v>
      </c>
      <c r="X34" s="29" t="s">
        <v>101</v>
      </c>
      <c r="Y34" s="29" t="s">
        <v>102</v>
      </c>
      <c r="Z34" s="29" t="s">
        <v>261</v>
      </c>
      <c r="AA34" s="16" t="s">
        <v>361</v>
      </c>
      <c r="AB34" s="16" t="s">
        <v>17</v>
      </c>
      <c r="AC34" s="51" t="s">
        <v>25</v>
      </c>
      <c r="AD34" s="16" t="s">
        <v>18</v>
      </c>
      <c r="AE34" t="s">
        <v>487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34"/>
        <v>7.4497532498207848</v>
      </c>
      <c r="E35" s="4">
        <f t="shared" si="35"/>
        <v>3.196670218751013</v>
      </c>
      <c r="F35" s="4">
        <f t="shared" si="36"/>
        <v>2.0112716027116804</v>
      </c>
      <c r="G35" s="10">
        <v>4.3293450442826842E-2</v>
      </c>
      <c r="H35" s="7">
        <f t="shared" si="37"/>
        <v>1.0432934504428268</v>
      </c>
      <c r="I35" s="5">
        <f t="shared" si="38"/>
        <v>7.1406115380660449</v>
      </c>
      <c r="J35" s="5">
        <f t="shared" si="39"/>
        <v>3.0640182945595829</v>
      </c>
      <c r="K35" s="5">
        <f t="shared" si="40"/>
        <v>1.9278100536891076</v>
      </c>
      <c r="L35">
        <v>7.82</v>
      </c>
      <c r="M35">
        <v>3.95</v>
      </c>
      <c r="N35">
        <v>1.51</v>
      </c>
      <c r="O35" s="5">
        <f t="shared" si="41"/>
        <v>8.1585547824629057</v>
      </c>
      <c r="P35" s="5">
        <f t="shared" si="42"/>
        <v>4.121009129249166</v>
      </c>
      <c r="Q35" s="5">
        <f t="shared" si="43"/>
        <v>1.5753731101686685</v>
      </c>
      <c r="R35" s="6">
        <f t="shared" si="44"/>
        <v>0.12257072810855354</v>
      </c>
      <c r="S35" s="6">
        <f t="shared" si="45"/>
        <v>0.24265901109085788</v>
      </c>
      <c r="T35" s="6">
        <f t="shared" si="46"/>
        <v>0.63477026080058851</v>
      </c>
      <c r="U35">
        <f t="shared" si="47"/>
        <v>1.0951442965791078</v>
      </c>
      <c r="V35">
        <f t="shared" si="48"/>
        <v>1.2891567935522941</v>
      </c>
      <c r="W35">
        <f t="shared" si="49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8" t="s">
        <v>25</v>
      </c>
      <c r="AD35" s="16" t="s">
        <v>16</v>
      </c>
      <c r="AE35" t="s">
        <v>485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34"/>
        <v>5.1877896190461366</v>
      </c>
      <c r="E36" s="4">
        <f t="shared" si="35"/>
        <v>3.283302345312018</v>
      </c>
      <c r="F36" s="4">
        <f t="shared" si="36"/>
        <v>2.1961194627053824</v>
      </c>
      <c r="G36" s="10">
        <v>3.3906212853759499E-2</v>
      </c>
      <c r="H36" s="7">
        <f t="shared" si="37"/>
        <v>1.0339062128537595</v>
      </c>
      <c r="I36" s="5">
        <f t="shared" si="38"/>
        <v>5.0176597785663191</v>
      </c>
      <c r="J36" s="5">
        <f t="shared" si="39"/>
        <v>3.1756287992984751</v>
      </c>
      <c r="K36" s="5">
        <f t="shared" si="40"/>
        <v>2.1240992997263395</v>
      </c>
      <c r="L36">
        <v>8.6199999999999992</v>
      </c>
      <c r="M36">
        <v>5.32</v>
      </c>
      <c r="N36">
        <v>1.37</v>
      </c>
      <c r="O36" s="5">
        <f t="shared" si="41"/>
        <v>8.9122715547994069</v>
      </c>
      <c r="P36" s="5">
        <f t="shared" si="42"/>
        <v>5.5003810523820009</v>
      </c>
      <c r="Q36" s="5">
        <f t="shared" si="43"/>
        <v>1.4164515116096505</v>
      </c>
      <c r="R36" s="6">
        <f t="shared" si="44"/>
        <v>0.11220483956881715</v>
      </c>
      <c r="S36" s="6">
        <f t="shared" si="45"/>
        <v>0.18180558591789545</v>
      </c>
      <c r="T36" s="6">
        <f t="shared" si="46"/>
        <v>0.70598957451328748</v>
      </c>
      <c r="U36">
        <f t="shared" si="47"/>
        <v>1.717932339060056</v>
      </c>
      <c r="V36">
        <f t="shared" si="48"/>
        <v>1.6752587711684803</v>
      </c>
      <c r="W36">
        <f t="shared" si="49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8" t="s">
        <v>25</v>
      </c>
      <c r="AD36" s="16" t="s">
        <v>21</v>
      </c>
      <c r="AE36" t="s">
        <v>485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34"/>
        <v>1.2222850630094466</v>
      </c>
      <c r="E37" s="4">
        <f t="shared" si="35"/>
        <v>6.7071985403268508</v>
      </c>
      <c r="F37" s="4">
        <f t="shared" si="36"/>
        <v>34.38691651504822</v>
      </c>
      <c r="G37" s="10">
        <v>2.9512080041952604E-2</v>
      </c>
      <c r="H37" s="7">
        <f t="shared" si="37"/>
        <v>1.0295120800419526</v>
      </c>
      <c r="I37" s="5">
        <f t="shared" si="38"/>
        <v>1.1872469363930518</v>
      </c>
      <c r="J37" s="5">
        <f t="shared" si="39"/>
        <v>6.5149294217640774</v>
      </c>
      <c r="K37" s="5">
        <f t="shared" si="40"/>
        <v>33.401178268492927</v>
      </c>
      <c r="L37">
        <v>1.7</v>
      </c>
      <c r="M37">
        <v>3.83</v>
      </c>
      <c r="N37">
        <v>5.55</v>
      </c>
      <c r="O37" s="5">
        <f t="shared" si="41"/>
        <v>1.7501705360713193</v>
      </c>
      <c r="P37" s="5">
        <f t="shared" si="42"/>
        <v>3.9430312665606784</v>
      </c>
      <c r="Q37" s="5">
        <f t="shared" si="43"/>
        <v>5.7137920442328367</v>
      </c>
      <c r="R37" s="6">
        <f t="shared" si="44"/>
        <v>0.57137289160674687</v>
      </c>
      <c r="S37" s="6">
        <f t="shared" si="45"/>
        <v>0.25361198844163696</v>
      </c>
      <c r="T37" s="6">
        <f t="shared" si="46"/>
        <v>0.17501511995161614</v>
      </c>
      <c r="U37">
        <f t="shared" si="47"/>
        <v>1.4318840907391446</v>
      </c>
      <c r="V37">
        <f t="shared" si="48"/>
        <v>0.58788050522931579</v>
      </c>
      <c r="W37">
        <f t="shared" si="49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8" t="s">
        <v>25</v>
      </c>
      <c r="AD37" s="16" t="s">
        <v>36</v>
      </c>
      <c r="AE37" t="s">
        <v>486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34"/>
        <v>4.221220337884608</v>
      </c>
      <c r="E38" s="4">
        <f t="shared" si="35"/>
        <v>4.1965633261726056</v>
      </c>
      <c r="F38" s="4">
        <f t="shared" si="36"/>
        <v>2.1228713719982881</v>
      </c>
      <c r="G38" s="10">
        <v>2.8254801291176967E-2</v>
      </c>
      <c r="H38" s="7">
        <f t="shared" si="37"/>
        <v>1.028254801291177</v>
      </c>
      <c r="I38" s="5">
        <f t="shared" si="38"/>
        <v>4.1052279382347958</v>
      </c>
      <c r="J38" s="5">
        <f t="shared" si="39"/>
        <v>4.081248461862752</v>
      </c>
      <c r="K38" s="5">
        <f t="shared" si="40"/>
        <v>2.064538253876961</v>
      </c>
      <c r="L38">
        <v>3.28</v>
      </c>
      <c r="M38">
        <v>3.56</v>
      </c>
      <c r="N38">
        <v>2.2599999999999998</v>
      </c>
      <c r="O38" s="5">
        <f t="shared" si="41"/>
        <v>3.3726757482350602</v>
      </c>
      <c r="P38" s="5">
        <f t="shared" si="42"/>
        <v>3.66058709259659</v>
      </c>
      <c r="Q38" s="5">
        <f t="shared" si="43"/>
        <v>2.3238558509180596</v>
      </c>
      <c r="R38" s="6">
        <f t="shared" si="44"/>
        <v>0.29650048645302041</v>
      </c>
      <c r="S38" s="6">
        <f t="shared" si="45"/>
        <v>0.27318022347356935</v>
      </c>
      <c r="T38" s="6">
        <f t="shared" si="46"/>
        <v>0.43031929007341019</v>
      </c>
      <c r="U38">
        <f t="shared" si="47"/>
        <v>0.79898121355238672</v>
      </c>
      <c r="V38">
        <f t="shared" si="48"/>
        <v>0.87228210516131011</v>
      </c>
      <c r="W38">
        <f t="shared" si="49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8" t="s">
        <v>25</v>
      </c>
      <c r="AD38" s="16" t="s">
        <v>35</v>
      </c>
      <c r="AE38" t="s">
        <v>485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34"/>
        <v>2.3382264240757658</v>
      </c>
      <c r="E39" s="4">
        <f t="shared" si="35"/>
        <v>2.4160755959832976</v>
      </c>
      <c r="F39" s="4">
        <f t="shared" si="36"/>
        <v>6.4139419772631889</v>
      </c>
      <c r="G39" s="10">
        <v>3.280431385982796E-2</v>
      </c>
      <c r="H39" s="7">
        <f t="shared" si="37"/>
        <v>1.032804313859828</v>
      </c>
      <c r="I39" s="5">
        <f t="shared" si="38"/>
        <v>2.2639588087478781</v>
      </c>
      <c r="J39" s="5">
        <f t="shared" si="39"/>
        <v>2.3393353063697671</v>
      </c>
      <c r="K39" s="5">
        <f t="shared" si="40"/>
        <v>6.2102199721579474</v>
      </c>
      <c r="L39">
        <v>5.15</v>
      </c>
      <c r="M39">
        <v>4.05</v>
      </c>
      <c r="N39">
        <v>1.69</v>
      </c>
      <c r="O39" s="5">
        <f t="shared" si="41"/>
        <v>5.3189422163781144</v>
      </c>
      <c r="P39" s="5">
        <f t="shared" si="42"/>
        <v>4.1828574711323032</v>
      </c>
      <c r="Q39" s="5">
        <f t="shared" si="43"/>
        <v>1.7454392904231093</v>
      </c>
      <c r="R39" s="6">
        <f t="shared" si="44"/>
        <v>0.18800730658829021</v>
      </c>
      <c r="S39" s="6">
        <f t="shared" si="45"/>
        <v>0.23907101948881349</v>
      </c>
      <c r="T39" s="6">
        <f t="shared" si="46"/>
        <v>0.57292167392289628</v>
      </c>
      <c r="U39">
        <f t="shared" si="47"/>
        <v>2.274776369649719</v>
      </c>
      <c r="V39">
        <f t="shared" si="48"/>
        <v>1.7312610077624488</v>
      </c>
      <c r="W39">
        <f t="shared" si="49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8" t="s">
        <v>25</v>
      </c>
      <c r="AD39" s="16" t="s">
        <v>31</v>
      </c>
      <c r="AE39" t="s">
        <v>485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34"/>
        <v>4.1902376561247037</v>
      </c>
      <c r="E40" s="4">
        <f t="shared" si="35"/>
        <v>2.5622370653430662</v>
      </c>
      <c r="F40" s="4">
        <f t="shared" si="36"/>
        <v>2.8526010908484478</v>
      </c>
      <c r="G40" s="10">
        <v>2.7760728351490904E-2</v>
      </c>
      <c r="H40" s="7">
        <f t="shared" si="37"/>
        <v>1.0277607283514909</v>
      </c>
      <c r="I40" s="5">
        <f t="shared" si="38"/>
        <v>4.0770556225141688</v>
      </c>
      <c r="J40" s="5">
        <f t="shared" si="39"/>
        <v>2.4930287708626957</v>
      </c>
      <c r="K40" s="5">
        <f t="shared" si="40"/>
        <v>2.775549806640274</v>
      </c>
      <c r="L40">
        <v>2.2799999999999998</v>
      </c>
      <c r="M40">
        <v>3.43</v>
      </c>
      <c r="N40">
        <v>3.36</v>
      </c>
      <c r="O40" s="5">
        <f t="shared" si="41"/>
        <v>2.343294460641399</v>
      </c>
      <c r="P40" s="5">
        <f t="shared" si="42"/>
        <v>3.5252192982456139</v>
      </c>
      <c r="Q40" s="5">
        <f t="shared" si="43"/>
        <v>3.4532760472610091</v>
      </c>
      <c r="R40" s="6">
        <f t="shared" si="44"/>
        <v>0.42674961119751176</v>
      </c>
      <c r="S40" s="6">
        <f t="shared" si="45"/>
        <v>0.28367029548989114</v>
      </c>
      <c r="T40" s="6">
        <f t="shared" si="46"/>
        <v>0.28958009331259726</v>
      </c>
      <c r="U40">
        <f t="shared" si="47"/>
        <v>0.55922710188437619</v>
      </c>
      <c r="V40">
        <f t="shared" si="48"/>
        <v>1.3758365086228315</v>
      </c>
      <c r="W40">
        <f t="shared" si="49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8" t="s">
        <v>25</v>
      </c>
      <c r="AD40" s="16" t="s">
        <v>28</v>
      </c>
      <c r="AE40" t="s">
        <v>485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34"/>
        <v>7.6300658805908279</v>
      </c>
      <c r="E41" s="4">
        <f t="shared" si="35"/>
        <v>9.117976434342264</v>
      </c>
      <c r="F41" s="4">
        <f t="shared" si="36"/>
        <v>1.7277163514047289</v>
      </c>
      <c r="G41" s="10">
        <v>4.2028069440976257E-2</v>
      </c>
      <c r="H41" s="7">
        <f t="shared" si="37"/>
        <v>1.0420280694409763</v>
      </c>
      <c r="I41" s="5">
        <f t="shared" si="38"/>
        <v>7.3223227899073589</v>
      </c>
      <c r="J41" s="5">
        <f t="shared" si="39"/>
        <v>8.7502215168098552</v>
      </c>
      <c r="K41" s="5">
        <f t="shared" si="40"/>
        <v>1.6580324485228199</v>
      </c>
      <c r="L41">
        <v>4.12</v>
      </c>
      <c r="M41">
        <v>3.78</v>
      </c>
      <c r="N41">
        <v>1.87</v>
      </c>
      <c r="O41" s="5">
        <f t="shared" si="41"/>
        <v>4.2931556460968219</v>
      </c>
      <c r="P41" s="5">
        <f t="shared" si="42"/>
        <v>3.9388661024868901</v>
      </c>
      <c r="Q41" s="5">
        <f t="shared" si="43"/>
        <v>1.9485924898546256</v>
      </c>
      <c r="R41" s="6">
        <f t="shared" si="44"/>
        <v>0.23292889483500626</v>
      </c>
      <c r="S41" s="6">
        <f t="shared" si="45"/>
        <v>0.25388017109000682</v>
      </c>
      <c r="T41" s="6">
        <f t="shared" si="46"/>
        <v>0.51319093407498706</v>
      </c>
      <c r="U41">
        <f t="shared" si="47"/>
        <v>0.56266298525909775</v>
      </c>
      <c r="V41">
        <f t="shared" si="48"/>
        <v>0.4319890636755111</v>
      </c>
      <c r="W41">
        <f t="shared" si="49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8" t="s">
        <v>25</v>
      </c>
      <c r="AD41" s="16" t="s">
        <v>343</v>
      </c>
      <c r="AE41" t="s">
        <v>485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34"/>
        <v>6.4674099288616613</v>
      </c>
      <c r="E42" s="4">
        <f t="shared" si="35"/>
        <v>4.5807669803768878</v>
      </c>
      <c r="F42" s="4">
        <f t="shared" si="36"/>
        <v>1.8232878640665091</v>
      </c>
      <c r="G42" s="10">
        <v>3.8450462777748662E-2</v>
      </c>
      <c r="H42" s="7">
        <f t="shared" si="37"/>
        <v>1.0384504627777487</v>
      </c>
      <c r="I42" s="5">
        <f t="shared" si="38"/>
        <v>6.2279426517486467</v>
      </c>
      <c r="J42" s="5">
        <f t="shared" si="39"/>
        <v>4.4111559911329863</v>
      </c>
      <c r="K42" s="5">
        <f t="shared" si="40"/>
        <v>1.7557774101129493</v>
      </c>
      <c r="L42">
        <v>2.25</v>
      </c>
      <c r="M42">
        <v>3.82</v>
      </c>
      <c r="N42">
        <v>3.01</v>
      </c>
      <c r="O42" s="5">
        <f t="shared" si="41"/>
        <v>2.3365135412499347</v>
      </c>
      <c r="P42" s="5">
        <f t="shared" si="42"/>
        <v>3.9668807678109999</v>
      </c>
      <c r="Q42" s="5">
        <f t="shared" si="43"/>
        <v>3.1257358929610231</v>
      </c>
      <c r="R42" s="6">
        <f t="shared" si="44"/>
        <v>0.42798810379033492</v>
      </c>
      <c r="S42" s="6">
        <f t="shared" si="45"/>
        <v>0.25208723390791982</v>
      </c>
      <c r="T42" s="6">
        <f t="shared" si="46"/>
        <v>0.31992466230174543</v>
      </c>
      <c r="U42">
        <f t="shared" si="47"/>
        <v>0.36127500296879866</v>
      </c>
      <c r="V42">
        <f t="shared" si="48"/>
        <v>0.86598615140310409</v>
      </c>
      <c r="W42">
        <f t="shared" si="49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8" t="s">
        <v>25</v>
      </c>
      <c r="AD42" s="16" t="s">
        <v>16</v>
      </c>
      <c r="AE42" t="s">
        <v>485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34"/>
        <v>2.4586153608561134</v>
      </c>
      <c r="E43" s="4">
        <f t="shared" si="35"/>
        <v>2.6491915166718383</v>
      </c>
      <c r="F43" s="4">
        <f t="shared" si="36"/>
        <v>4.7736497896187018</v>
      </c>
      <c r="G43" s="10">
        <v>2.7255385563990986E-2</v>
      </c>
      <c r="H43" s="7">
        <f t="shared" si="37"/>
        <v>1.027255385563991</v>
      </c>
      <c r="I43" s="5">
        <f t="shared" si="38"/>
        <v>2.3933827901094595</v>
      </c>
      <c r="J43" s="5">
        <f t="shared" si="39"/>
        <v>2.5789025337816658</v>
      </c>
      <c r="K43" s="5">
        <f t="shared" si="40"/>
        <v>4.6469941717539296</v>
      </c>
      <c r="L43">
        <v>2.2400000000000002</v>
      </c>
      <c r="M43">
        <v>3.37</v>
      </c>
      <c r="N43">
        <v>3.52</v>
      </c>
      <c r="O43" s="5">
        <f t="shared" si="41"/>
        <v>2.3010520636633398</v>
      </c>
      <c r="P43" s="5">
        <f t="shared" si="42"/>
        <v>3.4618506493506498</v>
      </c>
      <c r="Q43" s="5">
        <f t="shared" si="43"/>
        <v>3.6159389571852483</v>
      </c>
      <c r="R43" s="6">
        <f t="shared" si="44"/>
        <v>0.43458382180539268</v>
      </c>
      <c r="S43" s="6">
        <f t="shared" si="45"/>
        <v>0.28886283704572097</v>
      </c>
      <c r="T43" s="6">
        <f t="shared" si="46"/>
        <v>0.27655334114888624</v>
      </c>
      <c r="U43">
        <f t="shared" si="47"/>
        <v>0.93591380754332054</v>
      </c>
      <c r="V43">
        <f t="shared" si="48"/>
        <v>1.3067574116724296</v>
      </c>
      <c r="W43">
        <f t="shared" si="49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8" t="s">
        <v>25</v>
      </c>
      <c r="AD43" s="16" t="s">
        <v>18</v>
      </c>
      <c r="AE43" t="s">
        <v>485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34"/>
        <v>7.2892754029286753</v>
      </c>
      <c r="E44" s="4">
        <f t="shared" si="35"/>
        <v>3.1753399201457788</v>
      </c>
      <c r="F44" s="4">
        <f t="shared" si="36"/>
        <v>2.0269015358682223</v>
      </c>
      <c r="G44" s="10">
        <v>1.9426289034132127E-2</v>
      </c>
      <c r="H44" s="7">
        <f t="shared" si="37"/>
        <v>1.0194262890341321</v>
      </c>
      <c r="I44" s="5">
        <f t="shared" si="38"/>
        <v>7.1503702438701948</v>
      </c>
      <c r="J44" s="5">
        <f t="shared" si="39"/>
        <v>3.1148303259417545</v>
      </c>
      <c r="K44" s="5">
        <f t="shared" si="40"/>
        <v>1.9882766980520337</v>
      </c>
      <c r="L44">
        <v>2.4</v>
      </c>
      <c r="M44">
        <v>3.24</v>
      </c>
      <c r="N44">
        <v>3.4</v>
      </c>
      <c r="O44" s="5">
        <f t="shared" si="41"/>
        <v>2.4466230936819171</v>
      </c>
      <c r="P44" s="5">
        <f t="shared" si="42"/>
        <v>3.3029411764705885</v>
      </c>
      <c r="Q44" s="5">
        <f t="shared" si="43"/>
        <v>3.466049382716049</v>
      </c>
      <c r="R44" s="6">
        <f t="shared" si="44"/>
        <v>0.40872662511130903</v>
      </c>
      <c r="S44" s="6">
        <f t="shared" si="45"/>
        <v>0.30276046304541404</v>
      </c>
      <c r="T44" s="6">
        <f t="shared" si="46"/>
        <v>0.28851291184327699</v>
      </c>
      <c r="U44">
        <f t="shared" si="47"/>
        <v>0.33564695507305381</v>
      </c>
      <c r="V44">
        <f t="shared" si="48"/>
        <v>1.0401850697984332</v>
      </c>
      <c r="W44">
        <f t="shared" si="49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8" t="s">
        <v>26</v>
      </c>
      <c r="AD44" s="16" t="s">
        <v>32</v>
      </c>
      <c r="AE44" t="s">
        <v>485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34"/>
        <v>2.0311329622678125</v>
      </c>
      <c r="E45" s="4">
        <f t="shared" si="35"/>
        <v>4.4004428405037546</v>
      </c>
      <c r="F45" s="4">
        <f t="shared" si="36"/>
        <v>3.7989718646023847</v>
      </c>
      <c r="G45" s="10">
        <v>8.8323617735381887E-3</v>
      </c>
      <c r="H45" s="7">
        <f t="shared" si="37"/>
        <v>1.0088323617735382</v>
      </c>
      <c r="I45" s="5">
        <f t="shared" si="38"/>
        <v>2.0133503238308679</v>
      </c>
      <c r="J45" s="5">
        <f t="shared" si="39"/>
        <v>4.3619168131836377</v>
      </c>
      <c r="K45" s="5">
        <f t="shared" si="40"/>
        <v>3.7657117362132904</v>
      </c>
      <c r="L45">
        <v>2.25</v>
      </c>
      <c r="M45">
        <v>3.4</v>
      </c>
      <c r="N45">
        <v>3.7</v>
      </c>
      <c r="O45" s="5">
        <f t="shared" si="41"/>
        <v>2.2698728139904611</v>
      </c>
      <c r="P45" s="5">
        <f t="shared" si="42"/>
        <v>3.4300300300300299</v>
      </c>
      <c r="Q45" s="5">
        <f t="shared" si="43"/>
        <v>3.7326797385620916</v>
      </c>
      <c r="R45" s="6">
        <f t="shared" si="44"/>
        <v>0.4405533181579408</v>
      </c>
      <c r="S45" s="6">
        <f t="shared" si="45"/>
        <v>0.29154263701628436</v>
      </c>
      <c r="T45" s="6">
        <f t="shared" si="46"/>
        <v>0.26790404482577479</v>
      </c>
      <c r="U45">
        <f t="shared" si="47"/>
        <v>1.1175402379645738</v>
      </c>
      <c r="V45">
        <f t="shared" si="48"/>
        <v>0.77947382896521533</v>
      </c>
      <c r="W45">
        <f t="shared" si="49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8" t="s">
        <v>26</v>
      </c>
      <c r="AD45" s="16" t="s">
        <v>16</v>
      </c>
      <c r="AE45" t="s">
        <v>486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34"/>
        <v>1.3619044703450018</v>
      </c>
      <c r="E46" s="4">
        <f t="shared" si="35"/>
        <v>4.5384384925961072</v>
      </c>
      <c r="F46" s="4">
        <f t="shared" si="36"/>
        <v>22.447120160295004</v>
      </c>
      <c r="G46" s="10">
        <v>6.6682543462730504E-3</v>
      </c>
      <c r="H46" s="7">
        <f t="shared" si="37"/>
        <v>1.0066682543462731</v>
      </c>
      <c r="I46" s="5">
        <f t="shared" si="38"/>
        <v>1.3528831017219451</v>
      </c>
      <c r="J46" s="5">
        <f t="shared" si="39"/>
        <v>4.5083754980863615</v>
      </c>
      <c r="K46" s="5">
        <f t="shared" si="40"/>
        <v>22.298428567087463</v>
      </c>
      <c r="L46">
        <v>2.4700000000000002</v>
      </c>
      <c r="M46">
        <v>3.25</v>
      </c>
      <c r="N46">
        <v>3.4</v>
      </c>
      <c r="O46" s="5">
        <f t="shared" si="41"/>
        <v>2.4864705882352944</v>
      </c>
      <c r="P46" s="5">
        <f t="shared" si="42"/>
        <v>3.2716718266253872</v>
      </c>
      <c r="Q46" s="5">
        <f t="shared" si="43"/>
        <v>3.4226720647773283</v>
      </c>
      <c r="R46" s="6">
        <f t="shared" si="44"/>
        <v>0.4021764845043766</v>
      </c>
      <c r="S46" s="6">
        <f t="shared" si="45"/>
        <v>0.30565412822332622</v>
      </c>
      <c r="T46" s="6">
        <f t="shared" si="46"/>
        <v>0.29216938727229708</v>
      </c>
      <c r="U46">
        <f t="shared" si="47"/>
        <v>1.82573054305741</v>
      </c>
      <c r="V46">
        <f t="shared" si="48"/>
        <v>0.72088050371569645</v>
      </c>
      <c r="W46">
        <f t="shared" si="49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8" t="s">
        <v>26</v>
      </c>
      <c r="AD46" s="39" t="s">
        <v>28</v>
      </c>
      <c r="AE46" t="s">
        <v>485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34"/>
        <v>4.5231470288906195</v>
      </c>
      <c r="E47" s="4">
        <f t="shared" si="35"/>
        <v>4.4170536405833856</v>
      </c>
      <c r="F47" s="4">
        <f t="shared" si="36"/>
        <v>2.0257822654413444</v>
      </c>
      <c r="G47" s="10">
        <v>2.152582101089684E-2</v>
      </c>
      <c r="H47" s="7">
        <f t="shared" si="37"/>
        <v>1.0215258210108968</v>
      </c>
      <c r="I47" s="5">
        <f t="shared" si="38"/>
        <v>4.4278342611198376</v>
      </c>
      <c r="J47" s="5">
        <f t="shared" si="39"/>
        <v>4.3239764964651517</v>
      </c>
      <c r="K47" s="5">
        <f t="shared" si="40"/>
        <v>1.983094527592695</v>
      </c>
      <c r="L47">
        <v>2.8</v>
      </c>
      <c r="M47">
        <v>3.37</v>
      </c>
      <c r="N47">
        <v>2.72</v>
      </c>
      <c r="O47" s="5">
        <f t="shared" si="41"/>
        <v>2.8602722988305112</v>
      </c>
      <c r="P47" s="5">
        <f t="shared" si="42"/>
        <v>3.4425420168067227</v>
      </c>
      <c r="Q47" s="5">
        <f t="shared" si="43"/>
        <v>2.7785502331496397</v>
      </c>
      <c r="R47" s="6">
        <f t="shared" si="44"/>
        <v>0.34961706282610688</v>
      </c>
      <c r="S47" s="6">
        <f t="shared" si="45"/>
        <v>0.29048301955878314</v>
      </c>
      <c r="T47" s="6">
        <f t="shared" si="46"/>
        <v>0.35989991761510998</v>
      </c>
      <c r="U47">
        <f t="shared" si="47"/>
        <v>0.63236332592355338</v>
      </c>
      <c r="V47">
        <f t="shared" si="48"/>
        <v>0.77937518919332083</v>
      </c>
      <c r="W47">
        <f t="shared" si="49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8" t="s">
        <v>26</v>
      </c>
      <c r="AD47" s="16" t="s">
        <v>35</v>
      </c>
      <c r="AE47" t="s">
        <v>485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34"/>
        <v>1.5261709830589529</v>
      </c>
      <c r="E48" s="4">
        <f t="shared" si="35"/>
        <v>4.5055588306212675</v>
      </c>
      <c r="F48" s="4">
        <f t="shared" si="36"/>
        <v>8.3853204704739426</v>
      </c>
      <c r="G48" s="10">
        <v>2.0972119417715263E-2</v>
      </c>
      <c r="H48" s="7">
        <f t="shared" si="37"/>
        <v>1.0209721194177153</v>
      </c>
      <c r="I48" s="5">
        <f t="shared" si="38"/>
        <v>1.4948214099415023</v>
      </c>
      <c r="J48" s="5">
        <f t="shared" si="39"/>
        <v>4.4130086854780082</v>
      </c>
      <c r="K48" s="5">
        <f t="shared" si="40"/>
        <v>8.2130748832360769</v>
      </c>
      <c r="L48">
        <v>1.68</v>
      </c>
      <c r="M48">
        <v>3.86</v>
      </c>
      <c r="N48">
        <v>6</v>
      </c>
      <c r="O48" s="5">
        <f t="shared" si="41"/>
        <v>1.7152331606217617</v>
      </c>
      <c r="P48" s="5">
        <f t="shared" si="42"/>
        <v>3.940952380952381</v>
      </c>
      <c r="Q48" s="5">
        <f t="shared" si="43"/>
        <v>6.1258327165062916</v>
      </c>
      <c r="R48" s="6">
        <f t="shared" si="44"/>
        <v>0.58301111648139192</v>
      </c>
      <c r="S48" s="6">
        <f t="shared" si="45"/>
        <v>0.25374577090381828</v>
      </c>
      <c r="T48" s="6">
        <f t="shared" si="46"/>
        <v>0.16324311261478974</v>
      </c>
      <c r="U48">
        <f t="shared" si="47"/>
        <v>1.1238800761261136</v>
      </c>
      <c r="V48">
        <f t="shared" si="48"/>
        <v>0.87468669905459129</v>
      </c>
      <c r="W48">
        <f t="shared" si="49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8" t="s">
        <v>26</v>
      </c>
      <c r="AD48" s="16" t="s">
        <v>33</v>
      </c>
      <c r="AE48" t="s">
        <v>486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</v>
      </c>
      <c r="D49" s="3">
        <f t="shared" si="34"/>
        <v>1.1074350780837707</v>
      </c>
      <c r="E49" s="4">
        <f t="shared" si="35"/>
        <v>34.180372005952307</v>
      </c>
      <c r="F49" s="4" t="e">
        <f t="shared" si="36"/>
        <v>#DIV/0!</v>
      </c>
      <c r="G49" s="10">
        <v>3.4137481371087741E-2</v>
      </c>
      <c r="H49" s="7">
        <f t="shared" si="37"/>
        <v>1.0341374813710877</v>
      </c>
      <c r="I49" s="5">
        <f t="shared" si="38"/>
        <v>1.0708780002978937</v>
      </c>
      <c r="J49" s="5">
        <f t="shared" si="39"/>
        <v>33.052057991975147</v>
      </c>
      <c r="K49" s="5" t="e">
        <f t="shared" si="40"/>
        <v>#DIV/0!</v>
      </c>
      <c r="L49">
        <v>4.4000000000000004</v>
      </c>
      <c r="M49">
        <v>3.84</v>
      </c>
      <c r="N49">
        <v>1.83</v>
      </c>
      <c r="O49" s="5">
        <f t="shared" si="41"/>
        <v>4.5502049180327866</v>
      </c>
      <c r="P49" s="5">
        <f t="shared" si="42"/>
        <v>3.9710879284649767</v>
      </c>
      <c r="Q49" s="5">
        <f t="shared" si="43"/>
        <v>1.8924715909090906</v>
      </c>
      <c r="R49" s="6">
        <f t="shared" si="44"/>
        <v>0.21977032199954966</v>
      </c>
      <c r="S49" s="6">
        <f t="shared" si="45"/>
        <v>0.25182016062448404</v>
      </c>
      <c r="T49" s="6">
        <f t="shared" si="46"/>
        <v>0.52840951737596642</v>
      </c>
      <c r="U49">
        <f t="shared" si="47"/>
        <v>4.1087780295944274</v>
      </c>
      <c r="V49">
        <f t="shared" si="48"/>
        <v>0.11618036011350126</v>
      </c>
      <c r="W49" t="e">
        <f t="shared" si="49"/>
        <v>#DIV/0!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8" t="s">
        <v>26</v>
      </c>
      <c r="AD49" s="16" t="s">
        <v>19</v>
      </c>
      <c r="AE49" t="s">
        <v>486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34"/>
        <v>5.6330993765393984</v>
      </c>
      <c r="E50" s="4">
        <f t="shared" si="35"/>
        <v>4.3828684439154388</v>
      </c>
      <c r="F50" s="4">
        <f t="shared" si="36"/>
        <v>1.9073780456008003</v>
      </c>
      <c r="G50" s="10">
        <v>3.3482150719835513E-2</v>
      </c>
      <c r="H50" s="7">
        <f t="shared" si="37"/>
        <v>1.0334821507198355</v>
      </c>
      <c r="I50" s="5">
        <f t="shared" si="38"/>
        <v>5.4506015150971514</v>
      </c>
      <c r="J50" s="5">
        <f t="shared" si="39"/>
        <v>4.2408748335544129</v>
      </c>
      <c r="K50" s="5">
        <f t="shared" si="40"/>
        <v>1.8455839264106142</v>
      </c>
      <c r="L50">
        <v>3.09</v>
      </c>
      <c r="M50">
        <v>3.74</v>
      </c>
      <c r="N50">
        <v>2.2599999999999998</v>
      </c>
      <c r="O50" s="5">
        <f t="shared" si="41"/>
        <v>3.1934598457242918</v>
      </c>
      <c r="P50" s="5">
        <f t="shared" si="42"/>
        <v>3.865223243692185</v>
      </c>
      <c r="Q50" s="5">
        <f t="shared" si="43"/>
        <v>2.3356696606268281</v>
      </c>
      <c r="R50" s="6">
        <f t="shared" si="44"/>
        <v>0.31313999496154471</v>
      </c>
      <c r="S50" s="6">
        <f t="shared" si="45"/>
        <v>0.25871726856448479</v>
      </c>
      <c r="T50" s="6">
        <f t="shared" si="46"/>
        <v>0.42814273647397044</v>
      </c>
      <c r="U50">
        <f t="shared" si="47"/>
        <v>0.56690990736366897</v>
      </c>
      <c r="V50">
        <f t="shared" si="48"/>
        <v>0.88189351178407371</v>
      </c>
      <c r="W50">
        <f t="shared" si="49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8" t="s">
        <v>26</v>
      </c>
      <c r="AD50" s="16" t="s">
        <v>17</v>
      </c>
      <c r="AE50" t="s">
        <v>485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34"/>
        <v>1.6662940383578737</v>
      </c>
      <c r="E51" s="4">
        <f t="shared" si="35"/>
        <v>5.137120375143521</v>
      </c>
      <c r="F51" s="4">
        <f t="shared" si="36"/>
        <v>5.2232710386568906</v>
      </c>
      <c r="G51" s="10">
        <v>3.5430310624155803E-2</v>
      </c>
      <c r="H51" s="7">
        <f t="shared" si="37"/>
        <v>1.0354303106241558</v>
      </c>
      <c r="I51" s="5">
        <f t="shared" si="38"/>
        <v>1.6092768593508087</v>
      </c>
      <c r="J51" s="5">
        <f t="shared" si="39"/>
        <v>4.9613386071795338</v>
      </c>
      <c r="K51" s="5">
        <f t="shared" si="40"/>
        <v>5.0445413709284894</v>
      </c>
      <c r="L51">
        <v>1.66</v>
      </c>
      <c r="M51">
        <v>3.95</v>
      </c>
      <c r="N51">
        <v>5.56</v>
      </c>
      <c r="O51" s="5">
        <f t="shared" si="41"/>
        <v>1.7188143156360987</v>
      </c>
      <c r="P51" s="5">
        <f t="shared" si="42"/>
        <v>4.0899497269654157</v>
      </c>
      <c r="Q51" s="5">
        <f t="shared" si="43"/>
        <v>5.756992527070306</v>
      </c>
      <c r="R51" s="6">
        <f t="shared" si="44"/>
        <v>0.58179641099272561</v>
      </c>
      <c r="S51" s="6">
        <f t="shared" si="45"/>
        <v>0.24450178284757579</v>
      </c>
      <c r="T51" s="6">
        <f t="shared" si="46"/>
        <v>0.17370180615969866</v>
      </c>
      <c r="U51">
        <f t="shared" si="47"/>
        <v>1.0315192133376312</v>
      </c>
      <c r="V51">
        <f t="shared" si="48"/>
        <v>0.796156100751513</v>
      </c>
      <c r="W51">
        <f t="shared" si="49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8" t="s">
        <v>26</v>
      </c>
      <c r="AD51" s="16" t="s">
        <v>29</v>
      </c>
      <c r="AE51" t="s">
        <v>486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34"/>
        <v>1.676987632831056</v>
      </c>
      <c r="E52" s="4">
        <f t="shared" si="35"/>
        <v>3.7047072427124212</v>
      </c>
      <c r="F52" s="4">
        <f t="shared" si="36"/>
        <v>7.6563485654679839</v>
      </c>
      <c r="G52" s="10">
        <v>3.5961089687547299E-2</v>
      </c>
      <c r="H52" s="7">
        <f t="shared" si="37"/>
        <v>1.0359610896875473</v>
      </c>
      <c r="I52" s="5">
        <f t="shared" si="38"/>
        <v>1.618774729596115</v>
      </c>
      <c r="J52" s="5">
        <f t="shared" si="39"/>
        <v>3.5761065541851438</v>
      </c>
      <c r="K52" s="5">
        <f t="shared" si="40"/>
        <v>7.3905754199486289</v>
      </c>
      <c r="L52">
        <v>1.68</v>
      </c>
      <c r="M52">
        <v>3.94</v>
      </c>
      <c r="N52">
        <v>5.35</v>
      </c>
      <c r="O52" s="5">
        <f t="shared" si="41"/>
        <v>1.7404146306750794</v>
      </c>
      <c r="P52" s="5">
        <f t="shared" si="42"/>
        <v>4.081686693368936</v>
      </c>
      <c r="Q52" s="5">
        <f t="shared" si="43"/>
        <v>5.5423918298283779</v>
      </c>
      <c r="R52" s="6">
        <f t="shared" si="44"/>
        <v>0.57457572602231899</v>
      </c>
      <c r="S52" s="6">
        <f t="shared" si="45"/>
        <v>0.24499675627347614</v>
      </c>
      <c r="T52" s="6">
        <f t="shared" si="46"/>
        <v>0.18042751770420487</v>
      </c>
      <c r="U52">
        <f t="shared" si="47"/>
        <v>1.0378219830619426</v>
      </c>
      <c r="V52">
        <f t="shared" si="48"/>
        <v>1.1017568800876443</v>
      </c>
      <c r="W52">
        <f t="shared" si="49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8" t="s">
        <v>26</v>
      </c>
      <c r="AD52" s="16" t="s">
        <v>332</v>
      </c>
      <c r="AE52" t="s">
        <v>486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34"/>
        <v>1.6065404640354042</v>
      </c>
      <c r="E53" s="4">
        <f t="shared" si="35"/>
        <v>5.1452285683662211</v>
      </c>
      <c r="F53" s="4">
        <f t="shared" si="36"/>
        <v>5.8144968831265089</v>
      </c>
      <c r="G53" s="10">
        <v>3.2841520881930819E-2</v>
      </c>
      <c r="H53" s="7">
        <f t="shared" si="37"/>
        <v>1.0328415208819308</v>
      </c>
      <c r="I53" s="5">
        <f t="shared" si="38"/>
        <v>1.5554568939711089</v>
      </c>
      <c r="J53" s="5">
        <f t="shared" si="39"/>
        <v>4.9816244451256884</v>
      </c>
      <c r="K53" s="5">
        <f t="shared" si="40"/>
        <v>5.6296118674252957</v>
      </c>
      <c r="L53">
        <v>2.54</v>
      </c>
      <c r="M53">
        <v>3.08</v>
      </c>
      <c r="N53">
        <v>3.18</v>
      </c>
      <c r="O53" s="5">
        <f t="shared" si="41"/>
        <v>2.6234174630401044</v>
      </c>
      <c r="P53" s="5">
        <f t="shared" si="42"/>
        <v>3.1811518843163471</v>
      </c>
      <c r="Q53" s="5">
        <f t="shared" si="43"/>
        <v>3.2844360364045402</v>
      </c>
      <c r="R53" s="6">
        <f t="shared" si="44"/>
        <v>0.38118218472220061</v>
      </c>
      <c r="S53" s="6">
        <f t="shared" si="45"/>
        <v>0.31435154194623038</v>
      </c>
      <c r="T53" s="6">
        <f t="shared" si="46"/>
        <v>0.30446627333156906</v>
      </c>
      <c r="U53">
        <f t="shared" si="47"/>
        <v>1.6329607138873101</v>
      </c>
      <c r="V53">
        <f t="shared" si="48"/>
        <v>0.61827221901756391</v>
      </c>
      <c r="W53">
        <f t="shared" si="49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8" t="s">
        <v>26</v>
      </c>
      <c r="AD53" s="16" t="s">
        <v>35</v>
      </c>
      <c r="AE53" t="s">
        <v>486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34"/>
        <v>1.7227749641283117</v>
      </c>
      <c r="E54" s="4">
        <f t="shared" si="35"/>
        <v>4.5909280572110021</v>
      </c>
      <c r="F54" s="4">
        <f t="shared" si="36"/>
        <v>5.2187999582403961</v>
      </c>
      <c r="G54" s="10">
        <v>3.3916013662849132E-2</v>
      </c>
      <c r="H54" s="7">
        <f t="shared" si="37"/>
        <v>1.0339160136628491</v>
      </c>
      <c r="I54" s="5">
        <f t="shared" si="38"/>
        <v>1.6662619993910777</v>
      </c>
      <c r="J54" s="5">
        <f t="shared" si="39"/>
        <v>4.4403297719964154</v>
      </c>
      <c r="K54" s="5">
        <f t="shared" si="40"/>
        <v>5.0476053076610929</v>
      </c>
      <c r="L54">
        <v>2.5</v>
      </c>
      <c r="M54">
        <v>3.16</v>
      </c>
      <c r="N54">
        <v>3.15</v>
      </c>
      <c r="O54" s="5">
        <f t="shared" si="41"/>
        <v>2.5847900341571228</v>
      </c>
      <c r="P54" s="5">
        <f t="shared" si="42"/>
        <v>3.2671746031746034</v>
      </c>
      <c r="Q54" s="5">
        <f t="shared" si="43"/>
        <v>3.2568354430379745</v>
      </c>
      <c r="R54" s="6">
        <f t="shared" si="44"/>
        <v>0.38687861945664426</v>
      </c>
      <c r="S54" s="6">
        <f t="shared" si="45"/>
        <v>0.30607485716506666</v>
      </c>
      <c r="T54" s="6">
        <f t="shared" si="46"/>
        <v>0.30704652337828914</v>
      </c>
      <c r="U54">
        <f t="shared" si="47"/>
        <v>1.5003642889975317</v>
      </c>
      <c r="V54">
        <f t="shared" si="48"/>
        <v>0.71165885469340562</v>
      </c>
      <c r="W54">
        <f t="shared" si="49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8" t="s">
        <v>26</v>
      </c>
      <c r="AD54" s="16" t="s">
        <v>17</v>
      </c>
      <c r="AE54" t="s">
        <v>488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34"/>
        <v>1.3188325784955883</v>
      </c>
      <c r="E55" s="4">
        <f t="shared" si="35"/>
        <v>5.2970813023482499</v>
      </c>
      <c r="F55" s="4">
        <f t="shared" si="36"/>
        <v>19.498106858949988</v>
      </c>
      <c r="G55" s="10">
        <v>3.5062572357902777E-2</v>
      </c>
      <c r="H55" s="7">
        <f t="shared" si="37"/>
        <v>1.0350625723579028</v>
      </c>
      <c r="I55" s="5">
        <f t="shared" si="38"/>
        <v>1.2741573444117964</v>
      </c>
      <c r="J55" s="5">
        <f t="shared" si="39"/>
        <v>5.117643554902525</v>
      </c>
      <c r="K55" s="5">
        <f t="shared" si="40"/>
        <v>18.837611734460392</v>
      </c>
      <c r="L55">
        <v>1.87</v>
      </c>
      <c r="M55">
        <v>3.4</v>
      </c>
      <c r="N55">
        <v>4.8499999999999996</v>
      </c>
      <c r="O55" s="5">
        <f t="shared" si="41"/>
        <v>1.9355670103092784</v>
      </c>
      <c r="P55" s="5">
        <f t="shared" si="42"/>
        <v>3.5192127460168692</v>
      </c>
      <c r="Q55" s="5">
        <f t="shared" si="43"/>
        <v>5.0200534759358284</v>
      </c>
      <c r="R55" s="6">
        <f t="shared" si="44"/>
        <v>0.51664447403462055</v>
      </c>
      <c r="S55" s="6">
        <f t="shared" si="45"/>
        <v>0.28415446071904132</v>
      </c>
      <c r="T55" s="6">
        <f t="shared" si="46"/>
        <v>0.19920106524633824</v>
      </c>
      <c r="U55">
        <f t="shared" si="47"/>
        <v>1.4676366370303107</v>
      </c>
      <c r="V55">
        <f t="shared" si="48"/>
        <v>0.66436827096778128</v>
      </c>
      <c r="W55">
        <f t="shared" si="49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8" t="s">
        <v>26</v>
      </c>
      <c r="AD55" s="16" t="s">
        <v>18</v>
      </c>
      <c r="AE55" t="s">
        <v>487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</v>
      </c>
      <c r="D56" s="3">
        <f t="shared" si="34"/>
        <v>1.9488675705202796</v>
      </c>
      <c r="E56" s="4">
        <f t="shared" si="35"/>
        <v>2.0539326106485047</v>
      </c>
      <c r="F56" s="4" t="e">
        <f t="shared" si="36"/>
        <v>#DIV/0!</v>
      </c>
      <c r="G56" s="10">
        <v>4.6585850916051719E-2</v>
      </c>
      <c r="H56" s="7">
        <f t="shared" si="37"/>
        <v>1.0465858509160517</v>
      </c>
      <c r="I56" s="5">
        <f t="shared" si="38"/>
        <v>1.8621191647245012</v>
      </c>
      <c r="J56" s="5">
        <f t="shared" si="39"/>
        <v>1.9625075275485011</v>
      </c>
      <c r="K56" s="5" t="e">
        <f t="shared" si="40"/>
        <v>#DIV/0!</v>
      </c>
      <c r="L56">
        <v>1.42</v>
      </c>
      <c r="M56">
        <v>4.25</v>
      </c>
      <c r="N56">
        <v>9.34</v>
      </c>
      <c r="O56" s="5">
        <f t="shared" si="41"/>
        <v>1.4861519083007935</v>
      </c>
      <c r="P56" s="5">
        <f t="shared" si="42"/>
        <v>4.44798986639322</v>
      </c>
      <c r="Q56" s="5">
        <f t="shared" si="43"/>
        <v>9.7751118475559231</v>
      </c>
      <c r="R56" s="6">
        <f t="shared" si="44"/>
        <v>0.6728787241832902</v>
      </c>
      <c r="S56" s="6">
        <f t="shared" si="45"/>
        <v>0.22482065608006402</v>
      </c>
      <c r="T56" s="6">
        <f t="shared" si="46"/>
        <v>0.10230061973664584</v>
      </c>
      <c r="U56">
        <f t="shared" si="47"/>
        <v>0.76257203454005995</v>
      </c>
      <c r="V56">
        <f t="shared" si="48"/>
        <v>2.1655967889758663</v>
      </c>
      <c r="W56" t="e">
        <f t="shared" si="49"/>
        <v>#DIV/0!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8" t="s">
        <v>26</v>
      </c>
      <c r="AE56" t="s">
        <v>486</v>
      </c>
      <c r="AF56">
        <v>6</v>
      </c>
      <c r="AG56">
        <v>-9</v>
      </c>
    </row>
    <row r="57" spans="1:33" x14ac:dyDescent="0.25">
      <c r="A57" s="11">
        <v>0</v>
      </c>
      <c r="B57" s="11">
        <v>0.10977869791860231</v>
      </c>
      <c r="C57" s="11">
        <v>0.68529785062763593</v>
      </c>
      <c r="D57" s="3" t="e">
        <f t="shared" si="34"/>
        <v>#DIV/0!</v>
      </c>
      <c r="E57" s="4">
        <f t="shared" si="35"/>
        <v>9.1092353886495427</v>
      </c>
      <c r="F57" s="4">
        <f t="shared" si="36"/>
        <v>1.459219519051667</v>
      </c>
      <c r="G57" s="10">
        <v>3.9055520568249014E-2</v>
      </c>
      <c r="H57" s="7">
        <f t="shared" si="37"/>
        <v>1.039055520568249</v>
      </c>
      <c r="I57" s="5" t="e">
        <f t="shared" si="38"/>
        <v>#DIV/0!</v>
      </c>
      <c r="J57" s="5">
        <f t="shared" si="39"/>
        <v>8.7668418177190315</v>
      </c>
      <c r="K57" s="5">
        <f t="shared" si="40"/>
        <v>1.4043710756222483</v>
      </c>
      <c r="L57">
        <v>2.31</v>
      </c>
      <c r="M57">
        <v>3.17</v>
      </c>
      <c r="N57">
        <v>3.44</v>
      </c>
      <c r="O57" s="5">
        <f t="shared" si="41"/>
        <v>2.4002182525126554</v>
      </c>
      <c r="P57" s="5">
        <f t="shared" si="42"/>
        <v>3.2938060002013492</v>
      </c>
      <c r="Q57" s="5">
        <f t="shared" si="43"/>
        <v>3.5743509907547764</v>
      </c>
      <c r="R57" s="6">
        <f t="shared" si="44"/>
        <v>0.41662877905088652</v>
      </c>
      <c r="S57" s="6">
        <f t="shared" si="45"/>
        <v>0.30360015129575646</v>
      </c>
      <c r="T57" s="6">
        <f t="shared" si="46"/>
        <v>0.27977106965335696</v>
      </c>
      <c r="U57" t="e">
        <f t="shared" si="47"/>
        <v>#DIV/0!</v>
      </c>
      <c r="V57">
        <f t="shared" si="48"/>
        <v>0.36158973389858362</v>
      </c>
      <c r="W57">
        <f t="shared" si="49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8" t="s">
        <v>26</v>
      </c>
      <c r="AE57" t="s">
        <v>485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</v>
      </c>
      <c r="D58" s="3">
        <f t="shared" si="34"/>
        <v>1.729109368734882</v>
      </c>
      <c r="E58" s="4">
        <f t="shared" si="35"/>
        <v>2.3717250541006241</v>
      </c>
      <c r="F58" s="4" t="e">
        <f t="shared" si="36"/>
        <v>#DIV/0!</v>
      </c>
      <c r="G58" s="10">
        <v>4.7114522133845371E-2</v>
      </c>
      <c r="H58" s="7">
        <f t="shared" si="37"/>
        <v>1.0471145221338454</v>
      </c>
      <c r="I58" s="5">
        <f t="shared" si="38"/>
        <v>1.6513087462594296</v>
      </c>
      <c r="J58" s="5">
        <f t="shared" si="39"/>
        <v>2.2650101817587656</v>
      </c>
      <c r="K58" s="5" t="e">
        <f t="shared" si="40"/>
        <v>#DIV/0!</v>
      </c>
      <c r="L58">
        <v>1.28</v>
      </c>
      <c r="M58">
        <v>5.33</v>
      </c>
      <c r="N58">
        <v>12.78</v>
      </c>
      <c r="O58" s="5">
        <f t="shared" si="41"/>
        <v>1.3403065883313221</v>
      </c>
      <c r="P58" s="5">
        <f t="shared" si="42"/>
        <v>5.5811204029733963</v>
      </c>
      <c r="Q58" s="5">
        <f t="shared" si="43"/>
        <v>13.382123592870544</v>
      </c>
      <c r="R58" s="6">
        <f t="shared" si="44"/>
        <v>0.74609795154778513</v>
      </c>
      <c r="S58" s="6">
        <f t="shared" si="45"/>
        <v>0.17917549305462757</v>
      </c>
      <c r="T58" s="6">
        <f t="shared" si="46"/>
        <v>7.4726555397587255E-2</v>
      </c>
      <c r="U58">
        <f t="shared" si="47"/>
        <v>0.77514274838032327</v>
      </c>
      <c r="V58">
        <f t="shared" si="48"/>
        <v>2.3531903048052922</v>
      </c>
      <c r="W58" t="e">
        <f t="shared" si="49"/>
        <v>#DIV/0!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8" t="s">
        <v>26</v>
      </c>
      <c r="AE58" t="s">
        <v>486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</v>
      </c>
      <c r="D59" s="3">
        <f t="shared" si="34"/>
        <v>1.2192489672590654</v>
      </c>
      <c r="E59" s="4">
        <f t="shared" si="35"/>
        <v>5.6250797322486088</v>
      </c>
      <c r="F59" s="4" t="e">
        <f t="shared" si="36"/>
        <v>#DIV/0!</v>
      </c>
      <c r="G59" s="10">
        <v>3.9809206935093933E-2</v>
      </c>
      <c r="H59" s="7">
        <f t="shared" si="37"/>
        <v>1.0398092069350939</v>
      </c>
      <c r="I59" s="5">
        <f t="shared" si="38"/>
        <v>1.172569889867471</v>
      </c>
      <c r="J59" s="5">
        <f t="shared" si="39"/>
        <v>5.4097229517989183</v>
      </c>
      <c r="K59" s="5" t="e">
        <f t="shared" si="40"/>
        <v>#DIV/0!</v>
      </c>
      <c r="L59">
        <v>2.92</v>
      </c>
      <c r="M59">
        <v>3.4</v>
      </c>
      <c r="N59">
        <v>2.48</v>
      </c>
      <c r="O59" s="5">
        <f t="shared" si="41"/>
        <v>3.0362428842504743</v>
      </c>
      <c r="P59" s="5">
        <f t="shared" si="42"/>
        <v>3.5353513035793194</v>
      </c>
      <c r="Q59" s="5">
        <f t="shared" si="43"/>
        <v>2.578726833199033</v>
      </c>
      <c r="R59" s="6">
        <f t="shared" si="44"/>
        <v>0.3293544153490407</v>
      </c>
      <c r="S59" s="6">
        <f t="shared" si="45"/>
        <v>0.28285732141741143</v>
      </c>
      <c r="T59" s="6">
        <f t="shared" si="46"/>
        <v>0.38778826323354793</v>
      </c>
      <c r="U59">
        <f t="shared" si="47"/>
        <v>2.490256679139212</v>
      </c>
      <c r="V59">
        <f t="shared" si="48"/>
        <v>0.62849798969268533</v>
      </c>
      <c r="W59" t="e">
        <f t="shared" si="49"/>
        <v>#DIV/0!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8" t="s">
        <v>26</v>
      </c>
      <c r="AE59" t="s">
        <v>486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34"/>
        <v>2.1079105578288595</v>
      </c>
      <c r="E60" s="4">
        <f t="shared" si="35"/>
        <v>3.9768678978582304</v>
      </c>
      <c r="F60" s="4">
        <f t="shared" si="36"/>
        <v>3.8746019598274271</v>
      </c>
      <c r="G60" s="10">
        <v>3.3128908128908119E-2</v>
      </c>
      <c r="H60" s="7">
        <f t="shared" si="37"/>
        <v>1.0331289081289081</v>
      </c>
      <c r="I60" s="5">
        <f t="shared" si="38"/>
        <v>2.0403170807082343</v>
      </c>
      <c r="J60" s="5">
        <f t="shared" si="39"/>
        <v>3.8493433554779775</v>
      </c>
      <c r="K60" s="5">
        <f t="shared" si="40"/>
        <v>3.7503567360676113</v>
      </c>
      <c r="L60">
        <v>2.97</v>
      </c>
      <c r="M60">
        <v>4</v>
      </c>
      <c r="N60">
        <v>2.2400000000000002</v>
      </c>
      <c r="O60" s="5">
        <f t="shared" si="41"/>
        <v>3.0683928571428574</v>
      </c>
      <c r="P60" s="5">
        <f t="shared" si="42"/>
        <v>4.1325156325156325</v>
      </c>
      <c r="Q60" s="5">
        <f t="shared" si="43"/>
        <v>2.3142087542087544</v>
      </c>
      <c r="R60" s="6">
        <f t="shared" si="44"/>
        <v>0.32590350928243028</v>
      </c>
      <c r="S60" s="6">
        <f t="shared" si="45"/>
        <v>0.2419833556422045</v>
      </c>
      <c r="T60" s="6">
        <f t="shared" si="46"/>
        <v>0.43211313507536514</v>
      </c>
      <c r="U60">
        <f t="shared" si="47"/>
        <v>1.455656097810569</v>
      </c>
      <c r="V60">
        <f t="shared" si="48"/>
        <v>1.0391382712866142</v>
      </c>
      <c r="W60">
        <f t="shared" si="49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8" t="s">
        <v>26</v>
      </c>
      <c r="AD60" s="16" t="s">
        <v>32</v>
      </c>
      <c r="AE60" t="s">
        <v>485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34"/>
        <v>2.4441078637313547</v>
      </c>
      <c r="E61" s="4">
        <f t="shared" si="35"/>
        <v>4.1402121282157731</v>
      </c>
      <c r="F61" s="4">
        <f t="shared" si="36"/>
        <v>3.0820293976067172</v>
      </c>
      <c r="G61" s="10">
        <v>3.2921845578378406E-2</v>
      </c>
      <c r="H61" s="7">
        <f t="shared" si="37"/>
        <v>1.0329218455783784</v>
      </c>
      <c r="I61" s="5">
        <f t="shared" si="38"/>
        <v>2.3662079316008571</v>
      </c>
      <c r="J61" s="5">
        <f t="shared" si="39"/>
        <v>4.0082530405749006</v>
      </c>
      <c r="K61" s="5">
        <f t="shared" si="40"/>
        <v>2.983797284179766</v>
      </c>
      <c r="L61">
        <v>2.37</v>
      </c>
      <c r="M61">
        <v>3.48</v>
      </c>
      <c r="N61">
        <v>3.09</v>
      </c>
      <c r="O61" s="5">
        <f t="shared" si="41"/>
        <v>2.448024774020757</v>
      </c>
      <c r="P61" s="5">
        <f t="shared" si="42"/>
        <v>3.5945680226127568</v>
      </c>
      <c r="Q61" s="5">
        <f t="shared" si="43"/>
        <v>3.1917285028371891</v>
      </c>
      <c r="R61" s="6">
        <f t="shared" si="44"/>
        <v>0.40849259803753968</v>
      </c>
      <c r="S61" s="6">
        <f t="shared" si="45"/>
        <v>0.278197545215221</v>
      </c>
      <c r="T61" s="6">
        <f t="shared" si="46"/>
        <v>0.31330985674723921</v>
      </c>
      <c r="U61">
        <f t="shared" si="47"/>
        <v>1.0016025930555383</v>
      </c>
      <c r="V61">
        <f t="shared" si="48"/>
        <v>0.86820865967605332</v>
      </c>
      <c r="W61">
        <f t="shared" si="49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8" t="s">
        <v>26</v>
      </c>
      <c r="AD61" s="16" t="s">
        <v>19</v>
      </c>
      <c r="AE61" t="s">
        <v>486</v>
      </c>
      <c r="AF61">
        <v>-1</v>
      </c>
      <c r="AG61">
        <v>4</v>
      </c>
    </row>
    <row r="62" spans="1:33" x14ac:dyDescent="0.25">
      <c r="A62" s="11" t="e">
        <v>#N/A</v>
      </c>
      <c r="B62" s="11" t="e">
        <v>#N/A</v>
      </c>
      <c r="C62" s="11" t="e">
        <v>#N/A</v>
      </c>
      <c r="D62" s="3" t="e">
        <f t="shared" si="34"/>
        <v>#N/A</v>
      </c>
      <c r="E62" s="4" t="e">
        <f t="shared" si="35"/>
        <v>#N/A</v>
      </c>
      <c r="F62" s="4" t="e">
        <f t="shared" si="36"/>
        <v>#N/A</v>
      </c>
      <c r="G62" s="10">
        <v>3.6488279522335354E-2</v>
      </c>
      <c r="H62" s="7">
        <f t="shared" si="37"/>
        <v>1.0364882795223354</v>
      </c>
      <c r="I62" s="5" t="e">
        <f t="shared" si="38"/>
        <v>#N/A</v>
      </c>
      <c r="J62" s="5" t="e">
        <f t="shared" si="39"/>
        <v>#N/A</v>
      </c>
      <c r="K62" s="5" t="e">
        <f t="shared" si="40"/>
        <v>#N/A</v>
      </c>
      <c r="L62">
        <v>1.52</v>
      </c>
      <c r="M62">
        <v>4.75</v>
      </c>
      <c r="N62">
        <v>5.95</v>
      </c>
      <c r="O62" s="5">
        <f t="shared" si="41"/>
        <v>1.5754621848739498</v>
      </c>
      <c r="P62" s="5">
        <f t="shared" si="42"/>
        <v>4.9233193277310932</v>
      </c>
      <c r="Q62" s="5">
        <f t="shared" si="43"/>
        <v>6.1671052631578958</v>
      </c>
      <c r="R62" s="6">
        <f t="shared" si="44"/>
        <v>0.63473437166631097</v>
      </c>
      <c r="S62" s="6">
        <f t="shared" si="45"/>
        <v>0.20311499893321952</v>
      </c>
      <c r="T62" s="6">
        <f t="shared" si="46"/>
        <v>0.16215062940046937</v>
      </c>
      <c r="U62" t="e">
        <f t="shared" si="47"/>
        <v>#N/A</v>
      </c>
      <c r="V62" t="e">
        <f t="shared" si="48"/>
        <v>#N/A</v>
      </c>
      <c r="W62" t="e">
        <f t="shared" si="49"/>
        <v>#N/A</v>
      </c>
      <c r="X62" t="s">
        <v>157</v>
      </c>
      <c r="Y62" t="s">
        <v>158</v>
      </c>
      <c r="Z62" t="s">
        <v>265</v>
      </c>
      <c r="AA62" s="16"/>
      <c r="AB62" s="16" t="e">
        <v>#N/A</v>
      </c>
      <c r="AC62" s="48" t="s">
        <v>26</v>
      </c>
      <c r="AD62" s="16" t="s">
        <v>32</v>
      </c>
      <c r="AE62" t="s">
        <v>485</v>
      </c>
      <c r="AF62">
        <v>6</v>
      </c>
      <c r="AG62">
        <v>11</v>
      </c>
    </row>
    <row r="63" spans="1:33" x14ac:dyDescent="0.25">
      <c r="A63" s="11" t="e">
        <v>#N/A</v>
      </c>
      <c r="B63" s="11" t="e">
        <v>#N/A</v>
      </c>
      <c r="C63" s="11" t="e">
        <v>#N/A</v>
      </c>
      <c r="D63" s="3" t="e">
        <f t="shared" si="34"/>
        <v>#N/A</v>
      </c>
      <c r="E63" s="4" t="e">
        <f t="shared" si="35"/>
        <v>#N/A</v>
      </c>
      <c r="F63" s="4" t="e">
        <f t="shared" si="36"/>
        <v>#N/A</v>
      </c>
      <c r="G63" s="10">
        <v>3.5960969963625633E-2</v>
      </c>
      <c r="H63" s="7">
        <f t="shared" si="37"/>
        <v>1.0359609699636256</v>
      </c>
      <c r="I63" s="5" t="e">
        <f t="shared" si="38"/>
        <v>#N/A</v>
      </c>
      <c r="J63" s="5" t="e">
        <f t="shared" si="39"/>
        <v>#N/A</v>
      </c>
      <c r="K63" s="5" t="e">
        <f t="shared" si="40"/>
        <v>#N/A</v>
      </c>
      <c r="L63">
        <v>1.86</v>
      </c>
      <c r="M63">
        <v>3.74</v>
      </c>
      <c r="N63">
        <v>4.33</v>
      </c>
      <c r="O63" s="5">
        <f t="shared" si="41"/>
        <v>1.9268874041323438</v>
      </c>
      <c r="P63" s="5">
        <f t="shared" si="42"/>
        <v>3.8744940276639599</v>
      </c>
      <c r="Q63" s="5">
        <f t="shared" si="43"/>
        <v>4.4857109999424987</v>
      </c>
      <c r="R63" s="6">
        <f t="shared" si="44"/>
        <v>0.5189716834805348</v>
      </c>
      <c r="S63" s="6">
        <f t="shared" si="45"/>
        <v>0.25809821691812695</v>
      </c>
      <c r="T63" s="6">
        <f t="shared" si="46"/>
        <v>0.22293009960133828</v>
      </c>
      <c r="U63" t="e">
        <f t="shared" si="47"/>
        <v>#N/A</v>
      </c>
      <c r="V63" t="e">
        <f t="shared" si="48"/>
        <v>#N/A</v>
      </c>
      <c r="W63" t="e">
        <f t="shared" si="49"/>
        <v>#N/A</v>
      </c>
      <c r="X63" t="s">
        <v>159</v>
      </c>
      <c r="Y63" t="s">
        <v>160</v>
      </c>
      <c r="Z63" t="s">
        <v>265</v>
      </c>
      <c r="AA63" s="16"/>
      <c r="AB63" s="16" t="e">
        <v>#N/A</v>
      </c>
      <c r="AC63" s="48" t="s">
        <v>26</v>
      </c>
      <c r="AD63" s="16" t="s">
        <v>32</v>
      </c>
      <c r="AE63" t="s">
        <v>486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34"/>
        <v>5.7065576997481982</v>
      </c>
      <c r="E64" s="4">
        <f t="shared" si="35"/>
        <v>3.2806433171817653</v>
      </c>
      <c r="F64" s="4">
        <f t="shared" si="36"/>
        <v>2.130038677763896</v>
      </c>
      <c r="G64" s="10">
        <v>3.3356355937001148E-2</v>
      </c>
      <c r="H64" s="7">
        <f t="shared" si="37"/>
        <v>1.0333563559370011</v>
      </c>
      <c r="I64" s="5">
        <f t="shared" si="38"/>
        <v>5.5223521556353594</v>
      </c>
      <c r="J64" s="5">
        <f t="shared" si="39"/>
        <v>3.1747453802681895</v>
      </c>
      <c r="K64" s="5">
        <f t="shared" si="40"/>
        <v>2.0612818274412921</v>
      </c>
      <c r="L64">
        <v>2.59</v>
      </c>
      <c r="M64">
        <v>3.1</v>
      </c>
      <c r="N64">
        <v>3.08</v>
      </c>
      <c r="O64" s="5">
        <f t="shared" si="41"/>
        <v>2.6763929618768327</v>
      </c>
      <c r="P64" s="5">
        <f t="shared" si="42"/>
        <v>3.2034047034047037</v>
      </c>
      <c r="Q64" s="5">
        <f t="shared" si="43"/>
        <v>3.1827375762859638</v>
      </c>
      <c r="R64" s="6">
        <f t="shared" si="44"/>
        <v>0.37363721032159097</v>
      </c>
      <c r="S64" s="6">
        <f t="shared" si="45"/>
        <v>0.31216786281707115</v>
      </c>
      <c r="T64" s="6">
        <f t="shared" si="46"/>
        <v>0.31419492686133782</v>
      </c>
      <c r="U64">
        <f t="shared" si="47"/>
        <v>0.46900304924541963</v>
      </c>
      <c r="V64">
        <f t="shared" si="48"/>
        <v>0.97645625985228612</v>
      </c>
      <c r="W64">
        <f t="shared" si="49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8" t="s">
        <v>26</v>
      </c>
      <c r="AD64" s="16" t="s">
        <v>19</v>
      </c>
      <c r="AE64" t="s">
        <v>486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34"/>
        <v>1.5007153595261113</v>
      </c>
      <c r="E65" s="4">
        <f t="shared" si="35"/>
        <v>4.1764575640747523</v>
      </c>
      <c r="F65" s="4">
        <f t="shared" si="36"/>
        <v>10.80978393268723</v>
      </c>
      <c r="G65" s="10">
        <v>2.9215204866952726E-2</v>
      </c>
      <c r="H65" s="7">
        <f t="shared" si="37"/>
        <v>1.0292152048669527</v>
      </c>
      <c r="I65" s="5">
        <f t="shared" si="38"/>
        <v>1.4581161961361713</v>
      </c>
      <c r="J65" s="5">
        <f t="shared" si="39"/>
        <v>4.0579050370856553</v>
      </c>
      <c r="K65" s="5">
        <f t="shared" si="40"/>
        <v>10.502938434614963</v>
      </c>
      <c r="L65">
        <v>1.84</v>
      </c>
      <c r="M65">
        <v>3.72</v>
      </c>
      <c r="N65">
        <v>4.6100000000000003</v>
      </c>
      <c r="O65" s="5">
        <f t="shared" si="41"/>
        <v>1.893755976955193</v>
      </c>
      <c r="P65" s="5">
        <f t="shared" si="42"/>
        <v>3.8286805621050641</v>
      </c>
      <c r="Q65" s="5">
        <f t="shared" si="43"/>
        <v>4.7446820944366523</v>
      </c>
      <c r="R65" s="6">
        <f t="shared" si="44"/>
        <v>0.52805113867300568</v>
      </c>
      <c r="S65" s="6">
        <f t="shared" si="45"/>
        <v>0.2611865847199813</v>
      </c>
      <c r="T65" s="6">
        <f t="shared" si="46"/>
        <v>0.2107622766070131</v>
      </c>
      <c r="U65">
        <f t="shared" si="47"/>
        <v>1.2619021754752975</v>
      </c>
      <c r="V65">
        <f t="shared" si="48"/>
        <v>0.91672919055584035</v>
      </c>
      <c r="W65">
        <f t="shared" si="49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8" t="s">
        <v>26</v>
      </c>
      <c r="AD65" s="16" t="s">
        <v>35</v>
      </c>
      <c r="AE65" t="s">
        <v>486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si="34"/>
        <v>1.8240263201647349</v>
      </c>
      <c r="E66" s="4">
        <f t="shared" si="35"/>
        <v>4.1191359580617029</v>
      </c>
      <c r="F66" s="4">
        <f t="shared" si="36"/>
        <v>5.0183403546475969</v>
      </c>
      <c r="G66" s="10">
        <v>2.8293538721092304E-2</v>
      </c>
      <c r="H66" s="7">
        <f t="shared" si="37"/>
        <v>1.0282935387210923</v>
      </c>
      <c r="I66" s="5">
        <f t="shared" si="38"/>
        <v>1.7738381614585561</v>
      </c>
      <c r="J66" s="5">
        <f t="shared" si="39"/>
        <v>4.0057977639193849</v>
      </c>
      <c r="K66" s="5">
        <f t="shared" si="40"/>
        <v>4.880260514803</v>
      </c>
      <c r="L66">
        <v>1.83</v>
      </c>
      <c r="M66">
        <v>3.49</v>
      </c>
      <c r="N66">
        <v>5.12</v>
      </c>
      <c r="O66" s="5">
        <f t="shared" si="41"/>
        <v>1.8817771758595989</v>
      </c>
      <c r="P66" s="5">
        <f t="shared" si="42"/>
        <v>3.5887444501366121</v>
      </c>
      <c r="Q66" s="5">
        <f t="shared" si="43"/>
        <v>5.2648629182519926</v>
      </c>
      <c r="R66" s="6">
        <f t="shared" si="44"/>
        <v>0.53141254598499332</v>
      </c>
      <c r="S66" s="6">
        <f t="shared" si="45"/>
        <v>0.27864898543052657</v>
      </c>
      <c r="T66" s="6">
        <f t="shared" si="46"/>
        <v>0.18993846858448005</v>
      </c>
      <c r="U66">
        <f t="shared" si="47"/>
        <v>1.0316611964731124</v>
      </c>
      <c r="V66">
        <f t="shared" si="48"/>
        <v>0.87123719310914149</v>
      </c>
      <c r="W66">
        <f t="shared" si="49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8" t="s">
        <v>26</v>
      </c>
      <c r="AD66" s="16" t="s">
        <v>16</v>
      </c>
      <c r="AE66" t="s">
        <v>486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34"/>
        <v>2.1736506926845398</v>
      </c>
      <c r="E67" s="4">
        <f t="shared" si="35"/>
        <v>3.0467996163949187</v>
      </c>
      <c r="F67" s="4">
        <f t="shared" si="36"/>
        <v>4.8921655865082547</v>
      </c>
      <c r="G67" s="10">
        <v>2.8281458214353794E-2</v>
      </c>
      <c r="H67" s="7">
        <f t="shared" si="37"/>
        <v>1.0282814582143538</v>
      </c>
      <c r="I67" s="5">
        <f t="shared" si="38"/>
        <v>2.1138674390367393</v>
      </c>
      <c r="J67" s="5">
        <f t="shared" si="39"/>
        <v>2.9630016101678924</v>
      </c>
      <c r="K67" s="5">
        <f t="shared" si="40"/>
        <v>4.7576133435330723</v>
      </c>
      <c r="L67">
        <v>2.5499999999999998</v>
      </c>
      <c r="M67">
        <v>3.2</v>
      </c>
      <c r="N67">
        <v>3.09</v>
      </c>
      <c r="O67" s="5">
        <f t="shared" si="41"/>
        <v>2.622117718446602</v>
      </c>
      <c r="P67" s="5">
        <f t="shared" si="42"/>
        <v>3.2905006662859324</v>
      </c>
      <c r="Q67" s="5">
        <f t="shared" si="43"/>
        <v>3.1773897058823533</v>
      </c>
      <c r="R67" s="6">
        <f t="shared" si="44"/>
        <v>0.38137113103847264</v>
      </c>
      <c r="S67" s="6">
        <f t="shared" si="45"/>
        <v>0.30390512004628284</v>
      </c>
      <c r="T67" s="6">
        <f t="shared" si="46"/>
        <v>0.31472374891524441</v>
      </c>
      <c r="U67">
        <f t="shared" si="47"/>
        <v>1.2063197307973106</v>
      </c>
      <c r="V67">
        <f t="shared" si="48"/>
        <v>1.0799859132775425</v>
      </c>
      <c r="W67">
        <f t="shared" si="49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8" t="s">
        <v>26</v>
      </c>
      <c r="AD67" s="16" t="s">
        <v>32</v>
      </c>
      <c r="AE67" t="s">
        <v>488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34"/>
        <v>4.2172286484821191</v>
      </c>
      <c r="E68" s="4">
        <f t="shared" si="35"/>
        <v>3.940886400962345</v>
      </c>
      <c r="F68" s="4">
        <f t="shared" si="36"/>
        <v>2.1836265881642984</v>
      </c>
      <c r="G68" s="10">
        <v>3.7149590359580209E-2</v>
      </c>
      <c r="H68" s="7">
        <f t="shared" si="37"/>
        <v>1.0371495903595802</v>
      </c>
      <c r="I68" s="5">
        <f t="shared" si="38"/>
        <v>4.0661720234783143</v>
      </c>
      <c r="J68" s="5">
        <f t="shared" si="39"/>
        <v>3.7997280600535532</v>
      </c>
      <c r="K68" s="5">
        <f t="shared" si="40"/>
        <v>2.1054114165028346</v>
      </c>
      <c r="L68">
        <v>2.54</v>
      </c>
      <c r="M68">
        <v>3.26</v>
      </c>
      <c r="N68">
        <v>2.97</v>
      </c>
      <c r="O68" s="5">
        <f t="shared" si="41"/>
        <v>2.6343599595133336</v>
      </c>
      <c r="P68" s="5">
        <f t="shared" si="42"/>
        <v>3.3811076645722311</v>
      </c>
      <c r="Q68" s="5">
        <f t="shared" si="43"/>
        <v>3.0803342833679532</v>
      </c>
      <c r="R68" s="6">
        <f t="shared" si="44"/>
        <v>0.37959884577988273</v>
      </c>
      <c r="S68" s="6">
        <f t="shared" si="45"/>
        <v>0.2957610638898473</v>
      </c>
      <c r="T68" s="6">
        <f t="shared" si="46"/>
        <v>0.32464009033027003</v>
      </c>
      <c r="U68">
        <f t="shared" si="47"/>
        <v>0.62466614430818268</v>
      </c>
      <c r="V68">
        <f t="shared" si="48"/>
        <v>0.85795613488036127</v>
      </c>
      <c r="W68">
        <f t="shared" si="49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8" t="s">
        <v>26</v>
      </c>
      <c r="AD68" s="16" t="s">
        <v>330</v>
      </c>
      <c r="AE68" t="s">
        <v>485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34"/>
        <v>2.3768661262235908</v>
      </c>
      <c r="E69" s="4">
        <f t="shared" si="35"/>
        <v>3.4391929221079582</v>
      </c>
      <c r="F69" s="4">
        <f t="shared" si="36"/>
        <v>3.6746231298210774</v>
      </c>
      <c r="G69" s="10">
        <v>3.346108291686245E-2</v>
      </c>
      <c r="H69" s="7">
        <f t="shared" si="37"/>
        <v>1.0334610829168625</v>
      </c>
      <c r="I69" s="5">
        <f t="shared" si="38"/>
        <v>2.2999086908188873</v>
      </c>
      <c r="J69" s="5">
        <f t="shared" si="39"/>
        <v>3.3278397986706061</v>
      </c>
      <c r="K69" s="5">
        <f t="shared" si="40"/>
        <v>3.555647320022679</v>
      </c>
      <c r="L69">
        <v>2.19</v>
      </c>
      <c r="M69">
        <v>3.31</v>
      </c>
      <c r="N69">
        <v>3.64</v>
      </c>
      <c r="O69" s="5">
        <f t="shared" si="41"/>
        <v>2.2632797715879289</v>
      </c>
      <c r="P69" s="5">
        <f t="shared" si="42"/>
        <v>3.4207561844548149</v>
      </c>
      <c r="Q69" s="5">
        <f t="shared" si="43"/>
        <v>3.7617983418173795</v>
      </c>
      <c r="R69" s="6">
        <f t="shared" si="44"/>
        <v>0.44183667107950814</v>
      </c>
      <c r="S69" s="6">
        <f t="shared" si="45"/>
        <v>0.29233302406771083</v>
      </c>
      <c r="T69" s="6">
        <f t="shared" si="46"/>
        <v>0.26583030485278097</v>
      </c>
      <c r="U69">
        <f t="shared" si="47"/>
        <v>0.95221171550956052</v>
      </c>
      <c r="V69">
        <f t="shared" si="48"/>
        <v>0.99463922551868855</v>
      </c>
      <c r="W69">
        <f t="shared" si="49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8" t="s">
        <v>26</v>
      </c>
      <c r="AD69" s="16" t="s">
        <v>20</v>
      </c>
      <c r="AE69" t="s">
        <v>486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34"/>
        <v>2.2802846108265116</v>
      </c>
      <c r="E70" s="4">
        <f t="shared" si="35"/>
        <v>2.2974680944508168</v>
      </c>
      <c r="F70" s="4">
        <f t="shared" si="36"/>
        <v>8.0046584118937005</v>
      </c>
      <c r="G70" s="10">
        <v>3.5794236575262373E-2</v>
      </c>
      <c r="H70" s="7">
        <f t="shared" si="37"/>
        <v>1.0357942365752624</v>
      </c>
      <c r="I70" s="5">
        <f t="shared" si="38"/>
        <v>2.2014841657798918</v>
      </c>
      <c r="J70" s="5">
        <f t="shared" si="39"/>
        <v>2.2180738348642852</v>
      </c>
      <c r="K70" s="5">
        <f t="shared" si="40"/>
        <v>7.7280391502854924</v>
      </c>
      <c r="L70">
        <v>2.0099999999999998</v>
      </c>
      <c r="M70">
        <v>3.37</v>
      </c>
      <c r="N70">
        <v>4.1399999999999997</v>
      </c>
      <c r="O70" s="5">
        <f t="shared" si="41"/>
        <v>2.0819464155162772</v>
      </c>
      <c r="P70" s="5">
        <f t="shared" si="42"/>
        <v>3.4906265772586345</v>
      </c>
      <c r="Q70" s="5">
        <f t="shared" si="43"/>
        <v>4.2881881394215862</v>
      </c>
      <c r="R70" s="6">
        <f t="shared" si="44"/>
        <v>0.48031975873501137</v>
      </c>
      <c r="S70" s="6">
        <f t="shared" si="45"/>
        <v>0.28648151782117887</v>
      </c>
      <c r="T70" s="6">
        <f t="shared" si="46"/>
        <v>0.23319872344380985</v>
      </c>
      <c r="U70">
        <f t="shared" si="47"/>
        <v>0.9130204210612356</v>
      </c>
      <c r="V70">
        <f t="shared" si="48"/>
        <v>1.5193362578961203</v>
      </c>
      <c r="W70">
        <f t="shared" si="49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8" t="s">
        <v>26</v>
      </c>
      <c r="AD70" s="16" t="s">
        <v>28</v>
      </c>
      <c r="AE70" t="s">
        <v>486</v>
      </c>
      <c r="AF70">
        <v>8</v>
      </c>
      <c r="AG70">
        <v>-2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3" t="e">
        <f t="shared" si="34"/>
        <v>#N/A</v>
      </c>
      <c r="E71" s="4" t="e">
        <f t="shared" si="35"/>
        <v>#N/A</v>
      </c>
      <c r="F71" s="4" t="e">
        <f t="shared" si="36"/>
        <v>#N/A</v>
      </c>
      <c r="G71" s="10">
        <v>3.8644172340845939E-2</v>
      </c>
      <c r="H71" s="7">
        <f t="shared" si="37"/>
        <v>1.0386441723408459</v>
      </c>
      <c r="I71" s="5" t="e">
        <f t="shared" si="38"/>
        <v>#N/A</v>
      </c>
      <c r="J71" s="5" t="e">
        <f t="shared" si="39"/>
        <v>#N/A</v>
      </c>
      <c r="K71" s="5" t="e">
        <f t="shared" si="40"/>
        <v>#N/A</v>
      </c>
      <c r="L71">
        <v>2.21</v>
      </c>
      <c r="M71">
        <v>3.13</v>
      </c>
      <c r="N71">
        <v>3.75</v>
      </c>
      <c r="O71" s="5">
        <f t="shared" si="41"/>
        <v>2.2954036208732695</v>
      </c>
      <c r="P71" s="5">
        <f t="shared" si="42"/>
        <v>3.2509562594268475</v>
      </c>
      <c r="Q71" s="5">
        <f t="shared" si="43"/>
        <v>3.8949156462781724</v>
      </c>
      <c r="R71" s="6">
        <f t="shared" si="44"/>
        <v>0.43565322930855938</v>
      </c>
      <c r="S71" s="6">
        <f t="shared" si="45"/>
        <v>0.30760180088559624</v>
      </c>
      <c r="T71" s="6">
        <f t="shared" si="46"/>
        <v>0.25674496980584433</v>
      </c>
      <c r="U71" t="e">
        <f t="shared" si="47"/>
        <v>#N/A</v>
      </c>
      <c r="V71" t="e">
        <f t="shared" si="48"/>
        <v>#N/A</v>
      </c>
      <c r="W71" t="e">
        <f t="shared" si="49"/>
        <v>#N/A</v>
      </c>
      <c r="X71" t="s">
        <v>175</v>
      </c>
      <c r="Y71" t="s">
        <v>176</v>
      </c>
      <c r="Z71" t="s">
        <v>261</v>
      </c>
      <c r="AA71" s="16"/>
      <c r="AB71" s="16" t="e">
        <v>#N/A</v>
      </c>
      <c r="AC71" s="48" t="s">
        <v>26</v>
      </c>
      <c r="AD71" s="16" t="s">
        <v>28</v>
      </c>
      <c r="AE71" t="s">
        <v>487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34"/>
        <v>1.8214526151586565</v>
      </c>
      <c r="E72" s="4">
        <f t="shared" si="35"/>
        <v>3.1721049964080099</v>
      </c>
      <c r="F72" s="4">
        <f t="shared" si="36"/>
        <v>7.511058273828505</v>
      </c>
      <c r="G72" s="10">
        <v>3.8525739831829942E-2</v>
      </c>
      <c r="H72" s="7">
        <f t="shared" si="37"/>
        <v>1.0385257398318299</v>
      </c>
      <c r="I72" s="5">
        <f t="shared" si="38"/>
        <v>1.7538829759324088</v>
      </c>
      <c r="J72" s="5">
        <f t="shared" si="39"/>
        <v>3.0544307904411436</v>
      </c>
      <c r="K72" s="5">
        <f t="shared" si="40"/>
        <v>7.2324237962987628</v>
      </c>
      <c r="L72">
        <v>2.38</v>
      </c>
      <c r="M72">
        <v>3.19</v>
      </c>
      <c r="N72">
        <v>3.28</v>
      </c>
      <c r="O72" s="5">
        <f t="shared" si="41"/>
        <v>2.471691260799755</v>
      </c>
      <c r="P72" s="5">
        <f t="shared" si="42"/>
        <v>3.3128971100635374</v>
      </c>
      <c r="Q72" s="5">
        <f t="shared" si="43"/>
        <v>3.4063644266484019</v>
      </c>
      <c r="R72" s="6">
        <f t="shared" si="44"/>
        <v>0.40458127431191959</v>
      </c>
      <c r="S72" s="6">
        <f t="shared" si="45"/>
        <v>0.3018506059129682</v>
      </c>
      <c r="T72" s="6">
        <f t="shared" si="46"/>
        <v>0.29356811977511238</v>
      </c>
      <c r="U72">
        <f t="shared" si="47"/>
        <v>1.3569890538077269</v>
      </c>
      <c r="V72">
        <f t="shared" si="48"/>
        <v>1.0443844430795817</v>
      </c>
      <c r="W72">
        <f t="shared" si="49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8" t="s">
        <v>26</v>
      </c>
      <c r="AD72" s="16" t="s">
        <v>300</v>
      </c>
      <c r="AE72" t="s">
        <v>486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34"/>
        <v>2.8580227549844128</v>
      </c>
      <c r="E73" s="4">
        <f t="shared" si="35"/>
        <v>2.9194860811315411</v>
      </c>
      <c r="F73" s="4">
        <f t="shared" si="36"/>
        <v>3.4298818568114204</v>
      </c>
      <c r="G73" s="10">
        <v>5.4257135605866313E-2</v>
      </c>
      <c r="H73" s="7">
        <f t="shared" si="37"/>
        <v>1.0542571356058663</v>
      </c>
      <c r="I73" s="5">
        <f t="shared" si="38"/>
        <v>2.7109351774431656</v>
      </c>
      <c r="J73" s="5">
        <f t="shared" si="39"/>
        <v>2.7692353056294512</v>
      </c>
      <c r="K73" s="5">
        <f t="shared" si="40"/>
        <v>3.2533636633536438</v>
      </c>
      <c r="L73">
        <v>4.74</v>
      </c>
      <c r="M73">
        <v>3.77</v>
      </c>
      <c r="N73">
        <v>1.73</v>
      </c>
      <c r="O73" s="5">
        <f t="shared" si="41"/>
        <v>4.9971788227718061</v>
      </c>
      <c r="P73" s="5">
        <f t="shared" si="42"/>
        <v>3.9745494012341158</v>
      </c>
      <c r="Q73" s="5">
        <f t="shared" si="43"/>
        <v>1.8238648445981487</v>
      </c>
      <c r="R73" s="6">
        <f t="shared" si="44"/>
        <v>0.20011291079740184</v>
      </c>
      <c r="S73" s="6">
        <f t="shared" si="45"/>
        <v>0.25160084805827182</v>
      </c>
      <c r="T73" s="6">
        <f t="shared" si="46"/>
        <v>0.54828624114432645</v>
      </c>
      <c r="U73">
        <f t="shared" si="47"/>
        <v>1.7484741204585197</v>
      </c>
      <c r="V73">
        <f t="shared" si="48"/>
        <v>1.3613866587415451</v>
      </c>
      <c r="W73">
        <f t="shared" si="49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8" t="s">
        <v>26</v>
      </c>
      <c r="AD73" s="16" t="s">
        <v>30</v>
      </c>
      <c r="AE73" t="s">
        <v>487</v>
      </c>
      <c r="AF73">
        <v>1</v>
      </c>
      <c r="AG73">
        <v>4</v>
      </c>
    </row>
    <row r="74" spans="1:33" x14ac:dyDescent="0.25">
      <c r="A74" s="11" t="e">
        <v>#N/A</v>
      </c>
      <c r="B74" s="11" t="e">
        <v>#N/A</v>
      </c>
      <c r="C74" s="11" t="e">
        <v>#N/A</v>
      </c>
      <c r="D74" s="3" t="e">
        <f t="shared" si="34"/>
        <v>#N/A</v>
      </c>
      <c r="E74" s="4" t="e">
        <f t="shared" si="35"/>
        <v>#N/A</v>
      </c>
      <c r="F74" s="4" t="e">
        <f t="shared" si="36"/>
        <v>#N/A</v>
      </c>
      <c r="G74" s="10">
        <v>2.6364437139339003E-2</v>
      </c>
      <c r="H74" s="7">
        <f t="shared" si="37"/>
        <v>1.026364437139339</v>
      </c>
      <c r="I74" s="5" t="e">
        <f t="shared" si="38"/>
        <v>#N/A</v>
      </c>
      <c r="J74" s="5" t="e">
        <f t="shared" si="39"/>
        <v>#N/A</v>
      </c>
      <c r="K74" s="5" t="e">
        <f t="shared" si="40"/>
        <v>#N/A</v>
      </c>
      <c r="L74">
        <v>2.57</v>
      </c>
      <c r="M74">
        <v>3.21</v>
      </c>
      <c r="N74">
        <v>3.07</v>
      </c>
      <c r="O74" s="5">
        <f t="shared" si="41"/>
        <v>2.6377566034481013</v>
      </c>
      <c r="P74" s="5">
        <f t="shared" si="42"/>
        <v>3.2946298432172783</v>
      </c>
      <c r="Q74" s="5">
        <f t="shared" si="43"/>
        <v>3.1509388220177708</v>
      </c>
      <c r="R74" s="6">
        <f t="shared" si="44"/>
        <v>0.37911003566166424</v>
      </c>
      <c r="S74" s="6">
        <f t="shared" si="45"/>
        <v>0.30352423415902713</v>
      </c>
      <c r="T74" s="6">
        <f t="shared" si="46"/>
        <v>0.31736573017930853</v>
      </c>
      <c r="U74" t="e">
        <f t="shared" si="47"/>
        <v>#N/A</v>
      </c>
      <c r="V74" t="e">
        <f t="shared" si="48"/>
        <v>#N/A</v>
      </c>
      <c r="W74" t="e">
        <f t="shared" si="49"/>
        <v>#N/A</v>
      </c>
      <c r="X74" t="s">
        <v>181</v>
      </c>
      <c r="Y74" t="s">
        <v>182</v>
      </c>
      <c r="Z74" t="s">
        <v>262</v>
      </c>
      <c r="AA74" s="16"/>
      <c r="AB74" s="16" t="e">
        <v>#N/A</v>
      </c>
      <c r="AC74" s="48" t="s">
        <v>26</v>
      </c>
      <c r="AD74" s="16" t="s">
        <v>16</v>
      </c>
      <c r="AE74" t="s">
        <v>486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34"/>
        <v>1.380555014078817</v>
      </c>
      <c r="E75" s="4">
        <f t="shared" si="35"/>
        <v>5.7941267979647559</v>
      </c>
      <c r="F75" s="4">
        <f t="shared" si="36"/>
        <v>10.307163086552556</v>
      </c>
      <c r="G75" s="10">
        <v>5.8716071409548043E-2</v>
      </c>
      <c r="H75" s="7">
        <f t="shared" si="37"/>
        <v>1.058716071409548</v>
      </c>
      <c r="I75" s="5">
        <f t="shared" si="38"/>
        <v>1.3039898527664557</v>
      </c>
      <c r="J75" s="5">
        <f t="shared" si="39"/>
        <v>5.4727862874987823</v>
      </c>
      <c r="K75" s="5">
        <f t="shared" si="40"/>
        <v>9.7355309557451584</v>
      </c>
      <c r="L75">
        <v>1.53</v>
      </c>
      <c r="M75">
        <v>4.1100000000000003</v>
      </c>
      <c r="N75">
        <v>6.18</v>
      </c>
      <c r="O75" s="5">
        <f t="shared" si="41"/>
        <v>1.6198355892566085</v>
      </c>
      <c r="P75" s="5">
        <f t="shared" si="42"/>
        <v>4.3513230534932426</v>
      </c>
      <c r="Q75" s="5">
        <f t="shared" si="43"/>
        <v>6.5428653213110062</v>
      </c>
      <c r="R75" s="6">
        <f t="shared" si="44"/>
        <v>0.61734660395931307</v>
      </c>
      <c r="S75" s="6">
        <f t="shared" si="45"/>
        <v>0.22981515913813844</v>
      </c>
      <c r="T75" s="6">
        <f t="shared" si="46"/>
        <v>0.15283823690254839</v>
      </c>
      <c r="U75">
        <f t="shared" si="47"/>
        <v>1.1733220137825893</v>
      </c>
      <c r="V75">
        <f t="shared" si="48"/>
        <v>0.7509885795080784</v>
      </c>
      <c r="W75">
        <f t="shared" si="49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8" t="s">
        <v>26</v>
      </c>
      <c r="AD75" s="16" t="s">
        <v>35</v>
      </c>
      <c r="AE75" t="s">
        <v>487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34"/>
        <v>2.8156287347795206</v>
      </c>
      <c r="E76" s="4">
        <f t="shared" si="35"/>
        <v>2.2676359912893105</v>
      </c>
      <c r="F76" s="4">
        <f t="shared" si="36"/>
        <v>5.0116788689948892</v>
      </c>
      <c r="G76" s="10">
        <v>2.8487599582565748E-2</v>
      </c>
      <c r="H76" s="7">
        <f t="shared" si="37"/>
        <v>1.0284875995825657</v>
      </c>
      <c r="I76" s="5">
        <f t="shared" si="38"/>
        <v>2.7376399442465864</v>
      </c>
      <c r="J76" s="5">
        <f t="shared" si="39"/>
        <v>2.2048257968396316</v>
      </c>
      <c r="K76" s="5">
        <f t="shared" si="40"/>
        <v>4.872862707366612</v>
      </c>
      <c r="L76">
        <v>3.76</v>
      </c>
      <c r="M76">
        <v>3.64</v>
      </c>
      <c r="N76">
        <v>2.0499999999999998</v>
      </c>
      <c r="O76" s="5">
        <f t="shared" si="41"/>
        <v>3.8671133744304469</v>
      </c>
      <c r="P76" s="5">
        <f t="shared" si="42"/>
        <v>3.7436948624805395</v>
      </c>
      <c r="Q76" s="5">
        <f t="shared" si="43"/>
        <v>2.1083995791442596</v>
      </c>
      <c r="R76" s="6">
        <f t="shared" si="44"/>
        <v>0.25859081520910443</v>
      </c>
      <c r="S76" s="6">
        <f t="shared" si="45"/>
        <v>0.26711578713907486</v>
      </c>
      <c r="T76" s="6">
        <f t="shared" si="46"/>
        <v>0.47429339765182083</v>
      </c>
      <c r="U76">
        <f t="shared" si="47"/>
        <v>1.3734457695585576</v>
      </c>
      <c r="V76">
        <f t="shared" si="48"/>
        <v>1.6509240799057814</v>
      </c>
      <c r="W76">
        <f t="shared" si="49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8" t="s">
        <v>26</v>
      </c>
      <c r="AD76" s="16" t="s">
        <v>18</v>
      </c>
      <c r="AE76" t="s">
        <v>486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34"/>
        <v>7.6077781741649639</v>
      </c>
      <c r="E77" s="4">
        <f t="shared" si="35"/>
        <v>6.7000475767884868</v>
      </c>
      <c r="F77" s="4">
        <f t="shared" si="36"/>
        <v>1.6021936352850235</v>
      </c>
      <c r="G77" s="10">
        <v>2.7824644195689308E-2</v>
      </c>
      <c r="H77" s="7">
        <f t="shared" si="37"/>
        <v>1.0278246441956893</v>
      </c>
      <c r="I77" s="5">
        <f t="shared" si="38"/>
        <v>7.4018250264064553</v>
      </c>
      <c r="J77" s="5">
        <f t="shared" si="39"/>
        <v>6.5186679601669999</v>
      </c>
      <c r="K77" s="5">
        <f t="shared" si="40"/>
        <v>1.5588200227858897</v>
      </c>
      <c r="L77">
        <v>2.4500000000000002</v>
      </c>
      <c r="M77">
        <v>3.52</v>
      </c>
      <c r="N77">
        <v>2.98</v>
      </c>
      <c r="O77" s="5">
        <f t="shared" si="41"/>
        <v>2.5181703782794389</v>
      </c>
      <c r="P77" s="5">
        <f t="shared" si="42"/>
        <v>3.6179427475688262</v>
      </c>
      <c r="Q77" s="5">
        <f t="shared" si="43"/>
        <v>3.062917439703154</v>
      </c>
      <c r="R77" s="6">
        <f t="shared" si="44"/>
        <v>0.39711371741385443</v>
      </c>
      <c r="S77" s="6">
        <f t="shared" si="45"/>
        <v>0.27640017263180211</v>
      </c>
      <c r="T77" s="6">
        <f t="shared" si="46"/>
        <v>0.32648610995434341</v>
      </c>
      <c r="U77">
        <f t="shared" si="47"/>
        <v>0.33099944827923899</v>
      </c>
      <c r="V77">
        <f t="shared" si="48"/>
        <v>0.53998762040179482</v>
      </c>
      <c r="W77">
        <f t="shared" si="49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8" t="s">
        <v>26</v>
      </c>
      <c r="AD77" s="16" t="s">
        <v>19</v>
      </c>
      <c r="AE77" t="s">
        <v>485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ref="D78:D87" si="50">(100%/A78)</f>
        <v>2.4293468235586295</v>
      </c>
      <c r="E78" s="4">
        <f t="shared" ref="E78:E87" si="51">(100%/B78)</f>
        <v>3.8040618859865116</v>
      </c>
      <c r="F78" s="4">
        <f t="shared" ref="F78:F87" si="52">(100%/C78)</f>
        <v>3.2929423181834423</v>
      </c>
      <c r="G78" s="10">
        <v>2.7709925669109126E-2</v>
      </c>
      <c r="H78" s="7">
        <f t="shared" ref="H78:H141" si="53">(G78/100%) + 1</f>
        <v>1.0277099256691091</v>
      </c>
      <c r="I78" s="5">
        <f t="shared" ref="I78:I87" si="54">D78/H78</f>
        <v>2.3638448582433993</v>
      </c>
      <c r="J78" s="5">
        <f t="shared" ref="J78:J87" si="55">E78/H78</f>
        <v>3.7014937687887062</v>
      </c>
      <c r="K78" s="5">
        <f t="shared" ref="K78:K87" si="56">F78/H78</f>
        <v>3.2041554099416842</v>
      </c>
      <c r="L78">
        <v>2.2200000000000002</v>
      </c>
      <c r="M78">
        <v>3.5</v>
      </c>
      <c r="N78">
        <v>3.43</v>
      </c>
      <c r="O78" s="5">
        <f t="shared" ref="O78:O87" si="57">(L78*H78)</f>
        <v>2.2815160349854224</v>
      </c>
      <c r="P78" s="5">
        <f t="shared" ref="P78:P87" si="58">(M78*H78)</f>
        <v>3.5969847398418819</v>
      </c>
      <c r="Q78" s="5">
        <f t="shared" ref="Q78:Q87" si="59">(N78*H78)</f>
        <v>3.5250450450450446</v>
      </c>
      <c r="R78" s="6">
        <f t="shared" ref="R78:R87" si="60">(1/O78)</f>
        <v>0.43830505009200577</v>
      </c>
      <c r="S78" s="6">
        <f t="shared" ref="S78:S87" si="61">(1/P78)</f>
        <v>0.27801063177264368</v>
      </c>
      <c r="T78" s="6">
        <f t="shared" ref="T78:T87" si="62">(1/Q78)</f>
        <v>0.28368431813535067</v>
      </c>
      <c r="U78">
        <f t="shared" ref="U78:U87" si="63">(L78/I78)</f>
        <v>0.93914792769002109</v>
      </c>
      <c r="V78">
        <f t="shared" ref="V78:V87" si="64">(M78/J78)</f>
        <v>0.94556420154270748</v>
      </c>
      <c r="W78">
        <f t="shared" ref="W78:W87" si="65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8" t="s">
        <v>270</v>
      </c>
      <c r="AD78" s="16" t="s">
        <v>17</v>
      </c>
      <c r="AE78" t="s">
        <v>486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50"/>
        <v>33.281160209289276</v>
      </c>
      <c r="E79" s="4">
        <f t="shared" si="51"/>
        <v>7.8573399714994592</v>
      </c>
      <c r="F79" s="4">
        <f t="shared" si="52"/>
        <v>1.4817903264747097</v>
      </c>
      <c r="G79" s="10">
        <v>4.0023423681820436E-2</v>
      </c>
      <c r="H79" s="7">
        <f t="shared" si="53"/>
        <v>1.0400234236818204</v>
      </c>
      <c r="I79" s="5">
        <f t="shared" si="54"/>
        <v>32.000394848290597</v>
      </c>
      <c r="J79" s="5">
        <f t="shared" si="55"/>
        <v>7.5549644292466382</v>
      </c>
      <c r="K79" s="5">
        <f t="shared" si="56"/>
        <v>1.4247663011559644</v>
      </c>
      <c r="L79">
        <v>2.2799999999999998</v>
      </c>
      <c r="M79">
        <v>3.67</v>
      </c>
      <c r="N79">
        <v>3.04</v>
      </c>
      <c r="O79" s="5">
        <f t="shared" si="57"/>
        <v>2.3712534059945503</v>
      </c>
      <c r="P79" s="5">
        <f t="shared" si="58"/>
        <v>3.8168859649122808</v>
      </c>
      <c r="Q79" s="5">
        <f t="shared" si="59"/>
        <v>3.1616712079927343</v>
      </c>
      <c r="R79" s="6">
        <f t="shared" si="60"/>
        <v>0.42171789715598967</v>
      </c>
      <c r="S79" s="6">
        <f t="shared" si="61"/>
        <v>0.26199367997701811</v>
      </c>
      <c r="T79" s="6">
        <f t="shared" si="62"/>
        <v>0.31628842286699221</v>
      </c>
      <c r="U79">
        <f t="shared" si="63"/>
        <v>7.1249120856450729E-2</v>
      </c>
      <c r="V79">
        <f t="shared" si="64"/>
        <v>0.48577329971174504</v>
      </c>
      <c r="W79">
        <f t="shared" si="65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8" t="s">
        <v>271</v>
      </c>
      <c r="AD79" s="16" t="s">
        <v>31</v>
      </c>
      <c r="AE79" t="s">
        <v>486</v>
      </c>
      <c r="AF79">
        <v>3</v>
      </c>
      <c r="AG79">
        <v>4</v>
      </c>
    </row>
    <row r="80" spans="1:33" x14ac:dyDescent="0.25">
      <c r="A80" s="11">
        <v>0</v>
      </c>
      <c r="B80" s="11">
        <v>0.15335496684492847</v>
      </c>
      <c r="C80" s="11">
        <v>0.67495590684992246</v>
      </c>
      <c r="D80" s="3" t="e">
        <f t="shared" si="50"/>
        <v>#DIV/0!</v>
      </c>
      <c r="E80" s="4">
        <f t="shared" si="51"/>
        <v>6.5208191203301125</v>
      </c>
      <c r="F80" s="4">
        <f t="shared" si="52"/>
        <v>1.4815782628928851</v>
      </c>
      <c r="G80" s="10">
        <v>4.1964708517842286E-2</v>
      </c>
      <c r="H80" s="7">
        <f t="shared" si="53"/>
        <v>1.0419647085178423</v>
      </c>
      <c r="I80" s="5" t="e">
        <f t="shared" si="54"/>
        <v>#DIV/0!</v>
      </c>
      <c r="J80" s="5">
        <f t="shared" si="55"/>
        <v>6.2581957594377124</v>
      </c>
      <c r="K80" s="5">
        <f t="shared" si="56"/>
        <v>1.4219082957237366</v>
      </c>
      <c r="L80">
        <v>4.16</v>
      </c>
      <c r="M80">
        <v>3.67</v>
      </c>
      <c r="N80">
        <v>1.89</v>
      </c>
      <c r="O80" s="5">
        <f t="shared" si="57"/>
        <v>4.3345731874342244</v>
      </c>
      <c r="P80" s="5">
        <f t="shared" si="58"/>
        <v>3.8240104802604811</v>
      </c>
      <c r="Q80" s="5">
        <f t="shared" si="59"/>
        <v>1.9693132990987219</v>
      </c>
      <c r="R80" s="6">
        <f t="shared" si="60"/>
        <v>0.23070322192251014</v>
      </c>
      <c r="S80" s="6">
        <f t="shared" si="61"/>
        <v>0.26150555945439846</v>
      </c>
      <c r="T80" s="6">
        <f t="shared" si="62"/>
        <v>0.50779121862309118</v>
      </c>
      <c r="U80" t="e">
        <f t="shared" si="63"/>
        <v>#DIV/0!</v>
      </c>
      <c r="V80">
        <f t="shared" si="64"/>
        <v>0.58643100041500507</v>
      </c>
      <c r="W80">
        <f t="shared" si="65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8" t="s">
        <v>272</v>
      </c>
      <c r="AD80" s="16" t="s">
        <v>16</v>
      </c>
      <c r="AE80" t="s">
        <v>486</v>
      </c>
      <c r="AF80">
        <v>5</v>
      </c>
      <c r="AG80">
        <v>4</v>
      </c>
    </row>
    <row r="81" spans="1:33" x14ac:dyDescent="0.25">
      <c r="A81" s="11">
        <v>0.52918964669884538</v>
      </c>
      <c r="B81" s="11">
        <v>0.25130057391679483</v>
      </c>
      <c r="C81" s="11">
        <v>0.20906270466146878</v>
      </c>
      <c r="D81" s="3">
        <f t="shared" si="50"/>
        <v>1.889681716636241</v>
      </c>
      <c r="E81" s="4">
        <f t="shared" si="51"/>
        <v>3.9792985125895424</v>
      </c>
      <c r="F81" s="4">
        <f t="shared" si="52"/>
        <v>4.7832539123574467</v>
      </c>
      <c r="G81" s="10">
        <v>3.8045519988431087E-2</v>
      </c>
      <c r="H81" s="7">
        <f t="shared" si="53"/>
        <v>1.0380455199884311</v>
      </c>
      <c r="I81" s="5">
        <f t="shared" si="54"/>
        <v>1.8204227851754529</v>
      </c>
      <c r="J81" s="5">
        <f t="shared" si="55"/>
        <v>3.8334528071889289</v>
      </c>
      <c r="K81" s="5">
        <f t="shared" si="56"/>
        <v>4.6079423495905605</v>
      </c>
      <c r="L81">
        <v>3.15</v>
      </c>
      <c r="M81">
        <v>3.73</v>
      </c>
      <c r="N81">
        <v>2.21</v>
      </c>
      <c r="O81" s="5">
        <f t="shared" si="57"/>
        <v>3.269843387963558</v>
      </c>
      <c r="P81" s="5">
        <f t="shared" si="58"/>
        <v>3.8719097895568479</v>
      </c>
      <c r="Q81" s="5">
        <f t="shared" si="59"/>
        <v>2.2940805991744329</v>
      </c>
      <c r="R81" s="6">
        <f t="shared" si="60"/>
        <v>0.30582504461254795</v>
      </c>
      <c r="S81" s="6">
        <f t="shared" si="61"/>
        <v>0.25827048003472547</v>
      </c>
      <c r="T81" s="6">
        <f t="shared" si="62"/>
        <v>0.43590447535272669</v>
      </c>
      <c r="U81">
        <f t="shared" si="63"/>
        <v>1.7303672672369907</v>
      </c>
      <c r="V81">
        <f t="shared" si="64"/>
        <v>0.97301315226969209</v>
      </c>
      <c r="W81">
        <f t="shared" si="65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8" t="s">
        <v>273</v>
      </c>
      <c r="AD81" s="16" t="s">
        <v>31</v>
      </c>
      <c r="AE81" t="s">
        <v>486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50"/>
        <v>1.6596588840735151</v>
      </c>
      <c r="E82" s="4">
        <f t="shared" si="51"/>
        <v>5.4104461857143509</v>
      </c>
      <c r="F82" s="4">
        <f t="shared" si="52"/>
        <v>5.1740812016311644</v>
      </c>
      <c r="G82" s="10">
        <v>2.8756230757291945E-2</v>
      </c>
      <c r="H82" s="7">
        <f t="shared" si="53"/>
        <v>1.0287562307572919</v>
      </c>
      <c r="I82" s="5">
        <f t="shared" si="54"/>
        <v>1.6132673946011493</v>
      </c>
      <c r="J82" s="5">
        <f t="shared" si="55"/>
        <v>5.2592110977851307</v>
      </c>
      <c r="K82" s="5">
        <f t="shared" si="56"/>
        <v>5.0294530880482737</v>
      </c>
      <c r="L82">
        <v>2.1</v>
      </c>
      <c r="M82">
        <v>3.95</v>
      </c>
      <c r="N82">
        <v>3.34</v>
      </c>
      <c r="O82" s="5">
        <f t="shared" si="57"/>
        <v>2.1603880845903132</v>
      </c>
      <c r="P82" s="5">
        <f t="shared" si="58"/>
        <v>4.0635871114913034</v>
      </c>
      <c r="Q82" s="5">
        <f t="shared" si="59"/>
        <v>3.4360458107293548</v>
      </c>
      <c r="R82" s="6">
        <f t="shared" si="60"/>
        <v>0.46287979790891864</v>
      </c>
      <c r="S82" s="6">
        <f t="shared" si="61"/>
        <v>0.24608799382499472</v>
      </c>
      <c r="T82" s="6">
        <f t="shared" si="62"/>
        <v>0.29103220826608661</v>
      </c>
      <c r="U82">
        <f t="shared" si="63"/>
        <v>1.3017060947414649</v>
      </c>
      <c r="V82">
        <f t="shared" si="64"/>
        <v>0.75106321586207236</v>
      </c>
      <c r="W82">
        <f t="shared" si="65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8" t="s">
        <v>274</v>
      </c>
      <c r="AD82" s="16" t="s">
        <v>16</v>
      </c>
      <c r="AE82" t="s">
        <v>486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50"/>
        <v>1.6073196752980279</v>
      </c>
      <c r="E83" s="4">
        <f t="shared" si="51"/>
        <v>4.2397888564302146</v>
      </c>
      <c r="F83" s="4">
        <f t="shared" si="52"/>
        <v>7.2690065814209603</v>
      </c>
      <c r="G83" s="10">
        <v>3.0020354604765265E-2</v>
      </c>
      <c r="H83" s="7">
        <f t="shared" si="53"/>
        <v>1.0300203546047653</v>
      </c>
      <c r="I83" s="5">
        <f t="shared" si="54"/>
        <v>1.5604737014296977</v>
      </c>
      <c r="J83" s="5">
        <f t="shared" si="55"/>
        <v>4.1162185169215295</v>
      </c>
      <c r="K83" s="5">
        <f t="shared" si="56"/>
        <v>7.0571484815076211</v>
      </c>
      <c r="L83">
        <v>1.67</v>
      </c>
      <c r="M83">
        <v>4.34</v>
      </c>
      <c r="N83">
        <v>4.9800000000000004</v>
      </c>
      <c r="O83" s="5">
        <f t="shared" si="57"/>
        <v>1.7201339921899579</v>
      </c>
      <c r="P83" s="5">
        <f t="shared" si="58"/>
        <v>4.4702883389846813</v>
      </c>
      <c r="Q83" s="5">
        <f t="shared" si="59"/>
        <v>5.1295013659317314</v>
      </c>
      <c r="R83" s="6">
        <f t="shared" si="60"/>
        <v>0.58135006025133418</v>
      </c>
      <c r="S83" s="6">
        <f t="shared" si="61"/>
        <v>0.22369921673265622</v>
      </c>
      <c r="T83" s="6">
        <f t="shared" si="62"/>
        <v>0.19495072301600963</v>
      </c>
      <c r="U83">
        <f t="shared" si="63"/>
        <v>1.07018785287439</v>
      </c>
      <c r="V83">
        <f t="shared" si="64"/>
        <v>1.0543657928165178</v>
      </c>
      <c r="W83">
        <f t="shared" si="65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8" t="s">
        <v>275</v>
      </c>
      <c r="AD83" s="16" t="s">
        <v>17</v>
      </c>
      <c r="AE83" t="s">
        <v>486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50"/>
        <v>2.041144479171813</v>
      </c>
      <c r="E84" s="4">
        <f t="shared" si="51"/>
        <v>4.7625120641912808</v>
      </c>
      <c r="F84" s="4">
        <f t="shared" si="52"/>
        <v>3.5726889949472111</v>
      </c>
      <c r="G84" s="10">
        <v>2.9510007436922114E-2</v>
      </c>
      <c r="H84" s="7">
        <f t="shared" si="53"/>
        <v>1.0295100074369221</v>
      </c>
      <c r="I84" s="5">
        <f t="shared" si="54"/>
        <v>1.9826368509554031</v>
      </c>
      <c r="J84" s="5">
        <f t="shared" si="55"/>
        <v>4.6259988050510321</v>
      </c>
      <c r="K84" s="5">
        <f t="shared" si="56"/>
        <v>3.4702809774931782</v>
      </c>
      <c r="L84">
        <v>2.0099999999999998</v>
      </c>
      <c r="M84">
        <v>3.91</v>
      </c>
      <c r="N84">
        <v>3.62</v>
      </c>
      <c r="O84" s="5">
        <f t="shared" si="57"/>
        <v>2.0693151149482132</v>
      </c>
      <c r="P84" s="5">
        <f t="shared" si="58"/>
        <v>4.0253841290783656</v>
      </c>
      <c r="Q84" s="5">
        <f t="shared" si="59"/>
        <v>3.7268262269216583</v>
      </c>
      <c r="R84" s="6">
        <f t="shared" si="60"/>
        <v>0.48325167722221274</v>
      </c>
      <c r="S84" s="6">
        <f t="shared" si="61"/>
        <v>0.24842349647484591</v>
      </c>
      <c r="T84" s="6">
        <f t="shared" si="62"/>
        <v>0.2683248263029413</v>
      </c>
      <c r="U84">
        <f t="shared" si="63"/>
        <v>1.0138013923383955</v>
      </c>
      <c r="V84">
        <f t="shared" si="64"/>
        <v>0.84522287289195841</v>
      </c>
      <c r="W84">
        <f t="shared" si="65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8" t="s">
        <v>276</v>
      </c>
      <c r="AD84" s="16" t="s">
        <v>33</v>
      </c>
      <c r="AE84" t="s">
        <v>485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50"/>
        <v>1.6329712355357544</v>
      </c>
      <c r="E85" s="4">
        <f t="shared" si="51"/>
        <v>5.3012210786551277</v>
      </c>
      <c r="F85" s="4">
        <f t="shared" si="52"/>
        <v>5.4382435056597025</v>
      </c>
      <c r="G85" s="10">
        <v>3.3624033728071545E-2</v>
      </c>
      <c r="H85" s="7">
        <f t="shared" si="53"/>
        <v>1.0336240337280715</v>
      </c>
      <c r="I85" s="5">
        <f t="shared" si="54"/>
        <v>1.579850295901073</v>
      </c>
      <c r="J85" s="5">
        <f t="shared" si="55"/>
        <v>5.1287711060033132</v>
      </c>
      <c r="K85" s="5">
        <f t="shared" si="56"/>
        <v>5.261336161123368</v>
      </c>
      <c r="L85">
        <v>1.57</v>
      </c>
      <c r="M85">
        <v>4.0599999999999996</v>
      </c>
      <c r="N85">
        <v>6.65</v>
      </c>
      <c r="O85" s="5">
        <f t="shared" si="57"/>
        <v>1.6227897329530725</v>
      </c>
      <c r="P85" s="5">
        <f t="shared" si="58"/>
        <v>4.1965135769359705</v>
      </c>
      <c r="Q85" s="5">
        <f t="shared" si="59"/>
        <v>6.8735998242916763</v>
      </c>
      <c r="R85" s="6">
        <f t="shared" si="60"/>
        <v>0.61622277963285454</v>
      </c>
      <c r="S85" s="6">
        <f t="shared" si="61"/>
        <v>0.23829304532600534</v>
      </c>
      <c r="T85" s="6">
        <f t="shared" si="62"/>
        <v>0.14548417504114008</v>
      </c>
      <c r="U85">
        <f t="shared" si="63"/>
        <v>0.99376504474719562</v>
      </c>
      <c r="V85">
        <f t="shared" si="64"/>
        <v>0.7916126331408514</v>
      </c>
      <c r="W85">
        <f t="shared" si="65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8" t="s">
        <v>277</v>
      </c>
      <c r="AD85" s="16" t="s">
        <v>29</v>
      </c>
      <c r="AE85" t="s">
        <v>486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50"/>
        <v>3.362413513071711</v>
      </c>
      <c r="E86" s="4">
        <f t="shared" si="51"/>
        <v>3.1885749477480632</v>
      </c>
      <c r="F86" s="4">
        <f t="shared" si="52"/>
        <v>2.7715647697812891</v>
      </c>
      <c r="G86" s="10">
        <v>3.302484729723032E-2</v>
      </c>
      <c r="H86" s="7">
        <f t="shared" si="53"/>
        <v>1.0330248472972303</v>
      </c>
      <c r="I86" s="5">
        <f t="shared" si="54"/>
        <v>3.2549202682481555</v>
      </c>
      <c r="J86" s="5">
        <f t="shared" si="55"/>
        <v>3.0866391608009605</v>
      </c>
      <c r="K86" s="5">
        <f t="shared" si="56"/>
        <v>2.6829604118746158</v>
      </c>
      <c r="L86">
        <v>2.3199999999999998</v>
      </c>
      <c r="M86">
        <v>3.49</v>
      </c>
      <c r="N86">
        <v>3.17</v>
      </c>
      <c r="O86" s="5">
        <f t="shared" si="57"/>
        <v>2.3966176457295743</v>
      </c>
      <c r="P86" s="5">
        <f t="shared" si="58"/>
        <v>3.6052567170673342</v>
      </c>
      <c r="Q86" s="5">
        <f t="shared" si="59"/>
        <v>3.2746887659322201</v>
      </c>
      <c r="R86" s="6">
        <f t="shared" si="60"/>
        <v>0.41725470968715234</v>
      </c>
      <c r="S86" s="6">
        <f t="shared" si="61"/>
        <v>0.2773727583020611</v>
      </c>
      <c r="T86" s="6">
        <f t="shared" si="62"/>
        <v>0.30537253201078657</v>
      </c>
      <c r="U86">
        <f t="shared" si="63"/>
        <v>0.7127670753202987</v>
      </c>
      <c r="V86">
        <f t="shared" si="64"/>
        <v>1.1306796221345066</v>
      </c>
      <c r="W86">
        <f t="shared" si="65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8" t="s">
        <v>278</v>
      </c>
      <c r="AD86" s="16" t="s">
        <v>29</v>
      </c>
      <c r="AE86" t="s">
        <v>485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50"/>
        <v>2.5541436479001982</v>
      </c>
      <c r="E87" s="4">
        <f t="shared" si="51"/>
        <v>4.1379354564460984</v>
      </c>
      <c r="F87" s="4">
        <f t="shared" si="52"/>
        <v>2.9436064665162598</v>
      </c>
      <c r="G87" s="10">
        <v>2.7330734495065512E-2</v>
      </c>
      <c r="H87" s="7">
        <f t="shared" si="53"/>
        <v>1.0273307344950655</v>
      </c>
      <c r="I87" s="5">
        <f t="shared" si="54"/>
        <v>2.4861941360642379</v>
      </c>
      <c r="J87" s="5">
        <f t="shared" si="55"/>
        <v>4.027851321395441</v>
      </c>
      <c r="K87" s="5">
        <f t="shared" si="56"/>
        <v>2.8652958270182061</v>
      </c>
      <c r="L87">
        <v>2.27</v>
      </c>
      <c r="M87">
        <v>3.62</v>
      </c>
      <c r="N87">
        <v>3.22</v>
      </c>
      <c r="O87" s="5">
        <f t="shared" si="57"/>
        <v>2.3320407673037988</v>
      </c>
      <c r="P87" s="5">
        <f t="shared" si="58"/>
        <v>3.7189372588721374</v>
      </c>
      <c r="Q87" s="5">
        <f t="shared" si="59"/>
        <v>3.3080049650741112</v>
      </c>
      <c r="R87" s="6">
        <f t="shared" si="60"/>
        <v>0.42880897024632858</v>
      </c>
      <c r="S87" s="6">
        <f t="shared" si="61"/>
        <v>0.26889402277877511</v>
      </c>
      <c r="T87" s="6">
        <f t="shared" si="62"/>
        <v>0.30229700697489625</v>
      </c>
      <c r="U87">
        <f t="shared" si="63"/>
        <v>0.91304213418889191</v>
      </c>
      <c r="V87">
        <f t="shared" si="64"/>
        <v>0.89874221046119906</v>
      </c>
      <c r="W87">
        <f t="shared" si="65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8" t="s">
        <v>279</v>
      </c>
      <c r="AD87" s="16" t="s">
        <v>19</v>
      </c>
      <c r="AE87" t="s">
        <v>486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ref="D88:D111" si="66">(100%/A88)</f>
        <v>1.5382098204159791</v>
      </c>
      <c r="E88" s="4">
        <f t="shared" ref="E88:E111" si="67">(100%/B88)</f>
        <v>4.9891902786680182</v>
      </c>
      <c r="F88" s="4">
        <f t="shared" ref="F88:F111" si="68">(100%/C88)</f>
        <v>7.0089635319763124</v>
      </c>
      <c r="G88" s="10">
        <v>3.9203671240427784E-2</v>
      </c>
      <c r="H88" s="7">
        <f t="shared" si="53"/>
        <v>1.0392036712404278</v>
      </c>
      <c r="I88" s="5">
        <f t="shared" ref="I88:I111" si="69">D88/H88</f>
        <v>1.480181280133394</v>
      </c>
      <c r="J88" s="5">
        <f t="shared" ref="J88:J111" si="70">E88/H88</f>
        <v>4.8009744545193493</v>
      </c>
      <c r="K88" s="5">
        <f t="shared" ref="K88:K111" si="71">F88/H88</f>
        <v>6.7445523201531632</v>
      </c>
      <c r="L88">
        <v>1.23</v>
      </c>
      <c r="M88">
        <v>7.01</v>
      </c>
      <c r="N88">
        <v>11.97</v>
      </c>
      <c r="O88" s="5">
        <f t="shared" ref="O88:O111" si="72">(L88*H88)</f>
        <v>1.2782205156257263</v>
      </c>
      <c r="P88" s="5">
        <f t="shared" ref="P88:P111" si="73">(M88*H88)</f>
        <v>7.2848177353953982</v>
      </c>
      <c r="Q88" s="5">
        <f t="shared" ref="Q88:Q111" si="74">(N88*H88)</f>
        <v>12.439267944747922</v>
      </c>
      <c r="R88" s="6">
        <f t="shared" ref="R88:R111" si="75">(1/O88)</f>
        <v>0.78233762310603405</v>
      </c>
      <c r="S88" s="6">
        <f t="shared" ref="S88:S111" si="76">(1/P88)</f>
        <v>0.13727179406853382</v>
      </c>
      <c r="T88" s="6">
        <f t="shared" ref="T88:T111" si="77">(1/Q88)</f>
        <v>8.0390582825432072E-2</v>
      </c>
      <c r="U88">
        <f t="shared" ref="U88:U111" si="78">(L88/I88)</f>
        <v>0.83097929727171815</v>
      </c>
      <c r="V88">
        <f t="shared" ref="V88:V111" si="79">(M88/J88)</f>
        <v>1.4601202456724607</v>
      </c>
      <c r="W88">
        <f t="shared" ref="W88:W111" si="80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8" t="s">
        <v>26</v>
      </c>
      <c r="AD88" s="16" t="s">
        <v>20</v>
      </c>
      <c r="AE88" t="s">
        <v>486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66"/>
        <v>2.2565120357239978</v>
      </c>
      <c r="E89" s="4">
        <f t="shared" si="67"/>
        <v>3.5052547913932068</v>
      </c>
      <c r="F89" s="4">
        <f t="shared" si="68"/>
        <v>3.8930027622897367</v>
      </c>
      <c r="G89" s="10">
        <v>3.3271367920445494E-2</v>
      </c>
      <c r="H89" s="7">
        <f t="shared" si="53"/>
        <v>1.0332713679204455</v>
      </c>
      <c r="I89" s="5">
        <f t="shared" si="69"/>
        <v>2.1838522829345766</v>
      </c>
      <c r="J89" s="5">
        <f t="shared" si="70"/>
        <v>3.3923854857682327</v>
      </c>
      <c r="K89" s="5">
        <f t="shared" si="71"/>
        <v>3.7676479607915256</v>
      </c>
      <c r="L89">
        <v>1.46</v>
      </c>
      <c r="M89">
        <v>4.7699999999999996</v>
      </c>
      <c r="N89">
        <v>7.21</v>
      </c>
      <c r="O89" s="5">
        <f t="shared" si="72"/>
        <v>1.5085761971638503</v>
      </c>
      <c r="P89" s="5">
        <f t="shared" si="73"/>
        <v>4.9287044249805243</v>
      </c>
      <c r="Q89" s="5">
        <f t="shared" si="74"/>
        <v>7.4498865627064124</v>
      </c>
      <c r="R89" s="6">
        <f t="shared" si="75"/>
        <v>0.66287669252638182</v>
      </c>
      <c r="S89" s="6">
        <f t="shared" si="76"/>
        <v>0.20289307569989887</v>
      </c>
      <c r="T89" s="6">
        <f t="shared" si="77"/>
        <v>0.13423023177371948</v>
      </c>
      <c r="U89">
        <f t="shared" si="78"/>
        <v>0.66854338611131159</v>
      </c>
      <c r="V89">
        <f t="shared" si="79"/>
        <v>1.4060902040794445</v>
      </c>
      <c r="W89">
        <f t="shared" si="80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8" t="s">
        <v>26</v>
      </c>
      <c r="AD89" s="16" t="s">
        <v>17</v>
      </c>
      <c r="AE89" t="s">
        <v>486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66"/>
        <v>2.1834627165927936</v>
      </c>
      <c r="E90" s="4">
        <f t="shared" si="67"/>
        <v>4.1751686893314117</v>
      </c>
      <c r="F90" s="4">
        <f t="shared" si="68"/>
        <v>3.5317411896370037</v>
      </c>
      <c r="G90" s="10">
        <v>3.0486680081461381E-2</v>
      </c>
      <c r="H90" s="7">
        <f t="shared" si="53"/>
        <v>1.0304866800814614</v>
      </c>
      <c r="I90" s="5">
        <f t="shared" si="69"/>
        <v>2.1188655407173123</v>
      </c>
      <c r="J90" s="5">
        <f t="shared" si="70"/>
        <v>4.0516474109120546</v>
      </c>
      <c r="K90" s="5">
        <f t="shared" si="71"/>
        <v>3.4272555462413301</v>
      </c>
      <c r="L90">
        <v>1.63</v>
      </c>
      <c r="M90">
        <v>4.38</v>
      </c>
      <c r="N90">
        <v>5.3</v>
      </c>
      <c r="O90" s="5">
        <f t="shared" si="72"/>
        <v>1.679693288532782</v>
      </c>
      <c r="P90" s="5">
        <f t="shared" si="73"/>
        <v>4.5135316587568006</v>
      </c>
      <c r="Q90" s="5">
        <f t="shared" si="74"/>
        <v>5.4615794044317454</v>
      </c>
      <c r="R90" s="6">
        <f t="shared" si="75"/>
        <v>0.59534678552743614</v>
      </c>
      <c r="S90" s="6">
        <f t="shared" si="76"/>
        <v>0.22155599552733352</v>
      </c>
      <c r="T90" s="6">
        <f t="shared" si="77"/>
        <v>0.18309721894523034</v>
      </c>
      <c r="U90">
        <f t="shared" si="78"/>
        <v>0.76927958319062861</v>
      </c>
      <c r="V90">
        <f t="shared" si="79"/>
        <v>1.0810417481549883</v>
      </c>
      <c r="W90">
        <f t="shared" si="80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8" t="s">
        <v>26</v>
      </c>
      <c r="AD90" s="16" t="s">
        <v>329</v>
      </c>
      <c r="AE90" t="s">
        <v>486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66"/>
        <v>4.3056919468612396</v>
      </c>
      <c r="E91" s="4">
        <f t="shared" si="67"/>
        <v>2.0263103600458718</v>
      </c>
      <c r="F91" s="4">
        <f t="shared" si="68"/>
        <v>3.7483971094683466</v>
      </c>
      <c r="G91" s="10">
        <v>2.8128011740166103E-2</v>
      </c>
      <c r="H91" s="7">
        <f t="shared" si="53"/>
        <v>1.0281280117401661</v>
      </c>
      <c r="I91" s="5">
        <f t="shared" si="69"/>
        <v>4.1878947929583275</v>
      </c>
      <c r="J91" s="5">
        <f t="shared" si="70"/>
        <v>1.9708736041694113</v>
      </c>
      <c r="K91" s="5">
        <f t="shared" si="71"/>
        <v>3.6458466909426654</v>
      </c>
      <c r="L91">
        <v>2.6</v>
      </c>
      <c r="M91">
        <v>3.19</v>
      </c>
      <c r="N91">
        <v>3.03</v>
      </c>
      <c r="O91" s="5">
        <f t="shared" si="72"/>
        <v>2.6731328305244322</v>
      </c>
      <c r="P91" s="5">
        <f t="shared" si="73"/>
        <v>3.27972835745113</v>
      </c>
      <c r="Q91" s="5">
        <f t="shared" si="74"/>
        <v>3.1152278755727032</v>
      </c>
      <c r="R91" s="6">
        <f t="shared" si="75"/>
        <v>0.37409289526544537</v>
      </c>
      <c r="S91" s="6">
        <f t="shared" si="76"/>
        <v>0.30490330021635048</v>
      </c>
      <c r="T91" s="6">
        <f t="shared" si="77"/>
        <v>0.32100380451820404</v>
      </c>
      <c r="U91">
        <f t="shared" si="78"/>
        <v>0.62083699054993713</v>
      </c>
      <c r="V91">
        <f t="shared" si="79"/>
        <v>1.6185715782338905</v>
      </c>
      <c r="W91">
        <f t="shared" si="80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8" t="s">
        <v>27</v>
      </c>
      <c r="AD91" s="16" t="s">
        <v>18</v>
      </c>
      <c r="AE91" t="s">
        <v>485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66"/>
        <v>1.4198216941194164</v>
      </c>
      <c r="E92" s="4">
        <f t="shared" si="67"/>
        <v>5.6353807927112083</v>
      </c>
      <c r="F92" s="4">
        <f t="shared" si="68"/>
        <v>8.9862939291044341</v>
      </c>
      <c r="G92" s="10">
        <v>1.2959128901157912E-2</v>
      </c>
      <c r="H92" s="7">
        <f t="shared" si="53"/>
        <v>1.0129591289011579</v>
      </c>
      <c r="I92" s="5">
        <f t="shared" si="69"/>
        <v>1.4016574347472603</v>
      </c>
      <c r="J92" s="5">
        <f t="shared" si="70"/>
        <v>5.5632854593298156</v>
      </c>
      <c r="K92" s="5">
        <f t="shared" si="71"/>
        <v>8.8713292300871256</v>
      </c>
      <c r="L92">
        <v>2.1</v>
      </c>
      <c r="M92">
        <v>3.45</v>
      </c>
      <c r="N92">
        <v>4.05</v>
      </c>
      <c r="O92" s="5">
        <f t="shared" si="72"/>
        <v>2.1272141706924317</v>
      </c>
      <c r="P92" s="5">
        <f t="shared" si="73"/>
        <v>3.4947089947089949</v>
      </c>
      <c r="Q92" s="5">
        <f t="shared" si="74"/>
        <v>4.1024844720496896</v>
      </c>
      <c r="R92" s="6">
        <f t="shared" si="75"/>
        <v>0.47009841029523086</v>
      </c>
      <c r="S92" s="6">
        <f t="shared" si="76"/>
        <v>0.2861468584405753</v>
      </c>
      <c r="T92" s="6">
        <f t="shared" si="77"/>
        <v>0.24375473126419378</v>
      </c>
      <c r="U92">
        <f t="shared" si="78"/>
        <v>1.4982262769352495</v>
      </c>
      <c r="V92">
        <f t="shared" si="79"/>
        <v>0.62013715190800334</v>
      </c>
      <c r="W92">
        <f t="shared" si="80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8" t="s">
        <v>27</v>
      </c>
      <c r="AD92" s="16" t="s">
        <v>28</v>
      </c>
      <c r="AE92" t="s">
        <v>486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66"/>
        <v>7.6126320001278538</v>
      </c>
      <c r="E93" s="4">
        <f t="shared" si="67"/>
        <v>2.221817818703733</v>
      </c>
      <c r="F93" s="4">
        <f t="shared" si="68"/>
        <v>2.5221543890765017</v>
      </c>
      <c r="G93" s="10">
        <v>3.3127044754951651E-2</v>
      </c>
      <c r="H93" s="7">
        <f t="shared" si="53"/>
        <v>1.0331270447549517</v>
      </c>
      <c r="I93" s="5">
        <f t="shared" si="69"/>
        <v>7.3685342366906106</v>
      </c>
      <c r="J93" s="5">
        <f t="shared" si="70"/>
        <v>2.1505756044076145</v>
      </c>
      <c r="K93" s="5">
        <f t="shared" si="71"/>
        <v>2.4412819332154196</v>
      </c>
      <c r="L93">
        <v>3.25</v>
      </c>
      <c r="M93">
        <v>2.96</v>
      </c>
      <c r="N93">
        <v>2.58</v>
      </c>
      <c r="O93" s="5">
        <f t="shared" si="72"/>
        <v>3.357662895453593</v>
      </c>
      <c r="P93" s="5">
        <f t="shared" si="73"/>
        <v>3.0580560524746567</v>
      </c>
      <c r="Q93" s="5">
        <f t="shared" si="74"/>
        <v>2.6654677754677754</v>
      </c>
      <c r="R93" s="6">
        <f t="shared" si="75"/>
        <v>0.29782620564858941</v>
      </c>
      <c r="S93" s="6">
        <f t="shared" si="76"/>
        <v>0.32700512444524182</v>
      </c>
      <c r="T93" s="6">
        <f t="shared" si="77"/>
        <v>0.37516866990616887</v>
      </c>
      <c r="U93">
        <f t="shared" si="78"/>
        <v>0.44106465351237273</v>
      </c>
      <c r="V93">
        <f t="shared" si="79"/>
        <v>1.376375698642478</v>
      </c>
      <c r="W93">
        <f t="shared" si="80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8" t="s">
        <v>27</v>
      </c>
      <c r="AD93" s="16" t="s">
        <v>32</v>
      </c>
      <c r="AE93" t="s">
        <v>488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66"/>
        <v>2.7179104607011371</v>
      </c>
      <c r="E94" s="4">
        <f t="shared" si="67"/>
        <v>3.9498990674468146</v>
      </c>
      <c r="F94" s="4">
        <f t="shared" si="68"/>
        <v>2.8574870433873381</v>
      </c>
      <c r="G94" s="10">
        <v>3.9027595190247899E-2</v>
      </c>
      <c r="H94" s="7">
        <f t="shared" si="53"/>
        <v>1.0390275951902479</v>
      </c>
      <c r="I94" s="5">
        <f t="shared" si="69"/>
        <v>2.6158212479462422</v>
      </c>
      <c r="J94" s="5">
        <f t="shared" si="70"/>
        <v>3.801534324719817</v>
      </c>
      <c r="K94" s="5">
        <f t="shared" si="71"/>
        <v>2.7501551033051501</v>
      </c>
      <c r="L94">
        <v>2.12</v>
      </c>
      <c r="M94">
        <v>3.23</v>
      </c>
      <c r="N94">
        <v>3.88</v>
      </c>
      <c r="O94" s="5">
        <f t="shared" si="72"/>
        <v>2.2027385018033256</v>
      </c>
      <c r="P94" s="5">
        <f t="shared" si="73"/>
        <v>3.3560591324645008</v>
      </c>
      <c r="Q94" s="5">
        <f t="shared" si="74"/>
        <v>4.0314270693381618</v>
      </c>
      <c r="R94" s="6">
        <f t="shared" si="75"/>
        <v>0.45398035181267571</v>
      </c>
      <c r="S94" s="6">
        <f t="shared" si="76"/>
        <v>0.29796852812472835</v>
      </c>
      <c r="T94" s="6">
        <f t="shared" si="77"/>
        <v>0.24805112006259603</v>
      </c>
      <c r="U94">
        <f t="shared" si="78"/>
        <v>0.81045293200537849</v>
      </c>
      <c r="V94">
        <f t="shared" si="79"/>
        <v>0.84965693430587641</v>
      </c>
      <c r="W94">
        <f t="shared" si="80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8" t="s">
        <v>27</v>
      </c>
      <c r="AD94" s="16" t="s">
        <v>35</v>
      </c>
      <c r="AE94" t="s">
        <v>486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66"/>
        <v>2.1264015130914085</v>
      </c>
      <c r="E95" s="4">
        <f t="shared" si="67"/>
        <v>3.7813300493455264</v>
      </c>
      <c r="F95" s="4">
        <f t="shared" si="68"/>
        <v>3.9914266245711381</v>
      </c>
      <c r="G95" s="10">
        <v>3.2904031122910959E-2</v>
      </c>
      <c r="H95" s="7">
        <f t="shared" si="53"/>
        <v>1.032904031122911</v>
      </c>
      <c r="I95" s="5">
        <f t="shared" si="69"/>
        <v>2.0586631952435241</v>
      </c>
      <c r="J95" s="5">
        <f t="shared" si="70"/>
        <v>3.6608725839076186</v>
      </c>
      <c r="K95" s="5">
        <f t="shared" si="71"/>
        <v>3.8642763551149084</v>
      </c>
      <c r="L95">
        <v>2.31</v>
      </c>
      <c r="M95">
        <v>3.41</v>
      </c>
      <c r="N95">
        <v>3.26</v>
      </c>
      <c r="O95" s="5">
        <f t="shared" si="72"/>
        <v>2.3860083118939244</v>
      </c>
      <c r="P95" s="5">
        <f t="shared" si="73"/>
        <v>3.5222027461291265</v>
      </c>
      <c r="Q95" s="5">
        <f t="shared" si="74"/>
        <v>3.3672671414606894</v>
      </c>
      <c r="R95" s="6">
        <f t="shared" si="75"/>
        <v>0.41911002363870115</v>
      </c>
      <c r="S95" s="6">
        <f t="shared" si="76"/>
        <v>0.28391324181976529</v>
      </c>
      <c r="T95" s="6">
        <f t="shared" si="77"/>
        <v>0.29697673454153367</v>
      </c>
      <c r="U95">
        <f t="shared" si="78"/>
        <v>1.1220873843459103</v>
      </c>
      <c r="V95">
        <f t="shared" si="79"/>
        <v>0.93147191600975177</v>
      </c>
      <c r="W95">
        <f t="shared" si="80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8" t="s">
        <v>27</v>
      </c>
      <c r="AD95" s="16" t="s">
        <v>35</v>
      </c>
      <c r="AE95" t="s">
        <v>485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66"/>
        <v>2.4197831267513212</v>
      </c>
      <c r="E96" s="4">
        <f t="shared" si="67"/>
        <v>3.7175296554943351</v>
      </c>
      <c r="F96" s="4">
        <f t="shared" si="68"/>
        <v>3.3664533573574</v>
      </c>
      <c r="G96" s="10">
        <v>2.9578851689137986E-2</v>
      </c>
      <c r="H96" s="7">
        <f t="shared" si="53"/>
        <v>1.029578851689138</v>
      </c>
      <c r="I96" s="5">
        <f t="shared" si="69"/>
        <v>2.3502649872628982</v>
      </c>
      <c r="J96" s="5">
        <f t="shared" si="70"/>
        <v>3.610728454061888</v>
      </c>
      <c r="K96" s="5">
        <f t="shared" si="71"/>
        <v>3.2697382544662421</v>
      </c>
      <c r="L96">
        <v>1.68</v>
      </c>
      <c r="M96">
        <v>3.68</v>
      </c>
      <c r="N96">
        <v>6.15</v>
      </c>
      <c r="O96" s="5">
        <f t="shared" si="72"/>
        <v>1.7296924708377517</v>
      </c>
      <c r="P96" s="5">
        <f t="shared" si="73"/>
        <v>3.7888501742160279</v>
      </c>
      <c r="Q96" s="5">
        <f t="shared" si="74"/>
        <v>6.3319099378881987</v>
      </c>
      <c r="R96" s="6">
        <f t="shared" si="75"/>
        <v>0.5781374532524064</v>
      </c>
      <c r="S96" s="6">
        <f t="shared" si="76"/>
        <v>0.26393231561522901</v>
      </c>
      <c r="T96" s="6">
        <f t="shared" si="77"/>
        <v>0.15793023113236465</v>
      </c>
      <c r="U96">
        <f t="shared" si="78"/>
        <v>0.71481301432163868</v>
      </c>
      <c r="V96">
        <f t="shared" si="79"/>
        <v>1.019184922604796</v>
      </c>
      <c r="W96">
        <f t="shared" si="80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8" t="s">
        <v>27</v>
      </c>
      <c r="AD96" s="16" t="s">
        <v>19</v>
      </c>
      <c r="AE96" t="s">
        <v>488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66"/>
        <v>4.187134498161587</v>
      </c>
      <c r="E97" s="4">
        <f t="shared" si="67"/>
        <v>3.2474826230041991</v>
      </c>
      <c r="F97" s="4">
        <f t="shared" si="68"/>
        <v>2.4109776518093025</v>
      </c>
      <c r="G97" s="10">
        <v>2.8542961888797125E-2</v>
      </c>
      <c r="H97" s="7">
        <f t="shared" si="53"/>
        <v>1.0285429618887971</v>
      </c>
      <c r="I97" s="5">
        <f t="shared" si="69"/>
        <v>4.0709378735842119</v>
      </c>
      <c r="J97" s="5">
        <f t="shared" si="70"/>
        <v>3.1573621553353322</v>
      </c>
      <c r="K97" s="5">
        <f t="shared" si="71"/>
        <v>2.3440709247398166</v>
      </c>
      <c r="L97">
        <v>2.82</v>
      </c>
      <c r="M97">
        <v>3.34</v>
      </c>
      <c r="N97">
        <v>2.67</v>
      </c>
      <c r="O97" s="5">
        <f t="shared" si="72"/>
        <v>2.9004911525264077</v>
      </c>
      <c r="P97" s="5">
        <f t="shared" si="73"/>
        <v>3.4353334927085823</v>
      </c>
      <c r="Q97" s="5">
        <f t="shared" si="74"/>
        <v>2.7462097082430881</v>
      </c>
      <c r="R97" s="6">
        <f t="shared" si="75"/>
        <v>0.34476919508234749</v>
      </c>
      <c r="S97" s="6">
        <f t="shared" si="76"/>
        <v>0.29109255393180239</v>
      </c>
      <c r="T97" s="6">
        <f t="shared" si="77"/>
        <v>0.36413825098585018</v>
      </c>
      <c r="U97">
        <f t="shared" si="78"/>
        <v>0.6927150665448899</v>
      </c>
      <c r="V97">
        <f t="shared" si="79"/>
        <v>1.0578450730956046</v>
      </c>
      <c r="W97">
        <f t="shared" si="80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8" t="s">
        <v>27</v>
      </c>
      <c r="AD97" s="16" t="s">
        <v>16</v>
      </c>
      <c r="AE97" t="s">
        <v>486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66"/>
        <v>2.6077194413406799</v>
      </c>
      <c r="E98" s="4">
        <f t="shared" si="67"/>
        <v>3.8288222617161027</v>
      </c>
      <c r="F98" s="4">
        <f t="shared" si="68"/>
        <v>3.0335765491386892</v>
      </c>
      <c r="G98" s="10">
        <v>3.2974935665789129E-2</v>
      </c>
      <c r="H98" s="7">
        <f t="shared" si="53"/>
        <v>1.0329749356657891</v>
      </c>
      <c r="I98" s="5">
        <f t="shared" si="69"/>
        <v>2.5244750393289181</v>
      </c>
      <c r="J98" s="5">
        <f t="shared" si="70"/>
        <v>3.7065974492868894</v>
      </c>
      <c r="K98" s="5">
        <f t="shared" si="71"/>
        <v>2.9367378088253817</v>
      </c>
      <c r="L98">
        <v>2.37</v>
      </c>
      <c r="M98">
        <v>3.43</v>
      </c>
      <c r="N98">
        <v>3.13</v>
      </c>
      <c r="O98" s="5">
        <f t="shared" si="72"/>
        <v>2.4481505975279205</v>
      </c>
      <c r="P98" s="5">
        <f t="shared" si="73"/>
        <v>3.5431040293336569</v>
      </c>
      <c r="Q98" s="5">
        <f t="shared" si="74"/>
        <v>3.2332115486339199</v>
      </c>
      <c r="R98" s="6">
        <f t="shared" si="75"/>
        <v>0.40847160342577549</v>
      </c>
      <c r="S98" s="6">
        <f t="shared" si="76"/>
        <v>0.28223839653617722</v>
      </c>
      <c r="T98" s="6">
        <f t="shared" si="77"/>
        <v>0.3092900000380473</v>
      </c>
      <c r="U98">
        <f t="shared" si="78"/>
        <v>0.93880904468360993</v>
      </c>
      <c r="V98">
        <f t="shared" si="79"/>
        <v>0.92537699249210248</v>
      </c>
      <c r="W98">
        <f t="shared" si="80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8" t="s">
        <v>27</v>
      </c>
      <c r="AD98" s="16" t="s">
        <v>29</v>
      </c>
      <c r="AE98" t="s">
        <v>486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66"/>
        <v>4.0018379843135534</v>
      </c>
      <c r="E99" s="4">
        <f t="shared" si="67"/>
        <v>3.7319609254178863</v>
      </c>
      <c r="F99" s="4">
        <f t="shared" si="68"/>
        <v>2.2919558762649554</v>
      </c>
      <c r="G99" s="10">
        <v>4.0577830075576138E-2</v>
      </c>
      <c r="H99" s="7">
        <f t="shared" si="53"/>
        <v>1.0405778300755761</v>
      </c>
      <c r="I99" s="5">
        <f t="shared" si="69"/>
        <v>3.8457843984845459</v>
      </c>
      <c r="J99" s="5">
        <f t="shared" si="70"/>
        <v>3.5864313245524726</v>
      </c>
      <c r="K99" s="5">
        <f t="shared" si="71"/>
        <v>2.2025799608843224</v>
      </c>
      <c r="L99">
        <v>3.95</v>
      </c>
      <c r="M99">
        <v>3.19</v>
      </c>
      <c r="N99">
        <v>2.11</v>
      </c>
      <c r="O99" s="5">
        <f t="shared" si="72"/>
        <v>4.1102824287985262</v>
      </c>
      <c r="P99" s="5">
        <f t="shared" si="73"/>
        <v>3.3194432779410876</v>
      </c>
      <c r="Q99" s="5">
        <f t="shared" si="74"/>
        <v>2.1956192214594656</v>
      </c>
      <c r="R99" s="6">
        <f t="shared" si="75"/>
        <v>0.2432922840030507</v>
      </c>
      <c r="S99" s="6">
        <f t="shared" si="76"/>
        <v>0.30125533599123838</v>
      </c>
      <c r="T99" s="6">
        <f t="shared" si="77"/>
        <v>0.45545238000571103</v>
      </c>
      <c r="U99">
        <f t="shared" si="78"/>
        <v>1.0270986593935221</v>
      </c>
      <c r="V99">
        <f t="shared" si="79"/>
        <v>0.88946356735216703</v>
      </c>
      <c r="W99">
        <f t="shared" si="80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8" t="s">
        <v>27</v>
      </c>
      <c r="AD99" s="39" t="s">
        <v>19</v>
      </c>
      <c r="AE99" t="s">
        <v>485</v>
      </c>
      <c r="AF99">
        <v>-1</v>
      </c>
      <c r="AG99">
        <v>0</v>
      </c>
    </row>
    <row r="100" spans="1:33" x14ac:dyDescent="0.25">
      <c r="A100" s="11" t="e">
        <v>#N/A</v>
      </c>
      <c r="B100" s="11" t="e">
        <v>#N/A</v>
      </c>
      <c r="C100" s="11" t="e">
        <v>#N/A</v>
      </c>
      <c r="D100" s="3" t="e">
        <f t="shared" si="66"/>
        <v>#N/A</v>
      </c>
      <c r="E100" s="4" t="e">
        <f t="shared" si="67"/>
        <v>#N/A</v>
      </c>
      <c r="F100" s="4" t="e">
        <f t="shared" si="68"/>
        <v>#N/A</v>
      </c>
      <c r="G100" s="10">
        <v>3.953286925455668E-2</v>
      </c>
      <c r="H100" s="7">
        <f t="shared" si="53"/>
        <v>1.0395328692545567</v>
      </c>
      <c r="I100" s="5" t="e">
        <f t="shared" si="69"/>
        <v>#N/A</v>
      </c>
      <c r="J100" s="5" t="e">
        <f t="shared" si="70"/>
        <v>#N/A</v>
      </c>
      <c r="K100" s="5" t="e">
        <f t="shared" si="71"/>
        <v>#N/A</v>
      </c>
      <c r="L100">
        <v>1.97</v>
      </c>
      <c r="M100">
        <v>3.75</v>
      </c>
      <c r="N100">
        <v>3.77</v>
      </c>
      <c r="O100" s="5">
        <f t="shared" si="72"/>
        <v>2.0478797524314767</v>
      </c>
      <c r="P100" s="5">
        <f t="shared" si="73"/>
        <v>3.8982482597045873</v>
      </c>
      <c r="Q100" s="5">
        <f t="shared" si="74"/>
        <v>3.9190389170896789</v>
      </c>
      <c r="R100" s="6">
        <f t="shared" si="75"/>
        <v>0.48830992093783132</v>
      </c>
      <c r="S100" s="6">
        <f t="shared" si="76"/>
        <v>0.25652547846600743</v>
      </c>
      <c r="T100" s="6">
        <f t="shared" si="77"/>
        <v>0.2551646005961612</v>
      </c>
      <c r="U100" t="e">
        <f t="shared" si="78"/>
        <v>#N/A</v>
      </c>
      <c r="V100" t="e">
        <f t="shared" si="79"/>
        <v>#N/A</v>
      </c>
      <c r="W100" t="e">
        <f t="shared" si="80"/>
        <v>#N/A</v>
      </c>
      <c r="X100" t="s">
        <v>233</v>
      </c>
      <c r="Y100" t="s">
        <v>234</v>
      </c>
      <c r="Z100" t="s">
        <v>261</v>
      </c>
      <c r="AA100" s="16"/>
      <c r="AB100" s="16" t="e">
        <v>#N/A</v>
      </c>
      <c r="AC100" s="48" t="s">
        <v>27</v>
      </c>
      <c r="AE100" t="s">
        <v>486</v>
      </c>
      <c r="AF100">
        <v>-1</v>
      </c>
      <c r="AG100">
        <v>-12</v>
      </c>
    </row>
    <row r="101" spans="1:33" x14ac:dyDescent="0.25">
      <c r="A101" s="11" t="e">
        <v>#N/A</v>
      </c>
      <c r="B101" s="11" t="e">
        <v>#N/A</v>
      </c>
      <c r="C101" s="11" t="e">
        <v>#N/A</v>
      </c>
      <c r="D101" s="3" t="e">
        <f t="shared" si="66"/>
        <v>#N/A</v>
      </c>
      <c r="E101" s="4" t="e">
        <f t="shared" si="67"/>
        <v>#N/A</v>
      </c>
      <c r="F101" s="4" t="e">
        <f t="shared" si="68"/>
        <v>#N/A</v>
      </c>
      <c r="G101" s="10">
        <v>5.0962708101337739E-2</v>
      </c>
      <c r="H101" s="7">
        <f t="shared" si="53"/>
        <v>1.0509627081013377</v>
      </c>
      <c r="I101" s="5" t="e">
        <f t="shared" si="69"/>
        <v>#N/A</v>
      </c>
      <c r="J101" s="5" t="e">
        <f t="shared" si="70"/>
        <v>#N/A</v>
      </c>
      <c r="K101" s="5" t="e">
        <f t="shared" si="71"/>
        <v>#N/A</v>
      </c>
      <c r="L101">
        <v>4.09</v>
      </c>
      <c r="M101">
        <v>3.29</v>
      </c>
      <c r="N101">
        <v>1.99</v>
      </c>
      <c r="O101" s="5">
        <f t="shared" si="72"/>
        <v>4.2984374761344712</v>
      </c>
      <c r="P101" s="5">
        <f t="shared" si="73"/>
        <v>3.4576673096534014</v>
      </c>
      <c r="Q101" s="5">
        <f t="shared" si="74"/>
        <v>2.0914157891216623</v>
      </c>
      <c r="R101" s="6">
        <f t="shared" si="75"/>
        <v>0.2326426766824318</v>
      </c>
      <c r="S101" s="6">
        <f t="shared" si="76"/>
        <v>0.28921232450794709</v>
      </c>
      <c r="T101" s="6">
        <f t="shared" si="77"/>
        <v>0.47814499880962114</v>
      </c>
      <c r="U101" t="e">
        <f t="shared" si="78"/>
        <v>#N/A</v>
      </c>
      <c r="V101" t="e">
        <f t="shared" si="79"/>
        <v>#N/A</v>
      </c>
      <c r="W101" t="e">
        <f t="shared" si="80"/>
        <v>#N/A</v>
      </c>
      <c r="X101" t="s">
        <v>235</v>
      </c>
      <c r="Y101" t="s">
        <v>236</v>
      </c>
      <c r="Z101" t="s">
        <v>262</v>
      </c>
      <c r="AA101" s="16"/>
      <c r="AB101" s="16" t="e">
        <v>#N/A</v>
      </c>
      <c r="AC101" s="48" t="s">
        <v>27</v>
      </c>
      <c r="AD101" s="16" t="s">
        <v>35</v>
      </c>
      <c r="AE101" t="s">
        <v>485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66"/>
        <v>4.1357977253769249</v>
      </c>
      <c r="E102" s="4">
        <f t="shared" si="67"/>
        <v>2.627537207718738</v>
      </c>
      <c r="F102" s="4">
        <f t="shared" si="68"/>
        <v>2.8113745325597814</v>
      </c>
      <c r="G102" s="10">
        <v>3.483481894887186E-2</v>
      </c>
      <c r="H102" s="7">
        <f t="shared" si="53"/>
        <v>1.0348348189488719</v>
      </c>
      <c r="I102" s="5">
        <f t="shared" si="69"/>
        <v>3.9965776659678305</v>
      </c>
      <c r="J102" s="5">
        <f t="shared" si="70"/>
        <v>2.5390885188687848</v>
      </c>
      <c r="K102" s="5">
        <f t="shared" si="71"/>
        <v>2.7167374745038253</v>
      </c>
      <c r="L102">
        <v>4.91</v>
      </c>
      <c r="M102">
        <v>3.85</v>
      </c>
      <c r="N102">
        <v>1.75</v>
      </c>
      <c r="O102" s="5">
        <f t="shared" si="72"/>
        <v>5.0810389610389608</v>
      </c>
      <c r="P102" s="5">
        <f t="shared" si="73"/>
        <v>3.9841140529531569</v>
      </c>
      <c r="Q102" s="5">
        <f t="shared" si="74"/>
        <v>1.8109609331605259</v>
      </c>
      <c r="R102" s="6">
        <f t="shared" si="75"/>
        <v>0.19681014211225847</v>
      </c>
      <c r="S102" s="6">
        <f t="shared" si="76"/>
        <v>0.25099683058991923</v>
      </c>
      <c r="T102" s="6">
        <f t="shared" si="77"/>
        <v>0.55219302729782227</v>
      </c>
      <c r="U102">
        <f t="shared" si="78"/>
        <v>1.2285511280839756</v>
      </c>
      <c r="V102">
        <f t="shared" si="79"/>
        <v>1.5162921542078622</v>
      </c>
      <c r="W102">
        <f t="shared" si="80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8" t="s">
        <v>27</v>
      </c>
      <c r="AD102" s="16" t="s">
        <v>19</v>
      </c>
      <c r="AE102" t="s">
        <v>485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66"/>
        <v>1.4109676767865296</v>
      </c>
      <c r="E103" s="4">
        <f t="shared" si="67"/>
        <v>5.9154154083318033</v>
      </c>
      <c r="F103" s="4">
        <f t="shared" si="68"/>
        <v>8.9180034710936607</v>
      </c>
      <c r="G103" s="10">
        <v>3.3882042265833689E-2</v>
      </c>
      <c r="H103" s="7">
        <f t="shared" si="53"/>
        <v>1.0338820422658337</v>
      </c>
      <c r="I103" s="5">
        <f t="shared" si="69"/>
        <v>1.3647279081221713</v>
      </c>
      <c r="J103" s="5">
        <f t="shared" si="70"/>
        <v>5.7215573600327811</v>
      </c>
      <c r="K103" s="5">
        <f t="shared" si="71"/>
        <v>8.6257455942934804</v>
      </c>
      <c r="L103">
        <v>3.39</v>
      </c>
      <c r="M103">
        <v>3.33</v>
      </c>
      <c r="N103">
        <v>2.2799999999999998</v>
      </c>
      <c r="O103" s="5">
        <f t="shared" si="72"/>
        <v>3.5048601232811762</v>
      </c>
      <c r="P103" s="5">
        <f t="shared" si="73"/>
        <v>3.4428272007452261</v>
      </c>
      <c r="Q103" s="5">
        <f t="shared" si="74"/>
        <v>2.3572510563661004</v>
      </c>
      <c r="R103" s="6">
        <f t="shared" si="75"/>
        <v>0.28531809111509449</v>
      </c>
      <c r="S103" s="6">
        <f t="shared" si="76"/>
        <v>0.29045895762167279</v>
      </c>
      <c r="T103" s="6">
        <f t="shared" si="77"/>
        <v>0.42422295126323267</v>
      </c>
      <c r="U103">
        <f t="shared" si="78"/>
        <v>2.4840116332526301</v>
      </c>
      <c r="V103">
        <f t="shared" si="79"/>
        <v>0.58200937095576388</v>
      </c>
      <c r="W103">
        <f t="shared" si="80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8" t="s">
        <v>27</v>
      </c>
      <c r="AD103" s="16" t="s">
        <v>18</v>
      </c>
      <c r="AE103" t="s">
        <v>485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66"/>
        <v>8.7748129236949506</v>
      </c>
      <c r="E104" s="4">
        <f t="shared" si="67"/>
        <v>2.0064586069937511</v>
      </c>
      <c r="F104" s="4">
        <f t="shared" si="68"/>
        <v>2.6927863034657209</v>
      </c>
      <c r="G104" s="10">
        <v>3.3546509953043646E-2</v>
      </c>
      <c r="H104" s="7">
        <f t="shared" si="53"/>
        <v>1.0335465099530436</v>
      </c>
      <c r="I104" s="5">
        <f t="shared" si="69"/>
        <v>8.4900029550616072</v>
      </c>
      <c r="J104" s="5">
        <f t="shared" si="70"/>
        <v>1.9413336387589457</v>
      </c>
      <c r="K104" s="5">
        <f t="shared" si="71"/>
        <v>2.6053847384072344</v>
      </c>
      <c r="L104">
        <v>3.6</v>
      </c>
      <c r="M104">
        <v>3.8</v>
      </c>
      <c r="N104">
        <v>2.0299999999999998</v>
      </c>
      <c r="O104" s="5">
        <f t="shared" si="72"/>
        <v>3.720767435830957</v>
      </c>
      <c r="P104" s="5">
        <f t="shared" si="73"/>
        <v>3.9274767378215656</v>
      </c>
      <c r="Q104" s="5">
        <f t="shared" si="74"/>
        <v>2.0980994152046786</v>
      </c>
      <c r="R104" s="6">
        <f t="shared" si="75"/>
        <v>0.26876175876245556</v>
      </c>
      <c r="S104" s="6">
        <f t="shared" si="76"/>
        <v>0.25461640303811578</v>
      </c>
      <c r="T104" s="6">
        <f t="shared" si="77"/>
        <v>0.47662183819942855</v>
      </c>
      <c r="U104">
        <f t="shared" si="78"/>
        <v>0.42402812096240039</v>
      </c>
      <c r="V104">
        <f t="shared" si="79"/>
        <v>1.9574172744615197</v>
      </c>
      <c r="W104">
        <f t="shared" si="80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8" t="s">
        <v>27</v>
      </c>
      <c r="AD104" s="16" t="s">
        <v>28</v>
      </c>
      <c r="AE104" t="s">
        <v>488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66"/>
        <v>31.608258479640309</v>
      </c>
      <c r="E105" s="4">
        <f t="shared" si="67"/>
        <v>11.547857365273289</v>
      </c>
      <c r="F105" s="4">
        <f t="shared" si="68"/>
        <v>1.4210992492549093</v>
      </c>
      <c r="G105" s="10">
        <v>2.6761997586651098E-2</v>
      </c>
      <c r="H105" s="7">
        <f t="shared" si="53"/>
        <v>1.0267619975866511</v>
      </c>
      <c r="I105" s="5">
        <f t="shared" si="69"/>
        <v>30.784406273249129</v>
      </c>
      <c r="J105" s="5">
        <f t="shared" si="70"/>
        <v>11.246868692468077</v>
      </c>
      <c r="K105" s="5">
        <f t="shared" si="71"/>
        <v>1.3840590639263302</v>
      </c>
      <c r="L105">
        <v>2.75</v>
      </c>
      <c r="M105">
        <v>3.31</v>
      </c>
      <c r="N105">
        <v>2.77</v>
      </c>
      <c r="O105" s="5">
        <f t="shared" si="72"/>
        <v>2.8235954933632907</v>
      </c>
      <c r="P105" s="5">
        <f t="shared" si="73"/>
        <v>3.398582212011815</v>
      </c>
      <c r="Q105" s="5">
        <f t="shared" si="74"/>
        <v>2.8441307333150236</v>
      </c>
      <c r="R105" s="6">
        <f t="shared" si="75"/>
        <v>0.35415837797958177</v>
      </c>
      <c r="S105" s="6">
        <f t="shared" si="76"/>
        <v>0.294240344242855</v>
      </c>
      <c r="T105" s="6">
        <f t="shared" si="77"/>
        <v>0.35160127777756317</v>
      </c>
      <c r="U105">
        <f t="shared" si="78"/>
        <v>8.9330941632929289E-2</v>
      </c>
      <c r="V105">
        <f t="shared" si="79"/>
        <v>0.29430413837912733</v>
      </c>
      <c r="W105">
        <f t="shared" si="80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8" t="s">
        <v>27</v>
      </c>
      <c r="AD105" s="16" t="s">
        <v>19</v>
      </c>
      <c r="AE105" t="s">
        <v>486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66"/>
        <v>1.4846405293565876</v>
      </c>
      <c r="E106" s="4">
        <f t="shared" si="67"/>
        <v>4.907403993220214</v>
      </c>
      <c r="F106" s="4">
        <f t="shared" si="68"/>
        <v>8.4511586347848713</v>
      </c>
      <c r="G106" s="10">
        <v>2.8262426046651967E-2</v>
      </c>
      <c r="H106" s="7">
        <f t="shared" si="53"/>
        <v>1.028262426046652</v>
      </c>
      <c r="I106" s="5">
        <f t="shared" si="69"/>
        <v>1.443834270074972</v>
      </c>
      <c r="J106" s="5">
        <f t="shared" si="70"/>
        <v>4.7725209721876647</v>
      </c>
      <c r="K106" s="5">
        <f t="shared" si="71"/>
        <v>8.2188733349685243</v>
      </c>
      <c r="L106">
        <v>2.23</v>
      </c>
      <c r="M106">
        <v>3.4</v>
      </c>
      <c r="N106">
        <v>3.5</v>
      </c>
      <c r="O106" s="5">
        <f t="shared" si="72"/>
        <v>2.2930252100840338</v>
      </c>
      <c r="P106" s="5">
        <f t="shared" si="73"/>
        <v>3.4960922485586168</v>
      </c>
      <c r="Q106" s="5">
        <f t="shared" si="74"/>
        <v>3.5989184911632819</v>
      </c>
      <c r="R106" s="6">
        <f t="shared" si="75"/>
        <v>0.43610510499505256</v>
      </c>
      <c r="S106" s="6">
        <f t="shared" si="76"/>
        <v>0.28603364239381385</v>
      </c>
      <c r="T106" s="6">
        <f t="shared" si="77"/>
        <v>0.27786125261113348</v>
      </c>
      <c r="U106">
        <f t="shared" si="78"/>
        <v>1.5444985939308711</v>
      </c>
      <c r="V106">
        <f t="shared" si="79"/>
        <v>0.71241174628960968</v>
      </c>
      <c r="W106">
        <f t="shared" si="80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8" t="s">
        <v>27</v>
      </c>
      <c r="AD106" s="16" t="s">
        <v>35</v>
      </c>
      <c r="AE106" t="s">
        <v>485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66"/>
        <v>1.6306664549847936</v>
      </c>
      <c r="E107" s="4">
        <f t="shared" si="67"/>
        <v>4.2195812846968481</v>
      </c>
      <c r="F107" s="4">
        <f t="shared" si="68"/>
        <v>6.9048281917082743</v>
      </c>
      <c r="G107" s="10">
        <v>2.7602223779079393E-2</v>
      </c>
      <c r="H107" s="7">
        <f t="shared" si="53"/>
        <v>1.0276022237790794</v>
      </c>
      <c r="I107" s="5">
        <f t="shared" si="69"/>
        <v>1.5868654400025557</v>
      </c>
      <c r="J107" s="5">
        <f t="shared" si="70"/>
        <v>4.1062399312245956</v>
      </c>
      <c r="K107" s="5">
        <f t="shared" si="71"/>
        <v>6.7193589425247477</v>
      </c>
      <c r="L107">
        <v>2.3199999999999998</v>
      </c>
      <c r="M107">
        <v>3.57</v>
      </c>
      <c r="N107">
        <v>3.16</v>
      </c>
      <c r="O107" s="5">
        <f t="shared" si="72"/>
        <v>2.3840371591674638</v>
      </c>
      <c r="P107" s="5">
        <f t="shared" si="73"/>
        <v>3.6685399388913131</v>
      </c>
      <c r="Q107" s="5">
        <f t="shared" si="74"/>
        <v>3.2472230271418909</v>
      </c>
      <c r="R107" s="6">
        <f t="shared" si="75"/>
        <v>0.41945654922141096</v>
      </c>
      <c r="S107" s="6">
        <f t="shared" si="76"/>
        <v>0.27258800957805973</v>
      </c>
      <c r="T107" s="6">
        <f t="shared" si="77"/>
        <v>0.30795544120052948</v>
      </c>
      <c r="U107">
        <f t="shared" si="78"/>
        <v>1.4620017183033889</v>
      </c>
      <c r="V107">
        <f t="shared" si="79"/>
        <v>0.86940852453678374</v>
      </c>
      <c r="W107">
        <f t="shared" si="80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8" t="s">
        <v>27</v>
      </c>
      <c r="AD107" s="16" t="s">
        <v>21</v>
      </c>
      <c r="AE107" t="s">
        <v>485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66"/>
        <v>1.639325056593409</v>
      </c>
      <c r="E108" s="4">
        <f t="shared" si="67"/>
        <v>4.4744060868239535</v>
      </c>
      <c r="F108" s="4">
        <f t="shared" si="68"/>
        <v>6.2587766857321041</v>
      </c>
      <c r="G108" s="10">
        <v>-6.9972885506863758E-4</v>
      </c>
      <c r="H108" s="7">
        <f t="shared" si="53"/>
        <v>0.99930027114493136</v>
      </c>
      <c r="I108" s="5">
        <f t="shared" si="69"/>
        <v>1.6404729428474787</v>
      </c>
      <c r="J108" s="5">
        <f t="shared" si="70"/>
        <v>4.4775391501670248</v>
      </c>
      <c r="K108" s="5">
        <f t="shared" si="71"/>
        <v>6.2631591989474966</v>
      </c>
      <c r="L108" s="29">
        <v>2.96</v>
      </c>
      <c r="M108" s="29">
        <v>3.09</v>
      </c>
      <c r="N108" s="29">
        <v>2.96</v>
      </c>
      <c r="O108" s="5">
        <f t="shared" si="72"/>
        <v>2.9579288025889969</v>
      </c>
      <c r="P108" s="5">
        <f t="shared" si="73"/>
        <v>3.0878378378378377</v>
      </c>
      <c r="Q108" s="5">
        <f t="shared" si="74"/>
        <v>2.9579288025889969</v>
      </c>
      <c r="R108" s="6">
        <f t="shared" si="75"/>
        <v>0.33807439824945296</v>
      </c>
      <c r="S108" s="6">
        <f t="shared" si="76"/>
        <v>0.32385120350109409</v>
      </c>
      <c r="T108" s="6">
        <f t="shared" si="77"/>
        <v>0.33807439824945296</v>
      </c>
      <c r="U108">
        <f t="shared" si="78"/>
        <v>1.804357708492363</v>
      </c>
      <c r="V108">
        <f t="shared" si="79"/>
        <v>0.69011121876728521</v>
      </c>
      <c r="W108">
        <f t="shared" si="80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8" t="s">
        <v>256</v>
      </c>
      <c r="AD108" s="16" t="s">
        <v>35</v>
      </c>
      <c r="AE108" t="s">
        <v>485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66"/>
        <v>5.3957403468142529</v>
      </c>
      <c r="E109" s="4">
        <f t="shared" si="67"/>
        <v>2.8138052358778771</v>
      </c>
      <c r="F109" s="4">
        <f t="shared" si="68"/>
        <v>2.3573317827744691</v>
      </c>
      <c r="G109" s="10">
        <v>3.8664599960796409E-2</v>
      </c>
      <c r="H109" s="7">
        <f t="shared" si="53"/>
        <v>1.0386645999607964</v>
      </c>
      <c r="I109" s="5">
        <f t="shared" si="69"/>
        <v>5.1948823008100122</v>
      </c>
      <c r="J109" s="5">
        <f t="shared" si="70"/>
        <v>2.7090604955479201</v>
      </c>
      <c r="K109" s="5">
        <f t="shared" si="71"/>
        <v>2.2695794030752996</v>
      </c>
      <c r="L109">
        <v>3.38</v>
      </c>
      <c r="M109">
        <v>3.05</v>
      </c>
      <c r="N109">
        <v>2.41</v>
      </c>
      <c r="O109" s="5">
        <f t="shared" si="72"/>
        <v>3.5106863478674919</v>
      </c>
      <c r="P109" s="5">
        <f t="shared" si="73"/>
        <v>3.167927029880429</v>
      </c>
      <c r="Q109" s="5">
        <f t="shared" si="74"/>
        <v>2.5031816859055196</v>
      </c>
      <c r="R109" s="6">
        <f t="shared" si="75"/>
        <v>0.28484458618965874</v>
      </c>
      <c r="S109" s="6">
        <f t="shared" si="76"/>
        <v>0.31566383649870378</v>
      </c>
      <c r="T109" s="6">
        <f t="shared" si="77"/>
        <v>0.39949157731163754</v>
      </c>
      <c r="U109">
        <f t="shared" si="78"/>
        <v>0.65064034260660208</v>
      </c>
      <c r="V109">
        <f t="shared" si="79"/>
        <v>1.1258515655196262</v>
      </c>
      <c r="W109">
        <f t="shared" si="80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8" t="s">
        <v>256</v>
      </c>
      <c r="AD109" s="16" t="s">
        <v>16</v>
      </c>
      <c r="AE109" t="s">
        <v>488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66"/>
        <v>2.4007469932707446</v>
      </c>
      <c r="E110" s="4">
        <f t="shared" si="67"/>
        <v>2.9160651449185639</v>
      </c>
      <c r="F110" s="4">
        <f t="shared" si="68"/>
        <v>4.3244676158339361</v>
      </c>
      <c r="G110" s="10">
        <v>3.4438220302094535E-2</v>
      </c>
      <c r="H110" s="7">
        <f t="shared" si="53"/>
        <v>1.0344382203020945</v>
      </c>
      <c r="I110" s="5">
        <f t="shared" si="69"/>
        <v>2.3208220134882844</v>
      </c>
      <c r="J110" s="5">
        <f t="shared" si="70"/>
        <v>2.8189843411498892</v>
      </c>
      <c r="K110" s="5">
        <f t="shared" si="71"/>
        <v>4.1804986812755534</v>
      </c>
      <c r="L110">
        <v>1.91</v>
      </c>
      <c r="M110">
        <v>3.6</v>
      </c>
      <c r="N110">
        <v>4.29</v>
      </c>
      <c r="O110" s="5">
        <f t="shared" si="72"/>
        <v>1.9757770007770006</v>
      </c>
      <c r="P110" s="5">
        <f t="shared" si="73"/>
        <v>3.7239775930875405</v>
      </c>
      <c r="Q110" s="5">
        <f t="shared" si="74"/>
        <v>4.4377399650959859</v>
      </c>
      <c r="R110" s="6">
        <f t="shared" si="75"/>
        <v>0.50612999321620644</v>
      </c>
      <c r="S110" s="6">
        <f t="shared" si="76"/>
        <v>0.26853007973415394</v>
      </c>
      <c r="T110" s="6">
        <f t="shared" si="77"/>
        <v>0.22533992704963968</v>
      </c>
      <c r="U110">
        <f t="shared" si="78"/>
        <v>0.82298426544532677</v>
      </c>
      <c r="V110">
        <f t="shared" si="79"/>
        <v>1.2770556925234737</v>
      </c>
      <c r="W110">
        <f t="shared" si="80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8" t="s">
        <v>256</v>
      </c>
      <c r="AD110" s="16" t="s">
        <v>17</v>
      </c>
      <c r="AE110" t="s">
        <v>486</v>
      </c>
      <c r="AF110">
        <v>0</v>
      </c>
      <c r="AG110">
        <v>0</v>
      </c>
    </row>
    <row r="111" spans="1:33" s="17" customFormat="1" x14ac:dyDescent="0.25">
      <c r="A111" s="30">
        <v>0.70220237603979008</v>
      </c>
      <c r="B111" s="30">
        <v>0.1755943331567838</v>
      </c>
      <c r="C111" s="30">
        <v>0.11426667246290891</v>
      </c>
      <c r="D111" s="31">
        <f t="shared" si="66"/>
        <v>1.4240908805232173</v>
      </c>
      <c r="E111" s="32">
        <f t="shared" si="67"/>
        <v>5.6949446034065625</v>
      </c>
      <c r="F111" s="32">
        <f t="shared" si="68"/>
        <v>8.7514581325066683</v>
      </c>
      <c r="G111" s="33">
        <v>3.5614994418009971E-2</v>
      </c>
      <c r="H111" s="34">
        <f t="shared" si="53"/>
        <v>1.03561499441801</v>
      </c>
      <c r="I111" s="34">
        <f t="shared" si="69"/>
        <v>1.3751161273244419</v>
      </c>
      <c r="J111" s="34">
        <f t="shared" si="70"/>
        <v>5.4990943874919278</v>
      </c>
      <c r="K111" s="34">
        <f t="shared" si="71"/>
        <v>8.4504938415117987</v>
      </c>
      <c r="L111" s="17">
        <v>1.51</v>
      </c>
      <c r="M111" s="17">
        <v>4.16</v>
      </c>
      <c r="N111" s="17">
        <v>7.52</v>
      </c>
      <c r="O111" s="34">
        <f t="shared" si="72"/>
        <v>1.5637786415711952</v>
      </c>
      <c r="P111" s="34">
        <f t="shared" si="73"/>
        <v>4.3081583767789215</v>
      </c>
      <c r="Q111" s="34">
        <f t="shared" si="74"/>
        <v>7.7878247580234348</v>
      </c>
      <c r="R111" s="35">
        <f t="shared" si="75"/>
        <v>0.63947669664758777</v>
      </c>
      <c r="S111" s="35">
        <f t="shared" si="76"/>
        <v>0.23211774325429269</v>
      </c>
      <c r="T111" s="35">
        <f t="shared" si="77"/>
        <v>0.12840556009811935</v>
      </c>
      <c r="U111" s="17">
        <f t="shared" si="78"/>
        <v>1.0980890777115684</v>
      </c>
      <c r="V111" s="17">
        <f t="shared" si="79"/>
        <v>0.75648819730430694</v>
      </c>
      <c r="W111" s="17">
        <f t="shared" si="80"/>
        <v>0.88988882082359655</v>
      </c>
      <c r="X111" s="17" t="s">
        <v>254</v>
      </c>
      <c r="Y111" s="17" t="s">
        <v>255</v>
      </c>
      <c r="Z111" s="17" t="s">
        <v>267</v>
      </c>
      <c r="AA111" s="36" t="s">
        <v>361</v>
      </c>
      <c r="AB111" s="36" t="s">
        <v>17</v>
      </c>
      <c r="AC111" s="49" t="s">
        <v>256</v>
      </c>
      <c r="AD111" s="16" t="s">
        <v>31</v>
      </c>
      <c r="AE111" t="s">
        <v>486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ref="D112:D175" si="81">(100%/A112)</f>
        <v>5.3606808101599501</v>
      </c>
      <c r="E112" s="4">
        <f t="shared" ref="E112:E175" si="82">(100%/B112)</f>
        <v>3.8792477836649217</v>
      </c>
      <c r="F112" s="4">
        <f t="shared" ref="F112:F175" si="83">(100%/C112)</f>
        <v>2.0227230945353791</v>
      </c>
      <c r="G112" s="10">
        <v>4.0247131203604347E-2</v>
      </c>
      <c r="H112" s="7">
        <f t="shared" si="53"/>
        <v>1.0402471312036043</v>
      </c>
      <c r="I112" s="5">
        <f t="shared" ref="I112:I175" si="84">D112/H112</f>
        <v>5.1532762257728546</v>
      </c>
      <c r="J112" s="5">
        <f t="shared" ref="J112:J175" si="85">E112/H112</f>
        <v>3.7291597999183992</v>
      </c>
      <c r="K112" s="5">
        <f t="shared" ref="K112:K175" si="86">F112/H112</f>
        <v>1.9444639969302426</v>
      </c>
      <c r="L112">
        <v>3.91</v>
      </c>
      <c r="M112">
        <v>3.22</v>
      </c>
      <c r="N112">
        <v>2.11</v>
      </c>
      <c r="O112" s="5">
        <f t="shared" ref="O112:O175" si="87">(L112*H112)</f>
        <v>4.067366283006093</v>
      </c>
      <c r="P112" s="5">
        <f t="shared" ref="P112:P175" si="88">(M112*H112)</f>
        <v>3.3495957624756061</v>
      </c>
      <c r="Q112" s="5">
        <f t="shared" ref="Q112:Q175" si="89">(N112*H112)</f>
        <v>2.1949214468396052</v>
      </c>
      <c r="R112" s="6">
        <f t="shared" ref="R112:R175" si="90">(1/O112)</f>
        <v>0.24585934248855598</v>
      </c>
      <c r="S112" s="6">
        <f t="shared" ref="S112:S175" si="91">(1/P112)</f>
        <v>0.29854348730753227</v>
      </c>
      <c r="T112" s="6">
        <f t="shared" ref="T112:T175" si="92">(1/Q112)</f>
        <v>0.45559717020391183</v>
      </c>
      <c r="U112">
        <f t="shared" ref="U112:U175" si="93">(L112/I112)</f>
        <v>0.75874062027668698</v>
      </c>
      <c r="V112">
        <f t="shared" ref="V112:V175" si="94">(M112/J112)</f>
        <v>0.86346527710356091</v>
      </c>
      <c r="W112">
        <f t="shared" ref="W112:W175" si="95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8" t="s">
        <v>369</v>
      </c>
      <c r="AD112" s="16" t="s">
        <v>19</v>
      </c>
      <c r="AE112" t="s">
        <v>486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81"/>
        <v>1.6616824910406207</v>
      </c>
      <c r="E113" s="4">
        <f t="shared" si="82"/>
        <v>4.6338081785968797</v>
      </c>
      <c r="F113" s="4">
        <f t="shared" si="83"/>
        <v>5.7502136145617886</v>
      </c>
      <c r="G113" s="10">
        <v>4.365312543266775E-2</v>
      </c>
      <c r="H113" s="7">
        <f t="shared" si="53"/>
        <v>1.0436531254326677</v>
      </c>
      <c r="I113" s="5">
        <f t="shared" si="84"/>
        <v>1.5921789055647548</v>
      </c>
      <c r="J113" s="5">
        <f t="shared" si="85"/>
        <v>4.4399887909843985</v>
      </c>
      <c r="K113" s="5">
        <f t="shared" si="86"/>
        <v>5.5096980734647056</v>
      </c>
      <c r="L113">
        <v>1.43</v>
      </c>
      <c r="M113">
        <v>4.63</v>
      </c>
      <c r="N113">
        <v>7.79</v>
      </c>
      <c r="O113" s="5">
        <f t="shared" si="87"/>
        <v>1.4924239693687149</v>
      </c>
      <c r="P113" s="5">
        <f t="shared" si="88"/>
        <v>4.8321139707532517</v>
      </c>
      <c r="Q113" s="5">
        <f t="shared" si="89"/>
        <v>8.1300578471204812</v>
      </c>
      <c r="R113" s="6">
        <f t="shared" si="90"/>
        <v>0.6700508840145426</v>
      </c>
      <c r="S113" s="6">
        <f t="shared" si="91"/>
        <v>0.20694876115351962</v>
      </c>
      <c r="T113" s="6">
        <f t="shared" si="92"/>
        <v>0.12300035483193786</v>
      </c>
      <c r="U113">
        <f t="shared" si="93"/>
        <v>0.89814027494150905</v>
      </c>
      <c r="V113">
        <f t="shared" si="94"/>
        <v>1.0427954253851783</v>
      </c>
      <c r="W113">
        <f t="shared" si="95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8" t="s">
        <v>369</v>
      </c>
      <c r="AD113" s="16" t="s">
        <v>19</v>
      </c>
      <c r="AE113" t="s">
        <v>486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81"/>
        <v>1.9115174370573877</v>
      </c>
      <c r="E114" s="4">
        <f t="shared" si="82"/>
        <v>4.7506321993885869</v>
      </c>
      <c r="F114" s="4">
        <f t="shared" si="83"/>
        <v>4.0080563003576977</v>
      </c>
      <c r="G114" s="10">
        <v>2.890023242347084E-2</v>
      </c>
      <c r="H114" s="7">
        <f t="shared" si="53"/>
        <v>1.0289002324234708</v>
      </c>
      <c r="I114" s="5">
        <f t="shared" si="84"/>
        <v>1.8578258385217787</v>
      </c>
      <c r="J114" s="5">
        <f t="shared" si="85"/>
        <v>4.6171942134748587</v>
      </c>
      <c r="K114" s="5">
        <f t="shared" si="86"/>
        <v>3.8954761346657731</v>
      </c>
      <c r="L114">
        <v>2.0299999999999998</v>
      </c>
      <c r="M114">
        <v>3.78</v>
      </c>
      <c r="N114">
        <v>3.68</v>
      </c>
      <c r="O114" s="5">
        <f t="shared" si="87"/>
        <v>2.0886674718196456</v>
      </c>
      <c r="P114" s="5">
        <f t="shared" si="88"/>
        <v>3.8892428785607196</v>
      </c>
      <c r="Q114" s="5">
        <f t="shared" si="89"/>
        <v>3.786352855318373</v>
      </c>
      <c r="R114" s="6">
        <f t="shared" si="90"/>
        <v>0.47877415313448662</v>
      </c>
      <c r="S114" s="6">
        <f t="shared" si="91"/>
        <v>0.25711945260926133</v>
      </c>
      <c r="T114" s="6">
        <f t="shared" si="92"/>
        <v>0.2641063942562521</v>
      </c>
      <c r="U114">
        <f t="shared" si="93"/>
        <v>1.0926750817585869</v>
      </c>
      <c r="V114">
        <f t="shared" si="94"/>
        <v>0.81867901267146526</v>
      </c>
      <c r="W114">
        <f t="shared" si="95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8" t="s">
        <v>369</v>
      </c>
      <c r="AD114" s="16" t="s">
        <v>19</v>
      </c>
      <c r="AE114" t="s">
        <v>486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81"/>
        <v>1.2083604467936016</v>
      </c>
      <c r="E115" s="4">
        <f t="shared" si="82"/>
        <v>10.354622736029604</v>
      </c>
      <c r="F115" s="4">
        <f t="shared" si="83"/>
        <v>35.192133176221716</v>
      </c>
      <c r="G115" s="10">
        <v>4.230844455721039E-2</v>
      </c>
      <c r="H115" s="7">
        <f t="shared" si="53"/>
        <v>1.0423084445572104</v>
      </c>
      <c r="I115" s="5">
        <f t="shared" si="84"/>
        <v>1.1593117690866763</v>
      </c>
      <c r="J115" s="5">
        <f t="shared" si="85"/>
        <v>9.9343172264409851</v>
      </c>
      <c r="K115" s="5">
        <f t="shared" si="86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87"/>
        <v>1.1882316267952198</v>
      </c>
      <c r="P115" s="5">
        <f t="shared" si="88"/>
        <v>9.5162760988073316</v>
      </c>
      <c r="Q115" s="5">
        <f t="shared" si="89"/>
        <v>18.751128917584214</v>
      </c>
      <c r="R115" s="6">
        <f t="shared" si="90"/>
        <v>0.84158675585592735</v>
      </c>
      <c r="S115" s="6">
        <f t="shared" si="91"/>
        <v>0.105083121760762</v>
      </c>
      <c r="T115" s="6">
        <f t="shared" si="92"/>
        <v>5.3330122383310571E-2</v>
      </c>
      <c r="U115">
        <f t="shared" si="93"/>
        <v>0.98334203999163183</v>
      </c>
      <c r="V115">
        <f t="shared" si="94"/>
        <v>0.91903648654381309</v>
      </c>
      <c r="W115">
        <f t="shared" si="95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8" t="s">
        <v>369</v>
      </c>
      <c r="AD115" s="16" t="s">
        <v>337</v>
      </c>
      <c r="AE115" t="s">
        <v>486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81"/>
        <v>7.7651635127358727</v>
      </c>
      <c r="E116" s="4">
        <f t="shared" si="82"/>
        <v>5.306667112450433</v>
      </c>
      <c r="F116" s="4">
        <f t="shared" si="83"/>
        <v>1.6941737359287345</v>
      </c>
      <c r="G116" s="10">
        <v>3.4737250783302143E-2</v>
      </c>
      <c r="H116" s="7">
        <f t="shared" si="53"/>
        <v>1.0347372507833021</v>
      </c>
      <c r="I116" s="5">
        <f t="shared" si="84"/>
        <v>7.5044785590328349</v>
      </c>
      <c r="J116" s="5">
        <f t="shared" si="85"/>
        <v>5.1285165470106104</v>
      </c>
      <c r="K116" s="5">
        <f t="shared" si="86"/>
        <v>1.6372984877525527</v>
      </c>
      <c r="L116">
        <v>3.24</v>
      </c>
      <c r="M116">
        <v>3.74</v>
      </c>
      <c r="N116">
        <v>2.1800000000000002</v>
      </c>
      <c r="O116" s="5">
        <f t="shared" si="87"/>
        <v>3.3525486925378991</v>
      </c>
      <c r="P116" s="5">
        <f t="shared" si="88"/>
        <v>3.8699173179295503</v>
      </c>
      <c r="Q116" s="5">
        <f t="shared" si="89"/>
        <v>2.2557272067075989</v>
      </c>
      <c r="R116" s="6">
        <f t="shared" si="90"/>
        <v>0.29828052974317698</v>
      </c>
      <c r="S116" s="6">
        <f t="shared" si="91"/>
        <v>0.25840345357430305</v>
      </c>
      <c r="T116" s="6">
        <f t="shared" si="92"/>
        <v>0.44331601668251996</v>
      </c>
      <c r="U116">
        <f t="shared" si="93"/>
        <v>0.43174218894931005</v>
      </c>
      <c r="V116">
        <f t="shared" si="94"/>
        <v>0.72925571473100337</v>
      </c>
      <c r="W116">
        <f t="shared" si="95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8" t="s">
        <v>369</v>
      </c>
      <c r="AD116" s="16" t="s">
        <v>302</v>
      </c>
      <c r="AE116" t="s">
        <v>486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81"/>
        <v>3.8187073362630573</v>
      </c>
      <c r="E117" s="4">
        <f t="shared" si="82"/>
        <v>3.3108142010633963</v>
      </c>
      <c r="F117" s="4">
        <f t="shared" si="83"/>
        <v>2.5001927500769017</v>
      </c>
      <c r="G117" s="10">
        <v>3.9052101416846785E-2</v>
      </c>
      <c r="H117" s="7">
        <f t="shared" si="53"/>
        <v>1.0390521014168468</v>
      </c>
      <c r="I117" s="5">
        <f t="shared" si="84"/>
        <v>3.6751836900727932</v>
      </c>
      <c r="J117" s="5">
        <f t="shared" si="85"/>
        <v>3.186379389973597</v>
      </c>
      <c r="K117" s="5">
        <f t="shared" si="86"/>
        <v>2.4062246221028283</v>
      </c>
      <c r="L117">
        <v>1.69</v>
      </c>
      <c r="M117">
        <v>3.57</v>
      </c>
      <c r="N117">
        <v>5.98</v>
      </c>
      <c r="O117" s="5">
        <f t="shared" si="87"/>
        <v>1.7559980513944711</v>
      </c>
      <c r="P117" s="5">
        <f t="shared" si="88"/>
        <v>3.709416002058143</v>
      </c>
      <c r="Q117" s="5">
        <f t="shared" si="89"/>
        <v>6.213531566472744</v>
      </c>
      <c r="R117" s="6">
        <f t="shared" si="90"/>
        <v>0.56947671394389143</v>
      </c>
      <c r="S117" s="6">
        <f t="shared" si="91"/>
        <v>0.26958421472413907</v>
      </c>
      <c r="T117" s="6">
        <f t="shared" si="92"/>
        <v>0.16093907133196933</v>
      </c>
      <c r="U117">
        <f t="shared" si="93"/>
        <v>0.459840961028679</v>
      </c>
      <c r="V117">
        <f t="shared" si="94"/>
        <v>1.1203938900789783</v>
      </c>
      <c r="W117">
        <f t="shared" si="95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8" t="s">
        <v>369</v>
      </c>
      <c r="AD117" s="16" t="s">
        <v>32</v>
      </c>
      <c r="AE117" t="s">
        <v>487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81"/>
        <v>1.3899278494073701</v>
      </c>
      <c r="E118" s="4">
        <f t="shared" si="82"/>
        <v>5.82543927492845</v>
      </c>
      <c r="F118" s="4">
        <f t="shared" si="83"/>
        <v>9.8165963976721802</v>
      </c>
      <c r="G118" s="10">
        <v>3.4729359252908543E-2</v>
      </c>
      <c r="H118" s="7">
        <f t="shared" si="53"/>
        <v>1.0347293592529085</v>
      </c>
      <c r="I118" s="5">
        <f t="shared" si="84"/>
        <v>1.3432767099707315</v>
      </c>
      <c r="J118" s="5">
        <f t="shared" si="85"/>
        <v>5.6299159029705237</v>
      </c>
      <c r="K118" s="5">
        <f t="shared" si="86"/>
        <v>9.4871149734843936</v>
      </c>
      <c r="L118">
        <v>2.0499999999999998</v>
      </c>
      <c r="M118">
        <v>3.45</v>
      </c>
      <c r="N118">
        <v>3.89</v>
      </c>
      <c r="O118" s="5">
        <f t="shared" si="87"/>
        <v>2.1211951864684622</v>
      </c>
      <c r="P118" s="5">
        <f t="shared" si="88"/>
        <v>3.5698162894225347</v>
      </c>
      <c r="Q118" s="5">
        <f t="shared" si="89"/>
        <v>4.0250972074938147</v>
      </c>
      <c r="R118" s="6">
        <f t="shared" si="90"/>
        <v>0.4714323351189954</v>
      </c>
      <c r="S118" s="6">
        <f t="shared" si="91"/>
        <v>0.28012645999824359</v>
      </c>
      <c r="T118" s="6">
        <f t="shared" si="92"/>
        <v>0.248441204882761</v>
      </c>
      <c r="U118">
        <f t="shared" si="93"/>
        <v>1.5261189185991821</v>
      </c>
      <c r="V118">
        <f t="shared" si="94"/>
        <v>0.61279778587450473</v>
      </c>
      <c r="W118">
        <f t="shared" si="95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8" t="s">
        <v>369</v>
      </c>
      <c r="AD118" s="16" t="s">
        <v>35</v>
      </c>
      <c r="AE118" t="s">
        <v>486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81"/>
        <v>2.6956162957830436</v>
      </c>
      <c r="E119" s="4">
        <f t="shared" si="82"/>
        <v>3.7912355567145832</v>
      </c>
      <c r="F119" s="4">
        <f t="shared" si="83"/>
        <v>2.9564591227331314</v>
      </c>
      <c r="G119" s="10">
        <v>3.9493896030398545E-2</v>
      </c>
      <c r="H119" s="7">
        <f t="shared" si="53"/>
        <v>1.0394938960303985</v>
      </c>
      <c r="I119" s="5">
        <f t="shared" si="84"/>
        <v>2.5932006970671178</v>
      </c>
      <c r="J119" s="5">
        <f t="shared" si="85"/>
        <v>3.6471936691427325</v>
      </c>
      <c r="K119" s="5">
        <f t="shared" si="86"/>
        <v>2.8441332210061132</v>
      </c>
      <c r="L119">
        <v>1.68</v>
      </c>
      <c r="M119">
        <v>3.72</v>
      </c>
      <c r="N119">
        <v>5.7</v>
      </c>
      <c r="O119" s="5">
        <f t="shared" si="87"/>
        <v>1.7463497453310695</v>
      </c>
      <c r="P119" s="5">
        <f t="shared" si="88"/>
        <v>3.8669172932330826</v>
      </c>
      <c r="Q119" s="5">
        <f t="shared" si="89"/>
        <v>5.9251152073732722</v>
      </c>
      <c r="R119" s="6">
        <f t="shared" si="90"/>
        <v>0.57262298269492518</v>
      </c>
      <c r="S119" s="6">
        <f t="shared" si="91"/>
        <v>0.25860392766867585</v>
      </c>
      <c r="T119" s="6">
        <f t="shared" si="92"/>
        <v>0.16877308963639898</v>
      </c>
      <c r="U119">
        <f t="shared" si="93"/>
        <v>0.64784804427210818</v>
      </c>
      <c r="V119">
        <f t="shared" si="94"/>
        <v>1.0199622881212065</v>
      </c>
      <c r="W119">
        <f t="shared" si="95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8" t="s">
        <v>369</v>
      </c>
      <c r="AD119" s="16" t="s">
        <v>28</v>
      </c>
      <c r="AE119" t="s">
        <v>486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81"/>
        <v>19.782727825985504</v>
      </c>
      <c r="E120" s="4">
        <f t="shared" si="82"/>
        <v>7.0087453398589883</v>
      </c>
      <c r="F120" s="4">
        <f t="shared" si="83"/>
        <v>1.5121681652850079</v>
      </c>
      <c r="G120" s="10">
        <v>3.7042451175301139E-2</v>
      </c>
      <c r="H120" s="7">
        <f t="shared" si="53"/>
        <v>1.0370424511753011</v>
      </c>
      <c r="I120" s="5">
        <f t="shared" si="84"/>
        <v>19.076102240140063</v>
      </c>
      <c r="J120" s="5">
        <f t="shared" si="85"/>
        <v>6.7583977222107308</v>
      </c>
      <c r="K120" s="5">
        <f t="shared" si="86"/>
        <v>1.4581545466834431</v>
      </c>
      <c r="L120">
        <v>5.03</v>
      </c>
      <c r="M120">
        <v>4</v>
      </c>
      <c r="N120">
        <v>1.7</v>
      </c>
      <c r="O120" s="5">
        <f t="shared" si="87"/>
        <v>5.2163235294117651</v>
      </c>
      <c r="P120" s="5">
        <f t="shared" si="88"/>
        <v>4.1481698047012046</v>
      </c>
      <c r="Q120" s="5">
        <f t="shared" si="89"/>
        <v>1.7629721669980118</v>
      </c>
      <c r="R120" s="6">
        <f t="shared" si="90"/>
        <v>0.19170590059485212</v>
      </c>
      <c r="S120" s="6">
        <f t="shared" si="91"/>
        <v>0.24107016999802655</v>
      </c>
      <c r="T120" s="6">
        <f t="shared" si="92"/>
        <v>0.5672239294071213</v>
      </c>
      <c r="U120">
        <f t="shared" si="93"/>
        <v>0.26368070042190489</v>
      </c>
      <c r="V120">
        <f t="shared" si="94"/>
        <v>0.59185626007987657</v>
      </c>
      <c r="W120">
        <f t="shared" si="95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8" t="s">
        <v>369</v>
      </c>
      <c r="AD120" s="16" t="s">
        <v>21</v>
      </c>
      <c r="AE120" t="s">
        <v>486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81"/>
        <v>2.7513060880481697</v>
      </c>
      <c r="E121" s="4">
        <f t="shared" si="82"/>
        <v>3.3332295818886504</v>
      </c>
      <c r="F121" s="4">
        <f t="shared" si="83"/>
        <v>3.1775509047673149</v>
      </c>
      <c r="G121" s="10">
        <v>3.4775118233077329E-2</v>
      </c>
      <c r="H121" s="7">
        <f t="shared" si="53"/>
        <v>1.0347751182330773</v>
      </c>
      <c r="I121" s="5">
        <f t="shared" si="84"/>
        <v>2.6588444576693555</v>
      </c>
      <c r="J121" s="5">
        <f t="shared" si="85"/>
        <v>3.2212115687322305</v>
      </c>
      <c r="K121" s="5">
        <f t="shared" si="86"/>
        <v>3.0707646992837621</v>
      </c>
      <c r="L121">
        <v>1.84</v>
      </c>
      <c r="M121">
        <v>3.62</v>
      </c>
      <c r="N121">
        <v>4.6500000000000004</v>
      </c>
      <c r="O121" s="5">
        <f t="shared" si="87"/>
        <v>1.9039862175488624</v>
      </c>
      <c r="P121" s="5">
        <f t="shared" si="88"/>
        <v>3.74588592800374</v>
      </c>
      <c r="Q121" s="5">
        <f t="shared" si="89"/>
        <v>4.81170429978381</v>
      </c>
      <c r="R121" s="6">
        <f t="shared" si="90"/>
        <v>0.52521388589008355</v>
      </c>
      <c r="S121" s="6">
        <f t="shared" si="91"/>
        <v>0.26695954420932422</v>
      </c>
      <c r="T121" s="6">
        <f t="shared" si="92"/>
        <v>0.2078265699005922</v>
      </c>
      <c r="U121">
        <f t="shared" si="93"/>
        <v>0.69202995109118792</v>
      </c>
      <c r="V121">
        <f t="shared" si="94"/>
        <v>1.1238007571867503</v>
      </c>
      <c r="W121">
        <f t="shared" si="95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8" t="s">
        <v>369</v>
      </c>
      <c r="AD121" s="16" t="s">
        <v>18</v>
      </c>
      <c r="AE121" t="s">
        <v>487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81"/>
        <v>4.9212304289906967</v>
      </c>
      <c r="E122" s="4">
        <f t="shared" si="82"/>
        <v>4.1157609455657882</v>
      </c>
      <c r="F122" s="4">
        <f t="shared" si="83"/>
        <v>2.0278609501222382</v>
      </c>
      <c r="G122" s="10">
        <v>3.41657899187644E-2</v>
      </c>
      <c r="H122" s="7">
        <f t="shared" si="53"/>
        <v>1.0341657899187644</v>
      </c>
      <c r="I122" s="5">
        <f t="shared" si="84"/>
        <v>4.7586474789281787</v>
      </c>
      <c r="J122" s="5">
        <f t="shared" si="85"/>
        <v>3.9797883334441848</v>
      </c>
      <c r="K122" s="5">
        <f t="shared" si="86"/>
        <v>1.9608664006198953</v>
      </c>
      <c r="L122">
        <v>3.91</v>
      </c>
      <c r="M122">
        <v>3.56</v>
      </c>
      <c r="N122">
        <v>2.0099999999999998</v>
      </c>
      <c r="O122" s="5">
        <f t="shared" si="87"/>
        <v>4.0435882385823687</v>
      </c>
      <c r="P122" s="5">
        <f t="shared" si="88"/>
        <v>3.6816302121108011</v>
      </c>
      <c r="Q122" s="5">
        <f t="shared" si="89"/>
        <v>2.0786732377367163</v>
      </c>
      <c r="R122" s="6">
        <f t="shared" si="90"/>
        <v>0.24730510155766688</v>
      </c>
      <c r="S122" s="6">
        <f t="shared" si="91"/>
        <v>0.27161880536249366</v>
      </c>
      <c r="T122" s="6">
        <f t="shared" si="92"/>
        <v>0.48107609307983956</v>
      </c>
      <c r="U122">
        <f t="shared" si="93"/>
        <v>0.82166204101352658</v>
      </c>
      <c r="V122">
        <f t="shared" si="94"/>
        <v>0.89451993466172808</v>
      </c>
      <c r="W122">
        <f t="shared" si="95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8" t="s">
        <v>369</v>
      </c>
      <c r="AD122" s="16" t="s">
        <v>18</v>
      </c>
      <c r="AE122" t="s">
        <v>488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81"/>
        <v>2.6578286950802235</v>
      </c>
      <c r="E123" s="4">
        <f t="shared" si="82"/>
        <v>3.284248385804569</v>
      </c>
      <c r="F123" s="4">
        <f t="shared" si="83"/>
        <v>3.3348982477087876</v>
      </c>
      <c r="G123" s="10">
        <v>3.2731258632542781E-2</v>
      </c>
      <c r="H123" s="7">
        <f t="shared" si="53"/>
        <v>1.0327312586325428</v>
      </c>
      <c r="I123" s="5">
        <f t="shared" si="84"/>
        <v>2.5735917963783725</v>
      </c>
      <c r="J123" s="5">
        <f t="shared" si="85"/>
        <v>3.1801578177785563</v>
      </c>
      <c r="K123" s="5">
        <f t="shared" si="86"/>
        <v>3.2292023891332424</v>
      </c>
      <c r="L123">
        <v>2.81</v>
      </c>
      <c r="M123">
        <v>3.22</v>
      </c>
      <c r="N123">
        <v>2.73</v>
      </c>
      <c r="O123" s="5">
        <f t="shared" si="87"/>
        <v>2.9019748367574452</v>
      </c>
      <c r="P123" s="5">
        <f t="shared" si="88"/>
        <v>3.3253946527967879</v>
      </c>
      <c r="Q123" s="5">
        <f t="shared" si="89"/>
        <v>2.8193563360668419</v>
      </c>
      <c r="R123" s="6">
        <f t="shared" si="90"/>
        <v>0.34459292593913787</v>
      </c>
      <c r="S123" s="6">
        <f t="shared" si="91"/>
        <v>0.30071618692204266</v>
      </c>
      <c r="T123" s="6">
        <f t="shared" si="92"/>
        <v>0.35469088713881952</v>
      </c>
      <c r="U123">
        <f t="shared" si="93"/>
        <v>1.0918592466584278</v>
      </c>
      <c r="V123">
        <f t="shared" si="94"/>
        <v>1.0125283663592755</v>
      </c>
      <c r="W123">
        <f t="shared" si="95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8" t="s">
        <v>369</v>
      </c>
      <c r="AD123" s="16" t="s">
        <v>16</v>
      </c>
      <c r="AE123" t="s">
        <v>487</v>
      </c>
      <c r="AF123">
        <v>0</v>
      </c>
      <c r="AG123">
        <v>-1</v>
      </c>
    </row>
    <row r="124" spans="1:33" x14ac:dyDescent="0.25">
      <c r="A124" s="11" t="e">
        <v>#N/A</v>
      </c>
      <c r="B124" s="11" t="e">
        <v>#N/A</v>
      </c>
      <c r="C124" s="11" t="e">
        <v>#N/A</v>
      </c>
      <c r="D124" s="3" t="e">
        <f t="shared" si="81"/>
        <v>#N/A</v>
      </c>
      <c r="E124" s="4" t="e">
        <f t="shared" si="82"/>
        <v>#N/A</v>
      </c>
      <c r="F124" s="4" t="e">
        <f t="shared" si="83"/>
        <v>#N/A</v>
      </c>
      <c r="G124" s="10">
        <v>3.3437334241988248E-2</v>
      </c>
      <c r="H124" s="7">
        <f t="shared" si="53"/>
        <v>1.0334373342419882</v>
      </c>
      <c r="I124" s="5" t="e">
        <f t="shared" si="84"/>
        <v>#N/A</v>
      </c>
      <c r="J124" s="5" t="e">
        <f t="shared" si="85"/>
        <v>#N/A</v>
      </c>
      <c r="K124" s="5" t="e">
        <f t="shared" si="86"/>
        <v>#N/A</v>
      </c>
      <c r="L124">
        <v>2.71</v>
      </c>
      <c r="M124">
        <v>3.31</v>
      </c>
      <c r="N124">
        <v>2.76</v>
      </c>
      <c r="O124" s="5">
        <f t="shared" si="87"/>
        <v>2.8006151757957882</v>
      </c>
      <c r="P124" s="5">
        <f t="shared" si="88"/>
        <v>3.4206775763409811</v>
      </c>
      <c r="Q124" s="5">
        <f t="shared" si="89"/>
        <v>2.8522870425078874</v>
      </c>
      <c r="R124" s="6">
        <f t="shared" si="90"/>
        <v>0.35706440807807605</v>
      </c>
      <c r="S124" s="6">
        <f t="shared" si="91"/>
        <v>0.29233974196120427</v>
      </c>
      <c r="T124" s="6">
        <f t="shared" si="92"/>
        <v>0.35059584996071963</v>
      </c>
      <c r="U124" t="e">
        <f t="shared" si="93"/>
        <v>#N/A</v>
      </c>
      <c r="V124" t="e">
        <f t="shared" si="94"/>
        <v>#N/A</v>
      </c>
      <c r="W124" t="e">
        <f t="shared" si="95"/>
        <v>#N/A</v>
      </c>
      <c r="X124" t="s">
        <v>158</v>
      </c>
      <c r="Y124" t="s">
        <v>79</v>
      </c>
      <c r="Z124" t="s">
        <v>265</v>
      </c>
      <c r="AA124" s="16"/>
      <c r="AB124" s="16" t="e">
        <v>#N/A</v>
      </c>
      <c r="AC124" s="48" t="s">
        <v>369</v>
      </c>
      <c r="AD124" s="16" t="s">
        <v>32</v>
      </c>
      <c r="AE124" t="s">
        <v>486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81"/>
        <v>4.0698520234837368</v>
      </c>
      <c r="E125" s="4">
        <f t="shared" si="82"/>
        <v>4.3197468505246137</v>
      </c>
      <c r="F125" s="4">
        <f t="shared" si="83"/>
        <v>2.126996404930118</v>
      </c>
      <c r="G125" s="10">
        <v>3.2375032375032475E-2</v>
      </c>
      <c r="H125" s="7">
        <f t="shared" si="53"/>
        <v>1.0323750323750325</v>
      </c>
      <c r="I125" s="5">
        <f t="shared" si="84"/>
        <v>3.9422224442224549</v>
      </c>
      <c r="J125" s="5">
        <f t="shared" si="85"/>
        <v>4.1842806296727373</v>
      </c>
      <c r="K125" s="5">
        <f t="shared" si="86"/>
        <v>2.0602943099435986</v>
      </c>
      <c r="L125">
        <v>3.3</v>
      </c>
      <c r="M125">
        <v>3.51</v>
      </c>
      <c r="N125">
        <v>2.25</v>
      </c>
      <c r="O125" s="5">
        <f t="shared" si="87"/>
        <v>3.4068376068376072</v>
      </c>
      <c r="P125" s="5">
        <f t="shared" si="88"/>
        <v>3.623636363636364</v>
      </c>
      <c r="Q125" s="5">
        <f t="shared" si="89"/>
        <v>2.3228438228438231</v>
      </c>
      <c r="R125" s="6">
        <f t="shared" si="90"/>
        <v>0.2935273457099849</v>
      </c>
      <c r="S125" s="6">
        <f t="shared" si="91"/>
        <v>0.27596588058203708</v>
      </c>
      <c r="T125" s="6">
        <f t="shared" si="92"/>
        <v>0.43050677370797791</v>
      </c>
      <c r="U125">
        <f t="shared" si="93"/>
        <v>0.8370912719134691</v>
      </c>
      <c r="V125">
        <f t="shared" si="94"/>
        <v>0.83885387015127744</v>
      </c>
      <c r="W125">
        <f t="shared" si="95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8" t="s">
        <v>369</v>
      </c>
      <c r="AD125" s="16" t="s">
        <v>20</v>
      </c>
      <c r="AE125" t="s">
        <v>485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81"/>
        <v>2.4789765756991629</v>
      </c>
      <c r="E126" s="4">
        <f t="shared" si="82"/>
        <v>3.6626056285920043</v>
      </c>
      <c r="F126" s="4">
        <f t="shared" si="83"/>
        <v>3.3082526606821512</v>
      </c>
      <c r="G126" s="10">
        <v>3.4352935644986538E-2</v>
      </c>
      <c r="H126" s="7">
        <f t="shared" si="53"/>
        <v>1.0343529356449865</v>
      </c>
      <c r="I126" s="5">
        <f t="shared" si="84"/>
        <v>2.3966447914157647</v>
      </c>
      <c r="J126" s="5">
        <f t="shared" si="85"/>
        <v>3.5409631493994174</v>
      </c>
      <c r="K126" s="5">
        <f t="shared" si="86"/>
        <v>3.1983789542969099</v>
      </c>
      <c r="L126">
        <v>3.27</v>
      </c>
      <c r="M126">
        <v>3.57</v>
      </c>
      <c r="N126">
        <v>2.23</v>
      </c>
      <c r="O126" s="5">
        <f t="shared" si="87"/>
        <v>3.382334099559106</v>
      </c>
      <c r="P126" s="5">
        <f t="shared" si="88"/>
        <v>3.692639980252602</v>
      </c>
      <c r="Q126" s="5">
        <f t="shared" si="89"/>
        <v>2.3066070464883199</v>
      </c>
      <c r="R126" s="6">
        <f t="shared" si="90"/>
        <v>0.29565382087190972</v>
      </c>
      <c r="S126" s="6">
        <f t="shared" si="91"/>
        <v>0.27080896197511056</v>
      </c>
      <c r="T126" s="6">
        <f t="shared" si="92"/>
        <v>0.43353721715297977</v>
      </c>
      <c r="U126">
        <f t="shared" si="93"/>
        <v>1.3644074464903579</v>
      </c>
      <c r="V126">
        <f t="shared" si="94"/>
        <v>1.0082002690724154</v>
      </c>
      <c r="W126">
        <f t="shared" si="95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8" t="s">
        <v>369</v>
      </c>
      <c r="AD126" s="16" t="s">
        <v>31</v>
      </c>
      <c r="AE126" t="s">
        <v>485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81"/>
        <v>1.4245265865448753</v>
      </c>
      <c r="E127" s="4">
        <f t="shared" si="82"/>
        <v>5.2817992612313418</v>
      </c>
      <c r="F127" s="4">
        <f t="shared" si="83"/>
        <v>9.5842494621924867</v>
      </c>
      <c r="G127" s="10">
        <v>3.08606090307737E-2</v>
      </c>
      <c r="H127" s="7">
        <f t="shared" si="53"/>
        <v>1.0308606090307737</v>
      </c>
      <c r="I127" s="5">
        <f t="shared" si="84"/>
        <v>1.381880900352018</v>
      </c>
      <c r="J127" s="5">
        <f t="shared" si="85"/>
        <v>5.123679394634495</v>
      </c>
      <c r="K127" s="5">
        <f t="shared" si="86"/>
        <v>9.2973282500373173</v>
      </c>
      <c r="L127">
        <v>1.61</v>
      </c>
      <c r="M127">
        <v>3.81</v>
      </c>
      <c r="N127">
        <v>6.79</v>
      </c>
      <c r="O127" s="5">
        <f t="shared" si="87"/>
        <v>1.6596855805395458</v>
      </c>
      <c r="P127" s="5">
        <f t="shared" si="88"/>
        <v>3.9275789204072478</v>
      </c>
      <c r="Q127" s="5">
        <f t="shared" si="89"/>
        <v>6.9995435353189537</v>
      </c>
      <c r="R127" s="6">
        <f t="shared" si="90"/>
        <v>0.60252376216639225</v>
      </c>
      <c r="S127" s="6">
        <f t="shared" si="91"/>
        <v>0.25460977876322616</v>
      </c>
      <c r="T127" s="6">
        <f t="shared" si="92"/>
        <v>0.14286645907038167</v>
      </c>
      <c r="U127">
        <f t="shared" si="93"/>
        <v>1.1650786978746659</v>
      </c>
      <c r="V127">
        <f t="shared" si="94"/>
        <v>0.74360624593135616</v>
      </c>
      <c r="W127">
        <f t="shared" si="95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8" t="s">
        <v>369</v>
      </c>
      <c r="AD127" s="39" t="s">
        <v>17</v>
      </c>
      <c r="AE127" t="s">
        <v>486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81"/>
        <v>2.2281131223321355</v>
      </c>
      <c r="E128" s="4">
        <f t="shared" si="82"/>
        <v>3.0784496145840308</v>
      </c>
      <c r="F128" s="4">
        <f t="shared" si="83"/>
        <v>4.5936276988852685</v>
      </c>
      <c r="G128" s="10">
        <v>3.0430451302011052E-2</v>
      </c>
      <c r="H128" s="7">
        <f t="shared" si="53"/>
        <v>1.0304304513020111</v>
      </c>
      <c r="I128" s="5">
        <f t="shared" si="84"/>
        <v>2.1623129630115066</v>
      </c>
      <c r="J128" s="5">
        <f t="shared" si="85"/>
        <v>2.9875375001721114</v>
      </c>
      <c r="K128" s="5">
        <f t="shared" si="86"/>
        <v>4.4579696699383664</v>
      </c>
      <c r="L128">
        <v>1.6</v>
      </c>
      <c r="M128">
        <v>3.96</v>
      </c>
      <c r="N128">
        <v>6.54</v>
      </c>
      <c r="O128" s="5">
        <f t="shared" si="87"/>
        <v>1.6486887220832178</v>
      </c>
      <c r="P128" s="5">
        <f t="shared" si="88"/>
        <v>4.0805045871559633</v>
      </c>
      <c r="Q128" s="5">
        <f t="shared" si="89"/>
        <v>6.7390151515151526</v>
      </c>
      <c r="R128" s="6">
        <f t="shared" si="90"/>
        <v>0.60654263391602481</v>
      </c>
      <c r="S128" s="6">
        <f t="shared" si="91"/>
        <v>0.24506773087516159</v>
      </c>
      <c r="T128" s="6">
        <f t="shared" si="92"/>
        <v>0.14838963520881343</v>
      </c>
      <c r="U128">
        <f t="shared" si="93"/>
        <v>0.73994839200873153</v>
      </c>
      <c r="V128">
        <f t="shared" si="94"/>
        <v>1.3255063743206119</v>
      </c>
      <c r="W128">
        <f t="shared" si="95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8" t="s">
        <v>369</v>
      </c>
      <c r="AD128" s="16" t="s">
        <v>28</v>
      </c>
      <c r="AE128" t="s">
        <v>488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81"/>
        <v>2.6887722158497764</v>
      </c>
      <c r="E129" s="4">
        <f t="shared" si="82"/>
        <v>3.1225302465868467</v>
      </c>
      <c r="F129" s="4">
        <f t="shared" si="83"/>
        <v>3.4410286347327839</v>
      </c>
      <c r="G129" s="10">
        <v>2.9920884244098556E-2</v>
      </c>
      <c r="H129" s="7">
        <f t="shared" si="53"/>
        <v>1.0299208842440986</v>
      </c>
      <c r="I129" s="5">
        <f t="shared" si="84"/>
        <v>2.6106589903972841</v>
      </c>
      <c r="J129" s="5">
        <f t="shared" si="85"/>
        <v>3.0318156417214519</v>
      </c>
      <c r="K129" s="5">
        <f t="shared" si="86"/>
        <v>3.3410611313686456</v>
      </c>
      <c r="L129">
        <v>1.66</v>
      </c>
      <c r="M129">
        <v>3.88</v>
      </c>
      <c r="N129">
        <v>5.89</v>
      </c>
      <c r="O129" s="5">
        <f t="shared" si="87"/>
        <v>1.7096686678452035</v>
      </c>
      <c r="P129" s="5">
        <f t="shared" si="88"/>
        <v>3.9960930308671023</v>
      </c>
      <c r="Q129" s="5">
        <f t="shared" si="89"/>
        <v>6.0662340081977399</v>
      </c>
      <c r="R129" s="6">
        <f t="shared" si="90"/>
        <v>0.58490865441217865</v>
      </c>
      <c r="S129" s="6">
        <f t="shared" si="91"/>
        <v>0.25024442431036509</v>
      </c>
      <c r="T129" s="6">
        <f t="shared" si="92"/>
        <v>0.16484692127745612</v>
      </c>
      <c r="U129">
        <f t="shared" si="93"/>
        <v>0.63585478076835489</v>
      </c>
      <c r="V129">
        <f t="shared" si="94"/>
        <v>1.279761192140612</v>
      </c>
      <c r="W129">
        <f t="shared" si="95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8" t="s">
        <v>369</v>
      </c>
      <c r="AD129" s="16" t="s">
        <v>28</v>
      </c>
      <c r="AE129" t="s">
        <v>487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si="81"/>
        <v>2.8711550749577217</v>
      </c>
      <c r="E130" s="4">
        <f t="shared" si="82"/>
        <v>3.6865487919730811</v>
      </c>
      <c r="F130" s="4">
        <f t="shared" si="83"/>
        <v>2.8455439136420337</v>
      </c>
      <c r="G130" s="10">
        <v>2.7394591224378484E-2</v>
      </c>
      <c r="H130" s="7">
        <f t="shared" si="53"/>
        <v>1.0273945912243785</v>
      </c>
      <c r="I130" s="5">
        <f t="shared" si="84"/>
        <v>2.7945981996421412</v>
      </c>
      <c r="J130" s="5">
        <f t="shared" si="85"/>
        <v>3.5882501460122587</v>
      </c>
      <c r="K130" s="5">
        <f t="shared" si="86"/>
        <v>2.7696699378676986</v>
      </c>
      <c r="L130">
        <v>2.8</v>
      </c>
      <c r="M130">
        <v>3.29</v>
      </c>
      <c r="N130">
        <v>2.73</v>
      </c>
      <c r="O130" s="5">
        <f t="shared" si="87"/>
        <v>2.8767048554282595</v>
      </c>
      <c r="P130" s="5">
        <f t="shared" si="88"/>
        <v>3.3801282051282051</v>
      </c>
      <c r="Q130" s="5">
        <f t="shared" si="89"/>
        <v>2.804787234042553</v>
      </c>
      <c r="R130" s="6">
        <f t="shared" si="90"/>
        <v>0.34761995069220558</v>
      </c>
      <c r="S130" s="6">
        <f t="shared" si="91"/>
        <v>0.29584676654655795</v>
      </c>
      <c r="T130" s="6">
        <f t="shared" si="92"/>
        <v>0.35653328276123653</v>
      </c>
      <c r="U130">
        <f t="shared" si="93"/>
        <v>1.0019329434759352</v>
      </c>
      <c r="V130">
        <f t="shared" si="94"/>
        <v>0.91688145088108919</v>
      </c>
      <c r="W130">
        <f t="shared" si="95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8" t="s">
        <v>369</v>
      </c>
      <c r="AD130" s="16" t="s">
        <v>36</v>
      </c>
      <c r="AE130" t="s">
        <v>485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81"/>
        <v>4.2252554643273887</v>
      </c>
      <c r="E131" s="4">
        <f t="shared" si="82"/>
        <v>3.1428387785828344</v>
      </c>
      <c r="F131" s="4">
        <f t="shared" si="83"/>
        <v>2.4460187475675896</v>
      </c>
      <c r="G131" s="10">
        <v>3.4159045484828177E-2</v>
      </c>
      <c r="H131" s="7">
        <f t="shared" si="53"/>
        <v>1.0341590454848282</v>
      </c>
      <c r="I131" s="5">
        <f t="shared" si="84"/>
        <v>4.0856921213182735</v>
      </c>
      <c r="J131" s="5">
        <f t="shared" si="85"/>
        <v>3.0390284669505818</v>
      </c>
      <c r="K131" s="5">
        <f t="shared" si="86"/>
        <v>2.3652249218792667</v>
      </c>
      <c r="L131">
        <v>3.8</v>
      </c>
      <c r="M131">
        <v>3.16</v>
      </c>
      <c r="N131">
        <v>2.2000000000000002</v>
      </c>
      <c r="O131" s="5">
        <f t="shared" si="87"/>
        <v>3.9298043728423471</v>
      </c>
      <c r="P131" s="5">
        <f t="shared" si="88"/>
        <v>3.267942583732057</v>
      </c>
      <c r="Q131" s="5">
        <f t="shared" si="89"/>
        <v>2.275149900066622</v>
      </c>
      <c r="R131" s="6">
        <f t="shared" si="90"/>
        <v>0.25446559297218158</v>
      </c>
      <c r="S131" s="6">
        <f t="shared" si="91"/>
        <v>0.30600292825768671</v>
      </c>
      <c r="T131" s="6">
        <f t="shared" si="92"/>
        <v>0.43953147877013182</v>
      </c>
      <c r="U131">
        <f t="shared" si="93"/>
        <v>0.9300749755891804</v>
      </c>
      <c r="V131">
        <f t="shared" si="94"/>
        <v>1.039805988777329</v>
      </c>
      <c r="W131">
        <f t="shared" si="95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8" t="s">
        <v>369</v>
      </c>
      <c r="AD131" s="39" t="s">
        <v>19</v>
      </c>
      <c r="AE131" t="s">
        <v>485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81"/>
        <v>2.5943844666086422</v>
      </c>
      <c r="E132" s="4">
        <f t="shared" si="82"/>
        <v>3.4447770688781456</v>
      </c>
      <c r="F132" s="4">
        <f t="shared" si="83"/>
        <v>3.2944767092700551</v>
      </c>
      <c r="G132" s="10">
        <v>3.2856378727875279E-2</v>
      </c>
      <c r="H132" s="7">
        <f t="shared" si="53"/>
        <v>1.0328563787278753</v>
      </c>
      <c r="I132" s="5">
        <f t="shared" si="84"/>
        <v>2.511854038994302</v>
      </c>
      <c r="J132" s="5">
        <f t="shared" si="85"/>
        <v>3.3351946503161738</v>
      </c>
      <c r="K132" s="5">
        <f t="shared" si="86"/>
        <v>3.1896755222906403</v>
      </c>
      <c r="L132">
        <v>2.4300000000000002</v>
      </c>
      <c r="M132">
        <v>3.28</v>
      </c>
      <c r="N132">
        <v>3.16</v>
      </c>
      <c r="O132" s="5">
        <f t="shared" si="87"/>
        <v>2.5098410003087372</v>
      </c>
      <c r="P132" s="5">
        <f t="shared" si="88"/>
        <v>3.3877689222274308</v>
      </c>
      <c r="Q132" s="5">
        <f t="shared" si="89"/>
        <v>3.2638261567800861</v>
      </c>
      <c r="R132" s="6">
        <f t="shared" si="90"/>
        <v>0.3984316137464442</v>
      </c>
      <c r="S132" s="6">
        <f t="shared" si="91"/>
        <v>0.29517951872068893</v>
      </c>
      <c r="T132" s="6">
        <f t="shared" si="92"/>
        <v>0.30638886753286693</v>
      </c>
      <c r="U132">
        <f t="shared" si="93"/>
        <v>0.96741289990437718</v>
      </c>
      <c r="V132">
        <f t="shared" si="94"/>
        <v>0.983450845871637</v>
      </c>
      <c r="W132">
        <f t="shared" si="95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8" t="s">
        <v>369</v>
      </c>
      <c r="AD132" s="16" t="s">
        <v>16</v>
      </c>
      <c r="AE132" t="s">
        <v>486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81"/>
        <v>4.1808309988236507</v>
      </c>
      <c r="E133" s="4">
        <f t="shared" si="82"/>
        <v>4.5915239171323945</v>
      </c>
      <c r="F133" s="4">
        <f t="shared" si="83"/>
        <v>2.0502726535856635</v>
      </c>
      <c r="G133" s="10">
        <v>3.4662947244607611E-2</v>
      </c>
      <c r="H133" s="7">
        <f t="shared" si="53"/>
        <v>1.0346629472446076</v>
      </c>
      <c r="I133" s="5">
        <f t="shared" si="84"/>
        <v>4.0407661354429933</v>
      </c>
      <c r="J133" s="5">
        <f t="shared" si="85"/>
        <v>4.4377001509138791</v>
      </c>
      <c r="K133" s="5">
        <f t="shared" si="86"/>
        <v>1.9815850746812842</v>
      </c>
      <c r="L133">
        <v>3.13</v>
      </c>
      <c r="M133">
        <v>3.35</v>
      </c>
      <c r="N133">
        <v>2.4</v>
      </c>
      <c r="O133" s="5">
        <f t="shared" si="87"/>
        <v>3.2384950248756219</v>
      </c>
      <c r="P133" s="5">
        <f t="shared" si="88"/>
        <v>3.4661208732694355</v>
      </c>
      <c r="Q133" s="5">
        <f t="shared" si="89"/>
        <v>2.4831910733870584</v>
      </c>
      <c r="R133" s="6">
        <f t="shared" si="90"/>
        <v>0.30878540566490636</v>
      </c>
      <c r="S133" s="6">
        <f t="shared" si="91"/>
        <v>0.28850696111377822</v>
      </c>
      <c r="T133" s="6">
        <f t="shared" si="92"/>
        <v>0.40270763322131542</v>
      </c>
      <c r="U133">
        <f t="shared" si="93"/>
        <v>0.77460558099258936</v>
      </c>
      <c r="V133">
        <f t="shared" si="94"/>
        <v>0.75489552833129492</v>
      </c>
      <c r="W133">
        <f t="shared" si="95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8" t="s">
        <v>369</v>
      </c>
      <c r="AD133" s="16" t="s">
        <v>29</v>
      </c>
      <c r="AE133" t="s">
        <v>485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81"/>
        <v>1.9675788507240419</v>
      </c>
      <c r="E134" s="4">
        <f t="shared" si="82"/>
        <v>3.6793767091963856</v>
      </c>
      <c r="F134" s="4">
        <f t="shared" si="83"/>
        <v>4.7588557441968957</v>
      </c>
      <c r="G134" s="10">
        <v>3.944284047940827E-2</v>
      </c>
      <c r="H134" s="7">
        <f t="shared" si="53"/>
        <v>1.0394428404794083</v>
      </c>
      <c r="I134" s="5">
        <f t="shared" si="84"/>
        <v>1.8929168339998013</v>
      </c>
      <c r="J134" s="5">
        <f t="shared" si="85"/>
        <v>3.5397585763344099</v>
      </c>
      <c r="K134" s="5">
        <f t="shared" si="86"/>
        <v>4.578275551931295</v>
      </c>
      <c r="L134">
        <v>2.0699999999999998</v>
      </c>
      <c r="M134">
        <v>3.02</v>
      </c>
      <c r="N134">
        <v>4.4400000000000004</v>
      </c>
      <c r="O134" s="5">
        <f t="shared" si="87"/>
        <v>2.1516466797923748</v>
      </c>
      <c r="P134" s="5">
        <f t="shared" si="88"/>
        <v>3.1391173782478128</v>
      </c>
      <c r="Q134" s="5">
        <f t="shared" si="89"/>
        <v>4.6151262117285734</v>
      </c>
      <c r="R134" s="6">
        <f t="shared" si="90"/>
        <v>0.46476032026619535</v>
      </c>
      <c r="S134" s="6">
        <f t="shared" si="91"/>
        <v>0.31856088177186237</v>
      </c>
      <c r="T134" s="6">
        <f t="shared" si="92"/>
        <v>0.21667879796194237</v>
      </c>
      <c r="U134">
        <f t="shared" si="93"/>
        <v>1.0935504206098772</v>
      </c>
      <c r="V134">
        <f t="shared" si="94"/>
        <v>0.85316552947725466</v>
      </c>
      <c r="W134">
        <f t="shared" si="95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8" t="s">
        <v>369</v>
      </c>
      <c r="AD134" s="16" t="s">
        <v>16</v>
      </c>
      <c r="AE134" t="s">
        <v>486</v>
      </c>
      <c r="AF134">
        <v>15</v>
      </c>
      <c r="AG134">
        <v>-1</v>
      </c>
    </row>
    <row r="135" spans="1:33" x14ac:dyDescent="0.25">
      <c r="A135" s="11">
        <v>0</v>
      </c>
      <c r="B135" s="11">
        <v>0.10782685765618054</v>
      </c>
      <c r="C135" s="11">
        <v>0.68567536542504015</v>
      </c>
      <c r="D135" s="3" t="e">
        <f t="shared" si="81"/>
        <v>#DIV/0!</v>
      </c>
      <c r="E135" s="4">
        <f t="shared" si="82"/>
        <v>9.2741272604699798</v>
      </c>
      <c r="F135" s="4">
        <f t="shared" si="83"/>
        <v>1.4584161112162963</v>
      </c>
      <c r="G135" s="10">
        <v>4.0849883533746745E-2</v>
      </c>
      <c r="H135" s="7">
        <f t="shared" si="53"/>
        <v>1.0408498835337467</v>
      </c>
      <c r="I135" s="5" t="e">
        <f t="shared" si="84"/>
        <v>#DIV/0!</v>
      </c>
      <c r="J135" s="5">
        <f t="shared" si="85"/>
        <v>8.9101487228722842</v>
      </c>
      <c r="K135" s="5">
        <f t="shared" si="86"/>
        <v>1.401178147097339</v>
      </c>
      <c r="L135">
        <v>4.53</v>
      </c>
      <c r="M135">
        <v>3.47</v>
      </c>
      <c r="N135">
        <v>1.88</v>
      </c>
      <c r="O135" s="5">
        <f t="shared" si="87"/>
        <v>4.7150499724078729</v>
      </c>
      <c r="P135" s="5">
        <f t="shared" si="88"/>
        <v>3.6117490958621015</v>
      </c>
      <c r="Q135" s="5">
        <f t="shared" si="89"/>
        <v>1.9567977810434438</v>
      </c>
      <c r="R135" s="6">
        <f t="shared" si="90"/>
        <v>0.21208682958864206</v>
      </c>
      <c r="S135" s="6">
        <f t="shared" si="91"/>
        <v>0.27687416081744914</v>
      </c>
      <c r="T135" s="6">
        <f t="shared" si="92"/>
        <v>0.5110390095939088</v>
      </c>
      <c r="U135" t="e">
        <f t="shared" si="93"/>
        <v>#DIV/0!</v>
      </c>
      <c r="V135">
        <f t="shared" si="94"/>
        <v>0.38944355564936156</v>
      </c>
      <c r="W135">
        <f t="shared" si="95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8" t="s">
        <v>369</v>
      </c>
      <c r="AD135" s="16" t="s">
        <v>19</v>
      </c>
      <c r="AE135" t="s">
        <v>489</v>
      </c>
      <c r="AF135" t="s">
        <v>489</v>
      </c>
      <c r="AG135" t="s">
        <v>489</v>
      </c>
    </row>
    <row r="136" spans="1:33" x14ac:dyDescent="0.25">
      <c r="A136" s="11" t="e">
        <v>#N/A</v>
      </c>
      <c r="B136" s="11" t="e">
        <v>#N/A</v>
      </c>
      <c r="C136" s="11" t="e">
        <v>#N/A</v>
      </c>
      <c r="D136" s="3" t="e">
        <f t="shared" si="81"/>
        <v>#N/A</v>
      </c>
      <c r="E136" s="4" t="e">
        <f t="shared" si="82"/>
        <v>#N/A</v>
      </c>
      <c r="F136" s="4" t="e">
        <f t="shared" si="83"/>
        <v>#N/A</v>
      </c>
      <c r="G136" s="10">
        <v>3.4227793258694295E-2</v>
      </c>
      <c r="H136" s="7">
        <f t="shared" si="53"/>
        <v>1.0342277932586943</v>
      </c>
      <c r="I136" s="5" t="e">
        <f t="shared" si="84"/>
        <v>#N/A</v>
      </c>
      <c r="J136" s="5" t="e">
        <f t="shared" si="85"/>
        <v>#N/A</v>
      </c>
      <c r="K136" s="5" t="e">
        <f t="shared" si="86"/>
        <v>#N/A</v>
      </c>
      <c r="L136">
        <v>1.98</v>
      </c>
      <c r="M136">
        <v>3.39</v>
      </c>
      <c r="N136">
        <v>4.2699999999999996</v>
      </c>
      <c r="O136" s="5">
        <f t="shared" si="87"/>
        <v>2.0477710306522146</v>
      </c>
      <c r="P136" s="5">
        <f t="shared" si="88"/>
        <v>3.5060322191469737</v>
      </c>
      <c r="Q136" s="5">
        <f t="shared" si="89"/>
        <v>4.4161526772146242</v>
      </c>
      <c r="R136" s="6">
        <f t="shared" si="90"/>
        <v>0.48833584665054092</v>
      </c>
      <c r="S136" s="6">
        <f t="shared" si="91"/>
        <v>0.28522270689323626</v>
      </c>
      <c r="T136" s="6">
        <f t="shared" si="92"/>
        <v>0.22644144645622274</v>
      </c>
      <c r="U136" t="e">
        <f t="shared" si="93"/>
        <v>#N/A</v>
      </c>
      <c r="V136" t="e">
        <f t="shared" si="94"/>
        <v>#N/A</v>
      </c>
      <c r="W136" t="e">
        <f t="shared" si="95"/>
        <v>#N/A</v>
      </c>
      <c r="X136" t="s">
        <v>179</v>
      </c>
      <c r="Y136" t="s">
        <v>235</v>
      </c>
      <c r="Z136" t="s">
        <v>262</v>
      </c>
      <c r="AA136" s="16"/>
      <c r="AB136" s="16" t="e">
        <v>#N/A</v>
      </c>
      <c r="AC136" s="48" t="s">
        <v>369</v>
      </c>
      <c r="AD136" s="16" t="s">
        <v>19</v>
      </c>
      <c r="AE136" t="s">
        <v>486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81"/>
        <v>6.016759753581546</v>
      </c>
      <c r="E137" s="4">
        <f t="shared" si="82"/>
        <v>3.8136454579218215</v>
      </c>
      <c r="F137" s="4">
        <f t="shared" si="83"/>
        <v>1.9732154606022931</v>
      </c>
      <c r="G137" s="10">
        <v>3.2517210685836018E-2</v>
      </c>
      <c r="H137" s="7">
        <f t="shared" si="53"/>
        <v>1.032517210685836</v>
      </c>
      <c r="I137" s="5">
        <f t="shared" si="84"/>
        <v>5.8272730868912026</v>
      </c>
      <c r="J137" s="5">
        <f t="shared" si="85"/>
        <v>3.6935417816315694</v>
      </c>
      <c r="K137" s="5">
        <f t="shared" si="86"/>
        <v>1.9110727067606075</v>
      </c>
      <c r="L137">
        <v>7</v>
      </c>
      <c r="M137">
        <v>4.09</v>
      </c>
      <c r="N137">
        <v>1.55</v>
      </c>
      <c r="O137" s="5">
        <f t="shared" si="87"/>
        <v>7.2276204748008519</v>
      </c>
      <c r="P137" s="5">
        <f t="shared" si="88"/>
        <v>4.2229953917050693</v>
      </c>
      <c r="Q137" s="5">
        <f t="shared" si="89"/>
        <v>1.6004016765630458</v>
      </c>
      <c r="R137" s="6">
        <f t="shared" si="90"/>
        <v>0.13835812263337663</v>
      </c>
      <c r="S137" s="6">
        <f t="shared" si="91"/>
        <v>0.2367987428933096</v>
      </c>
      <c r="T137" s="6">
        <f t="shared" si="92"/>
        <v>0.62484313447331374</v>
      </c>
      <c r="U137">
        <f t="shared" si="93"/>
        <v>1.2012479757893819</v>
      </c>
      <c r="V137">
        <f t="shared" si="94"/>
        <v>1.1073382248821619</v>
      </c>
      <c r="W137">
        <f t="shared" si="95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8" t="s">
        <v>369</v>
      </c>
      <c r="AD137" s="16" t="s">
        <v>336</v>
      </c>
      <c r="AE137" t="s">
        <v>486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81"/>
        <v>1.8281647491713591</v>
      </c>
      <c r="E138" s="4">
        <f t="shared" si="82"/>
        <v>5.1030326056836346</v>
      </c>
      <c r="F138" s="4">
        <f t="shared" si="83"/>
        <v>4.2102880500538085</v>
      </c>
      <c r="G138" s="10">
        <v>2.9500045675806108E-2</v>
      </c>
      <c r="H138" s="7">
        <f t="shared" si="53"/>
        <v>1.0295000456758061</v>
      </c>
      <c r="I138" s="5">
        <f t="shared" si="84"/>
        <v>1.7757791821867057</v>
      </c>
      <c r="J138" s="5">
        <f t="shared" si="85"/>
        <v>4.9568065850194252</v>
      </c>
      <c r="K138" s="5">
        <f t="shared" si="86"/>
        <v>4.0896433834444395</v>
      </c>
      <c r="L138">
        <v>1.52</v>
      </c>
      <c r="M138">
        <v>4.3600000000000003</v>
      </c>
      <c r="N138">
        <v>7.03</v>
      </c>
      <c r="O138" s="5">
        <f t="shared" si="87"/>
        <v>1.5648400694272253</v>
      </c>
      <c r="P138" s="5">
        <f t="shared" si="88"/>
        <v>4.4886201991465153</v>
      </c>
      <c r="Q138" s="5">
        <f t="shared" si="89"/>
        <v>7.2373853211009171</v>
      </c>
      <c r="R138" s="6">
        <f t="shared" si="90"/>
        <v>0.63904294089684677</v>
      </c>
      <c r="S138" s="6">
        <f t="shared" si="91"/>
        <v>0.22278561242275391</v>
      </c>
      <c r="T138" s="6">
        <f t="shared" si="92"/>
        <v>0.1381714466803993</v>
      </c>
      <c r="U138">
        <f t="shared" si="93"/>
        <v>0.85596228137344332</v>
      </c>
      <c r="V138">
        <f t="shared" si="94"/>
        <v>0.87959857323803847</v>
      </c>
      <c r="W138">
        <f t="shared" si="95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8" t="s">
        <v>369</v>
      </c>
      <c r="AD138" s="16" t="s">
        <v>18</v>
      </c>
      <c r="AE138" t="s">
        <v>487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81"/>
        <v>1.7082523714847646</v>
      </c>
      <c r="E139" s="4">
        <f t="shared" si="82"/>
        <v>2.8510675112753288</v>
      </c>
      <c r="F139" s="4">
        <f t="shared" si="83"/>
        <v>15.734541790613799</v>
      </c>
      <c r="G139" s="10">
        <v>3.202388378635268E-2</v>
      </c>
      <c r="H139" s="7">
        <f t="shared" si="53"/>
        <v>1.0320238837863527</v>
      </c>
      <c r="I139" s="5">
        <f t="shared" si="84"/>
        <v>1.6552449980299131</v>
      </c>
      <c r="J139" s="5">
        <f t="shared" si="85"/>
        <v>2.762598381749807</v>
      </c>
      <c r="K139" s="5">
        <f t="shared" si="86"/>
        <v>15.246296173772592</v>
      </c>
      <c r="L139">
        <v>1.62</v>
      </c>
      <c r="M139">
        <v>4.24</v>
      </c>
      <c r="N139">
        <v>5.59</v>
      </c>
      <c r="O139" s="5">
        <f t="shared" si="87"/>
        <v>1.6718786917338915</v>
      </c>
      <c r="P139" s="5">
        <f t="shared" si="88"/>
        <v>4.3757812672541352</v>
      </c>
      <c r="Q139" s="5">
        <f t="shared" si="89"/>
        <v>5.7690135103657116</v>
      </c>
      <c r="R139" s="6">
        <f t="shared" si="90"/>
        <v>0.5981295203678374</v>
      </c>
      <c r="S139" s="6">
        <f t="shared" si="91"/>
        <v>0.22853061863110771</v>
      </c>
      <c r="T139" s="6">
        <f t="shared" si="92"/>
        <v>0.17333986100105486</v>
      </c>
      <c r="U139">
        <f t="shared" si="93"/>
        <v>0.97870708078147839</v>
      </c>
      <c r="V139">
        <f t="shared" si="94"/>
        <v>1.5347869701257189</v>
      </c>
      <c r="W139">
        <f t="shared" si="95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8" t="s">
        <v>369</v>
      </c>
      <c r="AD139" s="16" t="s">
        <v>17</v>
      </c>
      <c r="AE139" t="s">
        <v>485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81"/>
        <v>2.0712340462893741</v>
      </c>
      <c r="E140" s="4">
        <f t="shared" si="82"/>
        <v>2.2931983164691063</v>
      </c>
      <c r="F140" s="4">
        <f t="shared" si="83"/>
        <v>12.38434244965868</v>
      </c>
      <c r="G140" s="10">
        <v>2.9427709498631938E-2</v>
      </c>
      <c r="H140" s="7">
        <f t="shared" si="53"/>
        <v>1.0294277094986319</v>
      </c>
      <c r="I140" s="5">
        <f t="shared" si="84"/>
        <v>2.0120247659722885</v>
      </c>
      <c r="J140" s="5">
        <f t="shared" si="85"/>
        <v>2.2276438600880248</v>
      </c>
      <c r="K140" s="5">
        <f t="shared" si="86"/>
        <v>12.030317753628662</v>
      </c>
      <c r="L140">
        <v>2.04</v>
      </c>
      <c r="M140">
        <v>3.45</v>
      </c>
      <c r="N140">
        <v>4.01</v>
      </c>
      <c r="O140" s="5">
        <f t="shared" si="87"/>
        <v>2.1000325273772091</v>
      </c>
      <c r="P140" s="5">
        <f t="shared" si="88"/>
        <v>3.5515255977702802</v>
      </c>
      <c r="Q140" s="5">
        <f t="shared" si="89"/>
        <v>4.1280051150895138</v>
      </c>
      <c r="R140" s="6">
        <f t="shared" si="90"/>
        <v>0.47618310048222379</v>
      </c>
      <c r="S140" s="6">
        <f t="shared" si="91"/>
        <v>0.28156913767644537</v>
      </c>
      <c r="T140" s="6">
        <f t="shared" si="92"/>
        <v>0.24224776184133082</v>
      </c>
      <c r="U140">
        <f t="shared" si="93"/>
        <v>1.0139040207162624</v>
      </c>
      <c r="V140">
        <f t="shared" si="94"/>
        <v>1.5487215267272005</v>
      </c>
      <c r="W140">
        <f t="shared" si="95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8" t="s">
        <v>369</v>
      </c>
      <c r="AD140" s="39" t="s">
        <v>35</v>
      </c>
      <c r="AE140" t="s">
        <v>486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81"/>
        <v>1.4460056170058431</v>
      </c>
      <c r="E141" s="4">
        <f t="shared" si="82"/>
        <v>6.632212537272907</v>
      </c>
      <c r="F141" s="4">
        <f t="shared" si="83"/>
        <v>8.7513463757836316</v>
      </c>
      <c r="G141" s="10">
        <v>3.2693201684383055E-2</v>
      </c>
      <c r="H141" s="7">
        <f t="shared" si="53"/>
        <v>1.0326932016843831</v>
      </c>
      <c r="I141" s="5">
        <f t="shared" si="84"/>
        <v>1.400227690709422</v>
      </c>
      <c r="J141" s="5">
        <f t="shared" si="85"/>
        <v>6.4222486663564551</v>
      </c>
      <c r="K141" s="5">
        <f t="shared" si="86"/>
        <v>8.474294554771614</v>
      </c>
      <c r="L141">
        <v>5.42</v>
      </c>
      <c r="M141">
        <v>4.13</v>
      </c>
      <c r="N141">
        <v>1.65</v>
      </c>
      <c r="O141" s="5">
        <f t="shared" si="87"/>
        <v>5.5971971531293558</v>
      </c>
      <c r="P141" s="5">
        <f t="shared" si="88"/>
        <v>4.2650229229565015</v>
      </c>
      <c r="Q141" s="5">
        <f t="shared" si="89"/>
        <v>1.7039437827792319</v>
      </c>
      <c r="R141" s="6">
        <f t="shared" si="90"/>
        <v>0.17866084982211258</v>
      </c>
      <c r="S141" s="6">
        <f t="shared" si="91"/>
        <v>0.23446532833797828</v>
      </c>
      <c r="T141" s="6">
        <f t="shared" si="92"/>
        <v>0.58687382183990933</v>
      </c>
      <c r="U141">
        <f t="shared" si="93"/>
        <v>3.8707990393005085</v>
      </c>
      <c r="V141">
        <f t="shared" si="94"/>
        <v>0.64307693684229139</v>
      </c>
      <c r="W141">
        <f t="shared" si="95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8" t="s">
        <v>369</v>
      </c>
      <c r="AD141" s="16" t="s">
        <v>19</v>
      </c>
      <c r="AE141" t="s">
        <v>485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81"/>
        <v>2.9833151401927909</v>
      </c>
      <c r="E142" s="4">
        <f t="shared" si="82"/>
        <v>5.2246585845949838</v>
      </c>
      <c r="F142" s="4">
        <f t="shared" si="83"/>
        <v>2.3228069663307571</v>
      </c>
      <c r="G142" s="10">
        <v>3.9741738666469795E-2</v>
      </c>
      <c r="H142" s="7">
        <f t="shared" ref="H142:H205" si="96">(G142/100%) + 1</f>
        <v>1.0397417386664698</v>
      </c>
      <c r="I142" s="5">
        <f t="shared" si="84"/>
        <v>2.8692847745239782</v>
      </c>
      <c r="J142" s="5">
        <f t="shared" si="85"/>
        <v>5.0249580163011602</v>
      </c>
      <c r="K142" s="5">
        <f t="shared" si="86"/>
        <v>2.2340230077806575</v>
      </c>
      <c r="L142">
        <v>2.17</v>
      </c>
      <c r="M142">
        <v>3.7</v>
      </c>
      <c r="N142">
        <v>3.24</v>
      </c>
      <c r="O142" s="5">
        <f t="shared" si="87"/>
        <v>2.2562395729062392</v>
      </c>
      <c r="P142" s="5">
        <f t="shared" si="88"/>
        <v>3.8470444330659386</v>
      </c>
      <c r="Q142" s="5">
        <f t="shared" si="89"/>
        <v>3.3687632332793624</v>
      </c>
      <c r="R142" s="6">
        <f t="shared" si="90"/>
        <v>0.44321534468607438</v>
      </c>
      <c r="S142" s="6">
        <f t="shared" si="91"/>
        <v>0.25993981026183277</v>
      </c>
      <c r="T142" s="6">
        <f t="shared" si="92"/>
        <v>0.29684484505209296</v>
      </c>
      <c r="U142">
        <f t="shared" si="93"/>
        <v>0.75628603311430065</v>
      </c>
      <c r="V142">
        <f t="shared" si="94"/>
        <v>0.73632455992608403</v>
      </c>
      <c r="W142">
        <f t="shared" si="95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8" t="s">
        <v>369</v>
      </c>
      <c r="AD142" s="16" t="s">
        <v>20</v>
      </c>
      <c r="AE142" t="s">
        <v>486</v>
      </c>
      <c r="AF142">
        <v>-2</v>
      </c>
      <c r="AG142">
        <v>0</v>
      </c>
    </row>
    <row r="143" spans="1:33" x14ac:dyDescent="0.25">
      <c r="A143" s="11">
        <v>1.2999122289043255E-3</v>
      </c>
      <c r="B143" s="11">
        <v>2.9929774905074929E-4</v>
      </c>
      <c r="C143" s="11">
        <v>2.7036677173602742E-7</v>
      </c>
      <c r="D143" s="3">
        <f t="shared" si="81"/>
        <v>769.2827082970698</v>
      </c>
      <c r="E143" s="4">
        <f t="shared" si="82"/>
        <v>3341.1544295658528</v>
      </c>
      <c r="F143" s="4">
        <f t="shared" si="83"/>
        <v>3698679.3664731476</v>
      </c>
      <c r="G143" s="10">
        <v>4.5947751929914071E-2</v>
      </c>
      <c r="H143" s="7">
        <f t="shared" si="96"/>
        <v>1.0459477519299141</v>
      </c>
      <c r="I143" s="5">
        <f t="shared" si="84"/>
        <v>735.48865789676381</v>
      </c>
      <c r="J143" s="5">
        <f t="shared" si="85"/>
        <v>3194.3798563560886</v>
      </c>
      <c r="K143" s="5">
        <f t="shared" si="86"/>
        <v>3536198.9732743222</v>
      </c>
      <c r="L143">
        <v>1.57</v>
      </c>
      <c r="M143">
        <v>3.84</v>
      </c>
      <c r="N143">
        <v>6.73</v>
      </c>
      <c r="O143" s="5">
        <f t="shared" si="87"/>
        <v>1.6421379705299652</v>
      </c>
      <c r="P143" s="5">
        <f t="shared" si="88"/>
        <v>4.0164393674108698</v>
      </c>
      <c r="Q143" s="5">
        <f t="shared" si="89"/>
        <v>7.0392283704883223</v>
      </c>
      <c r="R143" s="6">
        <f t="shared" si="90"/>
        <v>0.60896222969454339</v>
      </c>
      <c r="S143" s="6">
        <f t="shared" si="91"/>
        <v>0.24897674495323782</v>
      </c>
      <c r="T143" s="6">
        <f t="shared" si="92"/>
        <v>0.1420610253522189</v>
      </c>
      <c r="U143">
        <f t="shared" si="93"/>
        <v>2.1346352294400327E-3</v>
      </c>
      <c r="V143">
        <f t="shared" si="94"/>
        <v>1.2021112618648888E-3</v>
      </c>
      <c r="W143">
        <f t="shared" si="95"/>
        <v>1.9031734500415843E-6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8" t="s">
        <v>369</v>
      </c>
      <c r="AD143" s="16" t="s">
        <v>344</v>
      </c>
      <c r="AE143" t="s">
        <v>486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81"/>
        <v>#DIV/0!</v>
      </c>
      <c r="E144" s="4">
        <f t="shared" si="82"/>
        <v>12.182493960703473</v>
      </c>
      <c r="F144" s="4">
        <f t="shared" si="83"/>
        <v>1.4493495687322433</v>
      </c>
      <c r="G144" s="10">
        <v>4.8410150033892485E-2</v>
      </c>
      <c r="H144" s="7">
        <f t="shared" si="96"/>
        <v>1.0484101500338925</v>
      </c>
      <c r="I144" s="5" t="e">
        <f t="shared" si="84"/>
        <v>#DIV/0!</v>
      </c>
      <c r="J144" s="5">
        <f t="shared" si="85"/>
        <v>11.619969494104614</v>
      </c>
      <c r="K144" s="5">
        <f t="shared" si="86"/>
        <v>1.3824261131823166</v>
      </c>
      <c r="L144">
        <v>1.93</v>
      </c>
      <c r="M144">
        <v>3.56</v>
      </c>
      <c r="N144">
        <v>4.01</v>
      </c>
      <c r="O144" s="5">
        <f t="shared" si="87"/>
        <v>2.0234315895654125</v>
      </c>
      <c r="P144" s="5">
        <f t="shared" si="88"/>
        <v>3.7323401341206575</v>
      </c>
      <c r="Q144" s="5">
        <f t="shared" si="89"/>
        <v>4.2041247016359087</v>
      </c>
      <c r="R144" s="6">
        <f t="shared" si="90"/>
        <v>0.49420993778928668</v>
      </c>
      <c r="S144" s="6">
        <f t="shared" si="91"/>
        <v>0.26792842132958516</v>
      </c>
      <c r="T144" s="6">
        <f t="shared" si="92"/>
        <v>0.23786164088112802</v>
      </c>
      <c r="U144" t="e">
        <f t="shared" si="93"/>
        <v>#DIV/0!</v>
      </c>
      <c r="V144">
        <f t="shared" si="94"/>
        <v>0.30636913477321642</v>
      </c>
      <c r="W144">
        <f t="shared" si="95"/>
        <v>2.9006975213807715</v>
      </c>
      <c r="X144" t="s">
        <v>196</v>
      </c>
      <c r="Y144" t="s">
        <v>191</v>
      </c>
      <c r="Z144" t="s">
        <v>342</v>
      </c>
      <c r="AA144" s="28" t="s">
        <v>360</v>
      </c>
      <c r="AB144" s="16" t="s">
        <v>30</v>
      </c>
      <c r="AC144" s="48" t="s">
        <v>369</v>
      </c>
      <c r="AD144" s="16" t="s">
        <v>31</v>
      </c>
      <c r="AE144" t="s">
        <v>485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81"/>
        <v>4.5032594159250978</v>
      </c>
      <c r="E145" s="4">
        <f t="shared" si="82"/>
        <v>4.4700829060806511</v>
      </c>
      <c r="F145" s="4">
        <f t="shared" si="83"/>
        <v>2.0189493557461748</v>
      </c>
      <c r="G145" s="10">
        <v>2.6837950781612774E-2</v>
      </c>
      <c r="H145" s="7">
        <f t="shared" si="96"/>
        <v>1.0268379507816128</v>
      </c>
      <c r="I145" s="5">
        <f t="shared" si="84"/>
        <v>4.385559973214165</v>
      </c>
      <c r="J145" s="5">
        <f t="shared" si="85"/>
        <v>4.3532505812412703</v>
      </c>
      <c r="K145" s="5">
        <f t="shared" si="86"/>
        <v>1.9661810845707277</v>
      </c>
      <c r="L145">
        <v>2.84</v>
      </c>
      <c r="M145">
        <v>3.64</v>
      </c>
      <c r="N145">
        <v>2.5</v>
      </c>
      <c r="O145" s="5">
        <f t="shared" si="87"/>
        <v>2.9162197802197802</v>
      </c>
      <c r="P145" s="5">
        <f t="shared" si="88"/>
        <v>3.7376901408450705</v>
      </c>
      <c r="Q145" s="5">
        <f t="shared" si="89"/>
        <v>2.567094876954032</v>
      </c>
      <c r="R145" s="6">
        <f t="shared" si="90"/>
        <v>0.3429096828650669</v>
      </c>
      <c r="S145" s="6">
        <f t="shared" si="91"/>
        <v>0.26754491740021707</v>
      </c>
      <c r="T145" s="6">
        <f t="shared" si="92"/>
        <v>0.38954539973471602</v>
      </c>
      <c r="U145">
        <f t="shared" si="93"/>
        <v>0.64757978852095632</v>
      </c>
      <c r="V145">
        <f t="shared" si="94"/>
        <v>0.83615678263163606</v>
      </c>
      <c r="W145">
        <f t="shared" si="95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8" t="s">
        <v>369</v>
      </c>
      <c r="AD145" s="16" t="s">
        <v>32</v>
      </c>
      <c r="AE145" t="s">
        <v>485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81"/>
        <v>16.384389707942962</v>
      </c>
      <c r="E146" s="4">
        <f t="shared" si="82"/>
        <v>6.0599963392018124</v>
      </c>
      <c r="F146" s="4">
        <f t="shared" si="83"/>
        <v>1.5570666360312171</v>
      </c>
      <c r="G146" s="10">
        <v>2.7647749361811691E-2</v>
      </c>
      <c r="H146" s="7">
        <f t="shared" si="96"/>
        <v>1.0276477493618117</v>
      </c>
      <c r="I146" s="5">
        <f t="shared" si="84"/>
        <v>15.943585453398766</v>
      </c>
      <c r="J146" s="5">
        <f t="shared" si="85"/>
        <v>5.8969587029847359</v>
      </c>
      <c r="K146" s="5">
        <f t="shared" si="86"/>
        <v>1.5151754450862995</v>
      </c>
      <c r="L146">
        <v>2.15</v>
      </c>
      <c r="M146">
        <v>3.84</v>
      </c>
      <c r="N146">
        <v>3.31</v>
      </c>
      <c r="O146" s="5">
        <f t="shared" si="87"/>
        <v>2.2094426611278952</v>
      </c>
      <c r="P146" s="5">
        <f t="shared" si="88"/>
        <v>3.9461673575493568</v>
      </c>
      <c r="Q146" s="5">
        <f t="shared" si="89"/>
        <v>3.4015140503875969</v>
      </c>
      <c r="R146" s="6">
        <f t="shared" si="90"/>
        <v>0.45260282947986141</v>
      </c>
      <c r="S146" s="6">
        <f t="shared" si="91"/>
        <v>0.25341043838065158</v>
      </c>
      <c r="T146" s="6">
        <f t="shared" si="92"/>
        <v>0.29398673213948701</v>
      </c>
      <c r="U146">
        <f t="shared" si="93"/>
        <v>0.13485047050954743</v>
      </c>
      <c r="V146">
        <f t="shared" si="94"/>
        <v>0.65118312564345926</v>
      </c>
      <c r="W146">
        <f t="shared" si="95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8" t="s">
        <v>369</v>
      </c>
      <c r="AD146" s="16" t="s">
        <v>17</v>
      </c>
      <c r="AE146" t="s">
        <v>486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81"/>
        <v>3.6297306191047536</v>
      </c>
      <c r="E147" s="4">
        <f t="shared" si="82"/>
        <v>4.421865425344329</v>
      </c>
      <c r="F147" s="4">
        <f t="shared" si="83"/>
        <v>2.2151464808035932</v>
      </c>
      <c r="G147" s="10">
        <v>2.7211518257644229E-2</v>
      </c>
      <c r="H147" s="7">
        <f t="shared" si="96"/>
        <v>1.0272115182576442</v>
      </c>
      <c r="I147" s="5">
        <f t="shared" si="84"/>
        <v>3.5335766340135097</v>
      </c>
      <c r="J147" s="5">
        <f t="shared" si="85"/>
        <v>4.3047272608904299</v>
      </c>
      <c r="K147" s="5">
        <f t="shared" si="86"/>
        <v>2.1564657730483043</v>
      </c>
      <c r="L147">
        <v>2.14</v>
      </c>
      <c r="M147">
        <v>3.75</v>
      </c>
      <c r="N147">
        <v>3.41</v>
      </c>
      <c r="O147" s="5">
        <f t="shared" si="87"/>
        <v>2.1982326490713588</v>
      </c>
      <c r="P147" s="5">
        <f t="shared" si="88"/>
        <v>3.8520431934661659</v>
      </c>
      <c r="Q147" s="5">
        <f t="shared" si="89"/>
        <v>3.502791277258567</v>
      </c>
      <c r="R147" s="6">
        <f t="shared" si="90"/>
        <v>0.45491090327606998</v>
      </c>
      <c r="S147" s="6">
        <f t="shared" si="91"/>
        <v>0.25960248880287728</v>
      </c>
      <c r="T147" s="6">
        <f t="shared" si="92"/>
        <v>0.28548660792105274</v>
      </c>
      <c r="U147">
        <f t="shared" si="93"/>
        <v>0.60561867525407076</v>
      </c>
      <c r="V147">
        <f t="shared" si="94"/>
        <v>0.87113532930871795</v>
      </c>
      <c r="W147">
        <f t="shared" si="95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8" t="s">
        <v>369</v>
      </c>
      <c r="AD147" s="16" t="s">
        <v>32</v>
      </c>
      <c r="AE147" t="s">
        <v>485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81"/>
        <v>1.1573510000767628</v>
      </c>
      <c r="E148" s="4">
        <f t="shared" si="82"/>
        <v>9.9423037520651754</v>
      </c>
      <c r="F148" s="4">
        <f t="shared" si="83"/>
        <v>47.750005915776747</v>
      </c>
      <c r="G148" s="10">
        <v>3.1451091254327546E-2</v>
      </c>
      <c r="H148" s="7">
        <f t="shared" si="96"/>
        <v>1.0314510912543275</v>
      </c>
      <c r="I148" s="5">
        <f t="shared" si="84"/>
        <v>1.12206095847873</v>
      </c>
      <c r="J148" s="5">
        <f t="shared" si="85"/>
        <v>9.6391422107804772</v>
      </c>
      <c r="K148" s="5">
        <f t="shared" si="86"/>
        <v>46.294008819854845</v>
      </c>
      <c r="L148">
        <v>1.55</v>
      </c>
      <c r="M148">
        <v>4.46</v>
      </c>
      <c r="N148">
        <v>6.17</v>
      </c>
      <c r="O148" s="5">
        <f t="shared" si="87"/>
        <v>1.5987491914442078</v>
      </c>
      <c r="P148" s="5">
        <f t="shared" si="88"/>
        <v>4.6002718669943006</v>
      </c>
      <c r="Q148" s="5">
        <f t="shared" si="89"/>
        <v>6.3640532330392006</v>
      </c>
      <c r="R148" s="6">
        <f t="shared" si="90"/>
        <v>0.62548897935433134</v>
      </c>
      <c r="S148" s="6">
        <f t="shared" si="91"/>
        <v>0.21737845695049635</v>
      </c>
      <c r="T148" s="6">
        <f t="shared" si="92"/>
        <v>0.15713256369517239</v>
      </c>
      <c r="U148">
        <f t="shared" si="93"/>
        <v>1.3813866245747131</v>
      </c>
      <c r="V148">
        <f t="shared" si="94"/>
        <v>0.46269677347553895</v>
      </c>
      <c r="W148">
        <f t="shared" si="95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8" t="s">
        <v>369</v>
      </c>
      <c r="AD148" s="16" t="s">
        <v>16</v>
      </c>
      <c r="AE148" t="s">
        <v>486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81"/>
        <v>4.4493487739190849</v>
      </c>
      <c r="E149" s="4">
        <f t="shared" si="82"/>
        <v>2.4794825400757463</v>
      </c>
      <c r="F149" s="4">
        <f t="shared" si="83"/>
        <v>2.8397307133695762</v>
      </c>
      <c r="G149" s="10">
        <v>2.7951027951027996E-2</v>
      </c>
      <c r="H149" s="7">
        <f t="shared" si="96"/>
        <v>1.027951027951028</v>
      </c>
      <c r="I149" s="5">
        <f t="shared" si="84"/>
        <v>4.3283664814147684</v>
      </c>
      <c r="J149" s="5">
        <f t="shared" si="85"/>
        <v>2.4120629024691924</v>
      </c>
      <c r="K149" s="5">
        <f t="shared" si="86"/>
        <v>2.7625155636352572</v>
      </c>
      <c r="L149">
        <v>2.34</v>
      </c>
      <c r="M149">
        <v>3.33</v>
      </c>
      <c r="N149">
        <v>3.33</v>
      </c>
      <c r="O149" s="5">
        <f t="shared" si="87"/>
        <v>2.4054054054054053</v>
      </c>
      <c r="P149" s="5">
        <f t="shared" si="88"/>
        <v>3.4230769230769234</v>
      </c>
      <c r="Q149" s="5">
        <f t="shared" si="89"/>
        <v>3.4230769230769234</v>
      </c>
      <c r="R149" s="6">
        <f t="shared" si="90"/>
        <v>0.4157303370786517</v>
      </c>
      <c r="S149" s="6">
        <f t="shared" si="91"/>
        <v>0.29213483146067415</v>
      </c>
      <c r="T149" s="6">
        <f t="shared" si="92"/>
        <v>0.29213483146067415</v>
      </c>
      <c r="U149">
        <f t="shared" si="93"/>
        <v>0.54061965641022802</v>
      </c>
      <c r="V149">
        <f t="shared" si="94"/>
        <v>1.3805610113198663</v>
      </c>
      <c r="W149">
        <f t="shared" si="95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8" t="s">
        <v>369</v>
      </c>
      <c r="AD149" s="16" t="s">
        <v>18</v>
      </c>
      <c r="AE149" t="s">
        <v>485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81"/>
        <v>2.692022312433739</v>
      </c>
      <c r="E150" s="4">
        <f t="shared" si="82"/>
        <v>3.1423378593201936</v>
      </c>
      <c r="F150" s="4">
        <f t="shared" si="83"/>
        <v>3.416658782699268</v>
      </c>
      <c r="G150" s="10">
        <v>2.8110063222675619E-2</v>
      </c>
      <c r="H150" s="7">
        <f t="shared" si="96"/>
        <v>1.0281100632226756</v>
      </c>
      <c r="I150" s="5">
        <f t="shared" si="84"/>
        <v>2.6184184055113962</v>
      </c>
      <c r="J150" s="5">
        <f t="shared" si="85"/>
        <v>3.0564216534077473</v>
      </c>
      <c r="K150" s="5">
        <f t="shared" si="86"/>
        <v>3.3232422334137421</v>
      </c>
      <c r="L150">
        <v>3.71</v>
      </c>
      <c r="M150">
        <v>3.76</v>
      </c>
      <c r="N150">
        <v>2.0299999999999998</v>
      </c>
      <c r="O150" s="5">
        <f t="shared" si="87"/>
        <v>3.8142883345561267</v>
      </c>
      <c r="P150" s="5">
        <f t="shared" si="88"/>
        <v>3.8656938377172603</v>
      </c>
      <c r="Q150" s="5">
        <f t="shared" si="89"/>
        <v>2.0870634283420313</v>
      </c>
      <c r="R150" s="6">
        <f t="shared" si="90"/>
        <v>0.26217210454184797</v>
      </c>
      <c r="S150" s="6">
        <f t="shared" si="91"/>
        <v>0.25868577336442977</v>
      </c>
      <c r="T150" s="6">
        <f t="shared" si="92"/>
        <v>0.4791421220937222</v>
      </c>
      <c r="U150">
        <f t="shared" si="93"/>
        <v>1.4168858545261447</v>
      </c>
      <c r="V150">
        <f t="shared" si="94"/>
        <v>1.2301967550216117</v>
      </c>
      <c r="W150">
        <f t="shared" si="95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8" t="s">
        <v>369</v>
      </c>
      <c r="AD150" s="16" t="s">
        <v>20</v>
      </c>
      <c r="AE150" t="s">
        <v>486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81"/>
        <v>1.2589513422446474</v>
      </c>
      <c r="E151" s="4">
        <f t="shared" si="82"/>
        <v>6.2967449365348678</v>
      </c>
      <c r="F151" s="4">
        <f t="shared" si="83"/>
        <v>22.925931817282127</v>
      </c>
      <c r="G151" s="10">
        <v>2.8584029907170017E-2</v>
      </c>
      <c r="H151" s="7">
        <f t="shared" si="96"/>
        <v>1.02858402990717</v>
      </c>
      <c r="I151" s="5">
        <f t="shared" si="84"/>
        <v>1.2239654764601664</v>
      </c>
      <c r="J151" s="5">
        <f t="shared" si="85"/>
        <v>6.121760355450153</v>
      </c>
      <c r="K151" s="5">
        <f t="shared" si="86"/>
        <v>22.288827310833515</v>
      </c>
      <c r="L151">
        <v>1.79</v>
      </c>
      <c r="M151">
        <v>3.99</v>
      </c>
      <c r="N151">
        <v>4.5599999999999996</v>
      </c>
      <c r="O151" s="5">
        <f t="shared" si="87"/>
        <v>1.8411654135338344</v>
      </c>
      <c r="P151" s="5">
        <f t="shared" si="88"/>
        <v>4.1040502793296083</v>
      </c>
      <c r="Q151" s="5">
        <f t="shared" si="89"/>
        <v>4.690343176376695</v>
      </c>
      <c r="R151" s="6">
        <f t="shared" si="90"/>
        <v>0.54313425216947431</v>
      </c>
      <c r="S151" s="6">
        <f t="shared" si="91"/>
        <v>0.24366173217628045</v>
      </c>
      <c r="T151" s="6">
        <f t="shared" si="92"/>
        <v>0.2132040156542454</v>
      </c>
      <c r="U151">
        <f t="shared" si="93"/>
        <v>1.462459550065794</v>
      </c>
      <c r="V151">
        <f t="shared" si="94"/>
        <v>0.65177330838305947</v>
      </c>
      <c r="W151">
        <f t="shared" si="95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8" t="s">
        <v>369</v>
      </c>
      <c r="AD151" s="16" t="s">
        <v>19</v>
      </c>
      <c r="AE151" t="s">
        <v>486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81"/>
        <v>4.0209157254863062</v>
      </c>
      <c r="E152" s="4">
        <f t="shared" si="82"/>
        <v>3.5321006597092879</v>
      </c>
      <c r="F152" s="4">
        <f t="shared" si="83"/>
        <v>2.3504180328757798</v>
      </c>
      <c r="G152" s="10">
        <v>4.4445760965799996E-2</v>
      </c>
      <c r="H152" s="7">
        <f t="shared" si="96"/>
        <v>1.0444457609658</v>
      </c>
      <c r="I152" s="5">
        <f t="shared" si="84"/>
        <v>3.8498080759772164</v>
      </c>
      <c r="J152" s="5">
        <f t="shared" si="85"/>
        <v>3.381794241228143</v>
      </c>
      <c r="K152" s="5">
        <f t="shared" si="86"/>
        <v>2.2503974076187028</v>
      </c>
      <c r="L152">
        <v>2.42</v>
      </c>
      <c r="M152">
        <v>3.1</v>
      </c>
      <c r="N152">
        <v>3.24</v>
      </c>
      <c r="O152" s="5">
        <f t="shared" si="87"/>
        <v>2.527558741537236</v>
      </c>
      <c r="P152" s="5">
        <f t="shared" si="88"/>
        <v>3.23778185899398</v>
      </c>
      <c r="Q152" s="5">
        <f t="shared" si="89"/>
        <v>3.3840042655291924</v>
      </c>
      <c r="R152" s="6">
        <f t="shared" si="90"/>
        <v>0.39563867836828592</v>
      </c>
      <c r="S152" s="6">
        <f t="shared" si="91"/>
        <v>0.30885341988750059</v>
      </c>
      <c r="T152" s="6">
        <f t="shared" si="92"/>
        <v>0.29550790174421349</v>
      </c>
      <c r="U152">
        <f t="shared" si="93"/>
        <v>0.62860276466787735</v>
      </c>
      <c r="V152">
        <f t="shared" si="94"/>
        <v>0.91667315598544352</v>
      </c>
      <c r="W152">
        <f t="shared" si="95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8" t="s">
        <v>370</v>
      </c>
      <c r="AD152" s="16" t="s">
        <v>19</v>
      </c>
      <c r="AE152" t="s">
        <v>485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81"/>
        <v>1.6786160775684917</v>
      </c>
      <c r="E153" s="4">
        <f t="shared" si="82"/>
        <v>4.2096307793842049</v>
      </c>
      <c r="F153" s="4">
        <f t="shared" si="83"/>
        <v>6.2305506314509671</v>
      </c>
      <c r="G153" s="10">
        <v>3.3754232628518732E-2</v>
      </c>
      <c r="H153" s="7">
        <f t="shared" si="96"/>
        <v>1.0337542326285187</v>
      </c>
      <c r="I153" s="5">
        <f t="shared" si="84"/>
        <v>1.62380576019533</v>
      </c>
      <c r="J153" s="5">
        <f t="shared" si="85"/>
        <v>4.0721775510223646</v>
      </c>
      <c r="K153" s="5">
        <f t="shared" si="86"/>
        <v>6.0271101532601179</v>
      </c>
      <c r="L153">
        <v>2.4900000000000002</v>
      </c>
      <c r="M153">
        <v>3.03</v>
      </c>
      <c r="N153">
        <v>3.31</v>
      </c>
      <c r="O153" s="5">
        <f t="shared" si="87"/>
        <v>2.574048039245012</v>
      </c>
      <c r="P153" s="5">
        <f t="shared" si="88"/>
        <v>3.1322753248644117</v>
      </c>
      <c r="Q153" s="5">
        <f t="shared" si="89"/>
        <v>3.4217265100003971</v>
      </c>
      <c r="R153" s="6">
        <f t="shared" si="90"/>
        <v>0.38849313794986812</v>
      </c>
      <c r="S153" s="6">
        <f t="shared" si="91"/>
        <v>0.31925673712711938</v>
      </c>
      <c r="T153" s="6">
        <f t="shared" si="92"/>
        <v>0.29225012492301261</v>
      </c>
      <c r="U153">
        <f t="shared" si="93"/>
        <v>1.5334346391901421</v>
      </c>
      <c r="V153">
        <f t="shared" si="94"/>
        <v>0.74407364660199682</v>
      </c>
      <c r="W153">
        <f t="shared" si="95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8" t="s">
        <v>370</v>
      </c>
      <c r="AD153" s="16" t="s">
        <v>19</v>
      </c>
      <c r="AE153" t="s">
        <v>488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81"/>
        <v>2.1439538174665045</v>
      </c>
      <c r="E154" s="4">
        <f t="shared" si="82"/>
        <v>3.2919022461514897</v>
      </c>
      <c r="F154" s="4">
        <f t="shared" si="83"/>
        <v>4.5432246316068436</v>
      </c>
      <c r="G154" s="10">
        <v>3.2902594265471707E-2</v>
      </c>
      <c r="H154" s="7">
        <f t="shared" si="96"/>
        <v>1.0329025942654717</v>
      </c>
      <c r="I154" s="5">
        <f t="shared" si="84"/>
        <v>2.0756592435428387</v>
      </c>
      <c r="J154" s="5">
        <f t="shared" si="85"/>
        <v>3.1870403505883931</v>
      </c>
      <c r="K154" s="5">
        <f t="shared" si="86"/>
        <v>4.3985024888408457</v>
      </c>
      <c r="L154">
        <v>2.93</v>
      </c>
      <c r="M154">
        <v>3.14</v>
      </c>
      <c r="N154">
        <v>2.68</v>
      </c>
      <c r="O154" s="5">
        <f t="shared" si="87"/>
        <v>3.0264046011978323</v>
      </c>
      <c r="P154" s="5">
        <f t="shared" si="88"/>
        <v>3.2433141459935815</v>
      </c>
      <c r="Q154" s="5">
        <f t="shared" si="89"/>
        <v>2.7681789526314642</v>
      </c>
      <c r="R154" s="6">
        <f t="shared" si="90"/>
        <v>0.33042508579461127</v>
      </c>
      <c r="S154" s="6">
        <f t="shared" si="91"/>
        <v>0.30832659279560859</v>
      </c>
      <c r="T154" s="6">
        <f t="shared" si="92"/>
        <v>0.36124832140978025</v>
      </c>
      <c r="U154">
        <f t="shared" si="93"/>
        <v>1.4115997166273448</v>
      </c>
      <c r="V154">
        <f t="shared" si="94"/>
        <v>0.98524011452201776</v>
      </c>
      <c r="W154">
        <f t="shared" si="95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8" t="s">
        <v>370</v>
      </c>
      <c r="AD154" s="16" t="s">
        <v>36</v>
      </c>
      <c r="AE154" t="s">
        <v>486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81"/>
        <v>2.3292798916345645</v>
      </c>
      <c r="E155" s="4">
        <f t="shared" si="82"/>
        <v>4.1225346619956866</v>
      </c>
      <c r="F155" s="4">
        <f t="shared" si="83"/>
        <v>3.2698473992190378</v>
      </c>
      <c r="G155" s="10">
        <v>3.2403557034098807E-2</v>
      </c>
      <c r="H155" s="7">
        <f t="shared" si="96"/>
        <v>1.0324035570340988</v>
      </c>
      <c r="I155" s="5">
        <f t="shared" si="84"/>
        <v>2.256171896894803</v>
      </c>
      <c r="J155" s="5">
        <f t="shared" si="85"/>
        <v>3.9931426368182548</v>
      </c>
      <c r="K155" s="5">
        <f t="shared" si="86"/>
        <v>3.1672182616385922</v>
      </c>
      <c r="L155">
        <v>2.64</v>
      </c>
      <c r="M155">
        <v>3.19</v>
      </c>
      <c r="N155">
        <v>2.94</v>
      </c>
      <c r="O155" s="5">
        <f t="shared" si="87"/>
        <v>2.7255453905700211</v>
      </c>
      <c r="P155" s="5">
        <f t="shared" si="88"/>
        <v>3.293367346938775</v>
      </c>
      <c r="Q155" s="5">
        <f t="shared" si="89"/>
        <v>3.0352664576802506</v>
      </c>
      <c r="R155" s="6">
        <f t="shared" si="90"/>
        <v>0.36689904466821588</v>
      </c>
      <c r="S155" s="6">
        <f t="shared" si="91"/>
        <v>0.3036405886909373</v>
      </c>
      <c r="T155" s="6">
        <f t="shared" si="92"/>
        <v>0.32946036664084694</v>
      </c>
      <c r="U155">
        <f t="shared" si="93"/>
        <v>1.1701236078835413</v>
      </c>
      <c r="V155">
        <f t="shared" si="94"/>
        <v>0.79886953463345334</v>
      </c>
      <c r="W155">
        <f t="shared" si="95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8" t="s">
        <v>370</v>
      </c>
      <c r="AD155" s="16" t="s">
        <v>31</v>
      </c>
      <c r="AE155" t="s">
        <v>485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81"/>
        <v>1.4316165629749587</v>
      </c>
      <c r="E156" s="4">
        <f t="shared" si="82"/>
        <v>5.0706986512229442</v>
      </c>
      <c r="F156" s="4">
        <f t="shared" si="83"/>
        <v>9.9192362369354115</v>
      </c>
      <c r="G156" s="10">
        <v>3.7688241440777093E-2</v>
      </c>
      <c r="H156" s="7">
        <f t="shared" si="96"/>
        <v>1.0376882414407771</v>
      </c>
      <c r="I156" s="5">
        <f t="shared" si="84"/>
        <v>1.379621070955986</v>
      </c>
      <c r="J156" s="5">
        <f t="shared" si="85"/>
        <v>4.8865337860844775</v>
      </c>
      <c r="K156" s="5">
        <f t="shared" si="86"/>
        <v>9.5589752690683465</v>
      </c>
      <c r="L156">
        <v>1.76</v>
      </c>
      <c r="M156">
        <v>3.75</v>
      </c>
      <c r="N156">
        <v>4.93</v>
      </c>
      <c r="O156" s="5">
        <f t="shared" si="87"/>
        <v>1.8263313049357677</v>
      </c>
      <c r="P156" s="5">
        <f t="shared" si="88"/>
        <v>3.8913309054029139</v>
      </c>
      <c r="Q156" s="5">
        <f t="shared" si="89"/>
        <v>5.1158030303030309</v>
      </c>
      <c r="R156" s="6">
        <f t="shared" si="90"/>
        <v>0.54754578060258907</v>
      </c>
      <c r="S156" s="6">
        <f t="shared" si="91"/>
        <v>0.25698148636281515</v>
      </c>
      <c r="T156" s="6">
        <f t="shared" si="92"/>
        <v>0.1954727330345957</v>
      </c>
      <c r="U156">
        <f t="shared" si="93"/>
        <v>1.2757126120003637</v>
      </c>
      <c r="V156">
        <f t="shared" si="94"/>
        <v>0.7674151380430404</v>
      </c>
      <c r="W156">
        <f t="shared" si="95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8" t="s">
        <v>370</v>
      </c>
      <c r="AD156" s="16" t="s">
        <v>20</v>
      </c>
      <c r="AE156" t="s">
        <v>486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81"/>
        <v>3.6668009385720222</v>
      </c>
      <c r="E157" s="4">
        <f t="shared" si="82"/>
        <v>2.9567900540807059</v>
      </c>
      <c r="F157" s="4">
        <f t="shared" si="83"/>
        <v>2.7575263871480189</v>
      </c>
      <c r="G157" s="10">
        <v>3.4713730991491332E-2</v>
      </c>
      <c r="H157" s="7">
        <f t="shared" si="96"/>
        <v>1.0347137309914913</v>
      </c>
      <c r="I157" s="5">
        <f t="shared" si="84"/>
        <v>3.5437830085219724</v>
      </c>
      <c r="J157" s="5">
        <f t="shared" si="85"/>
        <v>2.857592361558233</v>
      </c>
      <c r="K157" s="5">
        <f t="shared" si="86"/>
        <v>2.6650138145027618</v>
      </c>
      <c r="L157">
        <v>4.17</v>
      </c>
      <c r="M157">
        <v>3.45</v>
      </c>
      <c r="N157">
        <v>1.98</v>
      </c>
      <c r="O157" s="5">
        <f t="shared" si="87"/>
        <v>4.3147562582345191</v>
      </c>
      <c r="P157" s="5">
        <f t="shared" si="88"/>
        <v>3.5697623719206453</v>
      </c>
      <c r="Q157" s="5">
        <f t="shared" si="89"/>
        <v>2.0487331873631529</v>
      </c>
      <c r="R157" s="6">
        <f t="shared" si="90"/>
        <v>0.23176280191761581</v>
      </c>
      <c r="S157" s="6">
        <f t="shared" si="91"/>
        <v>0.28013069101346605</v>
      </c>
      <c r="T157" s="6">
        <f t="shared" si="92"/>
        <v>0.48810650706891817</v>
      </c>
      <c r="U157">
        <f t="shared" si="93"/>
        <v>1.1767086161799754</v>
      </c>
      <c r="V157">
        <f t="shared" si="94"/>
        <v>1.2073100580793581</v>
      </c>
      <c r="W157">
        <f t="shared" si="95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8" t="s">
        <v>370</v>
      </c>
      <c r="AD157" s="16" t="s">
        <v>338</v>
      </c>
      <c r="AE157" t="s">
        <v>485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81"/>
        <v>1.7394276754291023</v>
      </c>
      <c r="E158" s="4">
        <f t="shared" si="82"/>
        <v>4.0262909462464185</v>
      </c>
      <c r="F158" s="4">
        <f t="shared" si="83"/>
        <v>5.8814141924951544</v>
      </c>
      <c r="G158" s="10">
        <v>3.4220319051818882E-2</v>
      </c>
      <c r="H158" s="7">
        <f t="shared" si="96"/>
        <v>1.0342203190518189</v>
      </c>
      <c r="I158" s="5">
        <f t="shared" si="84"/>
        <v>1.68187343004808</v>
      </c>
      <c r="J158" s="5">
        <f t="shared" si="85"/>
        <v>3.8930688868477783</v>
      </c>
      <c r="K158" s="5">
        <f t="shared" si="86"/>
        <v>5.686809748514011</v>
      </c>
      <c r="L158">
        <v>2.88</v>
      </c>
      <c r="M158">
        <v>3.34</v>
      </c>
      <c r="N158">
        <v>2.58</v>
      </c>
      <c r="O158" s="5">
        <f t="shared" si="87"/>
        <v>2.9785545188692382</v>
      </c>
      <c r="P158" s="5">
        <f t="shared" si="88"/>
        <v>3.4542958656330751</v>
      </c>
      <c r="Q158" s="5">
        <f t="shared" si="89"/>
        <v>2.668288423153693</v>
      </c>
      <c r="R158" s="6">
        <f t="shared" si="90"/>
        <v>0.33573332086586566</v>
      </c>
      <c r="S158" s="6">
        <f t="shared" si="91"/>
        <v>0.28949460002805177</v>
      </c>
      <c r="T158" s="6">
        <f t="shared" si="92"/>
        <v>0.37477207910608251</v>
      </c>
      <c r="U158">
        <f t="shared" si="93"/>
        <v>1.7123761803631494</v>
      </c>
      <c r="V158">
        <f t="shared" si="94"/>
        <v>0.85793498575988492</v>
      </c>
      <c r="W158">
        <f t="shared" si="95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8" t="s">
        <v>370</v>
      </c>
      <c r="AD158" s="16" t="s">
        <v>338</v>
      </c>
      <c r="AE158" t="s">
        <v>486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81"/>
        <v>2.4130400150122404</v>
      </c>
      <c r="E159" s="4">
        <f t="shared" si="82"/>
        <v>3.2043698138932202</v>
      </c>
      <c r="F159" s="4">
        <f t="shared" si="83"/>
        <v>3.8498729513522232</v>
      </c>
      <c r="G159" s="10">
        <v>2.6696372732958107E-2</v>
      </c>
      <c r="H159" s="7">
        <f t="shared" si="96"/>
        <v>1.0266963727329581</v>
      </c>
      <c r="I159" s="5">
        <f t="shared" si="84"/>
        <v>2.3502956464032114</v>
      </c>
      <c r="J159" s="5">
        <f t="shared" si="85"/>
        <v>3.1210491231828583</v>
      </c>
      <c r="K159" s="5">
        <f t="shared" si="86"/>
        <v>3.7497677537364478</v>
      </c>
      <c r="L159">
        <v>2.46</v>
      </c>
      <c r="M159">
        <v>3.2</v>
      </c>
      <c r="N159">
        <v>3.25</v>
      </c>
      <c r="O159" s="5">
        <f t="shared" si="87"/>
        <v>2.5256730769230771</v>
      </c>
      <c r="P159" s="5">
        <f t="shared" si="88"/>
        <v>3.2854283927454659</v>
      </c>
      <c r="Q159" s="5">
        <f t="shared" si="89"/>
        <v>3.336763211382114</v>
      </c>
      <c r="R159" s="6">
        <f t="shared" si="90"/>
        <v>0.3959340617504854</v>
      </c>
      <c r="S159" s="6">
        <f t="shared" si="91"/>
        <v>0.30437430997068565</v>
      </c>
      <c r="T159" s="6">
        <f t="shared" si="92"/>
        <v>0.29969162827882895</v>
      </c>
      <c r="U159">
        <f t="shared" si="93"/>
        <v>1.046676831387011</v>
      </c>
      <c r="V159">
        <f t="shared" si="94"/>
        <v>1.0252962621545114</v>
      </c>
      <c r="W159">
        <f t="shared" si="95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8" t="s">
        <v>370</v>
      </c>
      <c r="AD159" s="39" t="s">
        <v>19</v>
      </c>
      <c r="AE159" t="s">
        <v>488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81"/>
        <v>1.9268701171780336</v>
      </c>
      <c r="E160" s="4">
        <f t="shared" si="82"/>
        <v>4.4798319677488223</v>
      </c>
      <c r="F160" s="4">
        <f t="shared" si="83"/>
        <v>4.1200998526369483</v>
      </c>
      <c r="G160" s="10">
        <v>3.9385710685679642E-2</v>
      </c>
      <c r="H160" s="7">
        <f t="shared" si="96"/>
        <v>1.0393857106856796</v>
      </c>
      <c r="I160" s="5">
        <f t="shared" si="84"/>
        <v>1.8538547310861944</v>
      </c>
      <c r="J160" s="5">
        <f t="shared" si="85"/>
        <v>4.3100765401070316</v>
      </c>
      <c r="K160" s="5">
        <f t="shared" si="86"/>
        <v>3.9639758467710036</v>
      </c>
      <c r="L160">
        <v>2.2200000000000002</v>
      </c>
      <c r="M160">
        <v>3.67</v>
      </c>
      <c r="N160">
        <v>3.16</v>
      </c>
      <c r="O160" s="5">
        <f t="shared" si="87"/>
        <v>2.3074362777222088</v>
      </c>
      <c r="P160" s="5">
        <f t="shared" si="88"/>
        <v>3.814545558216444</v>
      </c>
      <c r="Q160" s="5">
        <f t="shared" si="89"/>
        <v>3.2844588457667476</v>
      </c>
      <c r="R160" s="6">
        <f t="shared" si="90"/>
        <v>0.43338141540669212</v>
      </c>
      <c r="S160" s="6">
        <f t="shared" si="91"/>
        <v>0.26215442566835329</v>
      </c>
      <c r="T160" s="6">
        <f t="shared" si="92"/>
        <v>0.3044641589249546</v>
      </c>
      <c r="U160">
        <f t="shared" si="93"/>
        <v>1.1975048329160491</v>
      </c>
      <c r="V160">
        <f t="shared" si="94"/>
        <v>0.85149299921918864</v>
      </c>
      <c r="W160">
        <f t="shared" si="95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8" t="s">
        <v>370</v>
      </c>
      <c r="AD160" s="16" t="s">
        <v>35</v>
      </c>
      <c r="AE160" t="s">
        <v>486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81"/>
        <v>3.6293666873567689</v>
      </c>
      <c r="E161" s="4">
        <f t="shared" si="82"/>
        <v>4.0134550002486504</v>
      </c>
      <c r="F161" s="4">
        <f t="shared" si="83"/>
        <v>2.3207166743764596</v>
      </c>
      <c r="G161" s="10">
        <v>4.6100747290387822E-2</v>
      </c>
      <c r="H161" s="7">
        <f t="shared" si="96"/>
        <v>1.0461007472903878</v>
      </c>
      <c r="I161" s="5">
        <f t="shared" si="84"/>
        <v>3.4694236637891347</v>
      </c>
      <c r="J161" s="5">
        <f t="shared" si="85"/>
        <v>3.8365855398194766</v>
      </c>
      <c r="K161" s="5">
        <f t="shared" si="86"/>
        <v>2.2184447151840625</v>
      </c>
      <c r="L161">
        <v>2.13</v>
      </c>
      <c r="M161">
        <v>3.28</v>
      </c>
      <c r="N161">
        <v>3.68</v>
      </c>
      <c r="O161" s="5">
        <f t="shared" si="87"/>
        <v>2.228194591728526</v>
      </c>
      <c r="P161" s="5">
        <f t="shared" si="88"/>
        <v>3.4312104511124719</v>
      </c>
      <c r="Q161" s="5">
        <f t="shared" si="89"/>
        <v>3.8496507500286272</v>
      </c>
      <c r="R161" s="6">
        <f t="shared" si="90"/>
        <v>0.44879383681846574</v>
      </c>
      <c r="S161" s="6">
        <f t="shared" si="91"/>
        <v>0.29144233915345491</v>
      </c>
      <c r="T161" s="6">
        <f t="shared" si="92"/>
        <v>0.25976382402807935</v>
      </c>
      <c r="U161">
        <f t="shared" si="93"/>
        <v>0.61393482215248341</v>
      </c>
      <c r="V161">
        <f t="shared" si="94"/>
        <v>0.85492685252479317</v>
      </c>
      <c r="W161">
        <f t="shared" si="95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8" t="s">
        <v>370</v>
      </c>
      <c r="AD161" s="39" t="s">
        <v>16</v>
      </c>
      <c r="AE161" t="s">
        <v>486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81"/>
        <v>3.3407873279908791</v>
      </c>
      <c r="E162" s="4">
        <f t="shared" si="82"/>
        <v>3.2321607361259339</v>
      </c>
      <c r="F162" s="4">
        <f t="shared" si="83"/>
        <v>2.7586286589580027</v>
      </c>
      <c r="G162" s="10">
        <v>4.465375893947332E-2</v>
      </c>
      <c r="H162" s="7">
        <f t="shared" si="96"/>
        <v>1.0446537589394733</v>
      </c>
      <c r="I162" s="5">
        <f t="shared" si="84"/>
        <v>3.1979852648808995</v>
      </c>
      <c r="J162" s="5">
        <f t="shared" si="85"/>
        <v>3.0940019202220701</v>
      </c>
      <c r="K162" s="5">
        <f t="shared" si="86"/>
        <v>2.640710987110741</v>
      </c>
      <c r="L162">
        <v>2.52</v>
      </c>
      <c r="M162">
        <v>2.94</v>
      </c>
      <c r="N162">
        <v>3.25</v>
      </c>
      <c r="O162" s="5">
        <f t="shared" si="87"/>
        <v>2.6325274725274728</v>
      </c>
      <c r="P162" s="5">
        <f t="shared" si="88"/>
        <v>3.0712820512820516</v>
      </c>
      <c r="Q162" s="5">
        <f t="shared" si="89"/>
        <v>3.3951247165532883</v>
      </c>
      <c r="R162" s="6">
        <f t="shared" si="90"/>
        <v>0.3798630823175822</v>
      </c>
      <c r="S162" s="6">
        <f t="shared" si="91"/>
        <v>0.32559692770078474</v>
      </c>
      <c r="T162" s="6">
        <f t="shared" si="92"/>
        <v>0.29453998998163294</v>
      </c>
      <c r="U162">
        <f t="shared" si="93"/>
        <v>0.78799612608404268</v>
      </c>
      <c r="V162">
        <f t="shared" si="94"/>
        <v>0.95022565460753927</v>
      </c>
      <c r="W162">
        <f t="shared" si="95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8" t="s">
        <v>370</v>
      </c>
      <c r="AD162" s="16" t="s">
        <v>36</v>
      </c>
      <c r="AE162" t="s">
        <v>486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81"/>
        <v>2.3116259989412162</v>
      </c>
      <c r="E163" s="4">
        <f t="shared" si="82"/>
        <v>3.7127420215276441</v>
      </c>
      <c r="F163" s="4">
        <f t="shared" si="83"/>
        <v>3.5745002356979767</v>
      </c>
      <c r="G163" s="10">
        <v>3.2204735895233316E-2</v>
      </c>
      <c r="H163" s="7">
        <f t="shared" si="96"/>
        <v>1.0322047358952333</v>
      </c>
      <c r="I163" s="5">
        <f t="shared" si="84"/>
        <v>2.2395033839254168</v>
      </c>
      <c r="J163" s="5">
        <f t="shared" si="85"/>
        <v>3.5969046570083552</v>
      </c>
      <c r="K163" s="5">
        <f t="shared" si="86"/>
        <v>3.4629760079504046</v>
      </c>
      <c r="L163">
        <v>2.84</v>
      </c>
      <c r="M163">
        <v>3.16</v>
      </c>
      <c r="N163">
        <v>2.75</v>
      </c>
      <c r="O163" s="5">
        <f t="shared" si="87"/>
        <v>2.9314614499424625</v>
      </c>
      <c r="P163" s="5">
        <f t="shared" si="88"/>
        <v>3.2617669654289374</v>
      </c>
      <c r="Q163" s="5">
        <f t="shared" si="89"/>
        <v>2.8385630237118917</v>
      </c>
      <c r="R163" s="6">
        <f t="shared" si="90"/>
        <v>0.34112677825581761</v>
      </c>
      <c r="S163" s="6">
        <f t="shared" si="91"/>
        <v>0.30658229438181073</v>
      </c>
      <c r="T163" s="6">
        <f t="shared" si="92"/>
        <v>0.35229092736237161</v>
      </c>
      <c r="U163">
        <f t="shared" si="93"/>
        <v>1.2681382936881429</v>
      </c>
      <c r="V163">
        <f t="shared" si="94"/>
        <v>0.87853315595756143</v>
      </c>
      <c r="W163">
        <f t="shared" si="95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8" t="s">
        <v>370</v>
      </c>
      <c r="AD163" s="16" t="s">
        <v>16</v>
      </c>
      <c r="AE163" t="s">
        <v>485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81"/>
        <v>1.5642753668249716</v>
      </c>
      <c r="E164" s="4">
        <f t="shared" si="82"/>
        <v>4.2379488287983627</v>
      </c>
      <c r="F164" s="4">
        <f t="shared" si="83"/>
        <v>8.2326036898538533</v>
      </c>
      <c r="G164" s="10">
        <v>3.6406806489909016E-2</v>
      </c>
      <c r="H164" s="7">
        <f t="shared" si="96"/>
        <v>1.036406806489909</v>
      </c>
      <c r="I164" s="5">
        <f t="shared" si="84"/>
        <v>1.5093256403080195</v>
      </c>
      <c r="J164" s="5">
        <f t="shared" si="85"/>
        <v>4.0890785377523722</v>
      </c>
      <c r="K164" s="5">
        <f t="shared" si="86"/>
        <v>7.9434095167089298</v>
      </c>
      <c r="L164">
        <v>1.75</v>
      </c>
      <c r="M164">
        <v>3.61</v>
      </c>
      <c r="N164">
        <v>5.32</v>
      </c>
      <c r="O164" s="5">
        <f t="shared" si="87"/>
        <v>1.8137119113573408</v>
      </c>
      <c r="P164" s="5">
        <f t="shared" si="88"/>
        <v>3.7414285714285715</v>
      </c>
      <c r="Q164" s="5">
        <f t="shared" si="89"/>
        <v>5.513684210526316</v>
      </c>
      <c r="R164" s="6">
        <f t="shared" si="90"/>
        <v>0.55135547919053074</v>
      </c>
      <c r="S164" s="6">
        <f t="shared" si="91"/>
        <v>0.26727758686521574</v>
      </c>
      <c r="T164" s="6">
        <f t="shared" si="92"/>
        <v>0.18136693394425352</v>
      </c>
      <c r="U164">
        <f t="shared" si="93"/>
        <v>1.1594582065424028</v>
      </c>
      <c r="V164">
        <f t="shared" si="94"/>
        <v>0.88283948734921935</v>
      </c>
      <c r="W164">
        <f t="shared" si="95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8" t="s">
        <v>370</v>
      </c>
      <c r="AD164" s="16" t="s">
        <v>35</v>
      </c>
      <c r="AE164" t="s">
        <v>486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81"/>
        <v>3.1497232050773252</v>
      </c>
      <c r="E165" s="4">
        <f t="shared" si="82"/>
        <v>3.8786988860540661</v>
      </c>
      <c r="F165" s="4">
        <f t="shared" si="83"/>
        <v>2.5718711394402916</v>
      </c>
      <c r="G165" s="10">
        <v>3.1939486661826555E-2</v>
      </c>
      <c r="H165" s="7">
        <f t="shared" si="96"/>
        <v>1.0319394866618266</v>
      </c>
      <c r="I165" s="5">
        <f t="shared" si="84"/>
        <v>3.0522363431078885</v>
      </c>
      <c r="J165" s="5">
        <f t="shared" si="85"/>
        <v>3.7586495489198599</v>
      </c>
      <c r="K165" s="5">
        <f t="shared" si="86"/>
        <v>2.4922693362184627</v>
      </c>
      <c r="L165">
        <v>2.44</v>
      </c>
      <c r="M165">
        <v>3.49</v>
      </c>
      <c r="N165">
        <v>2.98</v>
      </c>
      <c r="O165" s="5">
        <f t="shared" si="87"/>
        <v>2.5179323474548569</v>
      </c>
      <c r="P165" s="5">
        <f t="shared" si="88"/>
        <v>3.6014688084497748</v>
      </c>
      <c r="Q165" s="5">
        <f t="shared" si="89"/>
        <v>3.0751796702522429</v>
      </c>
      <c r="R165" s="6">
        <f t="shared" si="90"/>
        <v>0.3971512582579142</v>
      </c>
      <c r="S165" s="6">
        <f t="shared" si="91"/>
        <v>0.27766449001412913</v>
      </c>
      <c r="T165" s="6">
        <f t="shared" si="92"/>
        <v>0.32518425172795662</v>
      </c>
      <c r="U165">
        <f t="shared" si="93"/>
        <v>0.79941384798383952</v>
      </c>
      <c r="V165">
        <f t="shared" si="94"/>
        <v>0.92852498073488587</v>
      </c>
      <c r="W165">
        <f t="shared" si="95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8" t="s">
        <v>370</v>
      </c>
      <c r="AD165" s="16" t="s">
        <v>16</v>
      </c>
      <c r="AE165" t="s">
        <v>486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81"/>
        <v>2.0143685793426997</v>
      </c>
      <c r="E166" s="4">
        <f t="shared" si="82"/>
        <v>3.4229501209267936</v>
      </c>
      <c r="F166" s="4">
        <f t="shared" si="83"/>
        <v>4.9254550732285214</v>
      </c>
      <c r="G166" s="10">
        <v>3.4450493609988975E-2</v>
      </c>
      <c r="H166" s="7">
        <f t="shared" si="96"/>
        <v>1.034450493609989</v>
      </c>
      <c r="I166" s="5">
        <f t="shared" si="84"/>
        <v>1.9472836948562198</v>
      </c>
      <c r="J166" s="5">
        <f t="shared" si="85"/>
        <v>3.3089549882484008</v>
      </c>
      <c r="K166" s="5">
        <f t="shared" si="86"/>
        <v>4.7614217438669701</v>
      </c>
      <c r="L166">
        <v>2.02</v>
      </c>
      <c r="M166">
        <v>3.8</v>
      </c>
      <c r="N166">
        <v>3.62</v>
      </c>
      <c r="O166" s="5">
        <f t="shared" si="87"/>
        <v>2.0895899970921779</v>
      </c>
      <c r="P166" s="5">
        <f t="shared" si="88"/>
        <v>3.9309118757179577</v>
      </c>
      <c r="Q166" s="5">
        <f t="shared" si="89"/>
        <v>3.7447107868681604</v>
      </c>
      <c r="R166" s="6">
        <f t="shared" si="90"/>
        <v>0.47856278092428439</v>
      </c>
      <c r="S166" s="6">
        <f t="shared" si="91"/>
        <v>0.25439389933343542</v>
      </c>
      <c r="T166" s="6">
        <f t="shared" si="92"/>
        <v>0.26704331974228024</v>
      </c>
      <c r="U166">
        <f t="shared" si="93"/>
        <v>1.0373424300402974</v>
      </c>
      <c r="V166">
        <f t="shared" si="94"/>
        <v>1.1483988188100238</v>
      </c>
      <c r="W166">
        <f t="shared" si="95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8" t="s">
        <v>370</v>
      </c>
      <c r="AD166" s="16" t="s">
        <v>16</v>
      </c>
      <c r="AE166" t="s">
        <v>486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81"/>
        <v>2.7425329884556735</v>
      </c>
      <c r="E167" s="4">
        <f t="shared" si="82"/>
        <v>2.7915964481121147</v>
      </c>
      <c r="F167" s="4">
        <f t="shared" si="83"/>
        <v>3.7728687103413083</v>
      </c>
      <c r="G167" s="10">
        <v>2.7635087290607263E-2</v>
      </c>
      <c r="H167" s="7">
        <f t="shared" si="96"/>
        <v>1.0276350872906073</v>
      </c>
      <c r="I167" s="5">
        <f t="shared" si="84"/>
        <v>2.6687809927612043</v>
      </c>
      <c r="J167" s="5">
        <f t="shared" si="85"/>
        <v>2.7165250414641329</v>
      </c>
      <c r="K167" s="5">
        <f t="shared" si="86"/>
        <v>3.6714090020890562</v>
      </c>
      <c r="L167">
        <v>2.42</v>
      </c>
      <c r="M167">
        <v>3.53</v>
      </c>
      <c r="N167">
        <v>3.02</v>
      </c>
      <c r="O167" s="5">
        <f t="shared" si="87"/>
        <v>2.4868769112432694</v>
      </c>
      <c r="P167" s="5">
        <f t="shared" si="88"/>
        <v>3.6275518581358432</v>
      </c>
      <c r="Q167" s="5">
        <f t="shared" si="89"/>
        <v>3.1034579636176338</v>
      </c>
      <c r="R167" s="6">
        <f t="shared" si="90"/>
        <v>0.40211077415169211</v>
      </c>
      <c r="S167" s="6">
        <f t="shared" si="91"/>
        <v>0.27566800947509773</v>
      </c>
      <c r="T167" s="6">
        <f t="shared" si="92"/>
        <v>0.32222121637321022</v>
      </c>
      <c r="U167">
        <f t="shared" si="93"/>
        <v>0.90678103844564339</v>
      </c>
      <c r="V167">
        <f t="shared" si="94"/>
        <v>1.2994542461855703</v>
      </c>
      <c r="W167">
        <f t="shared" si="95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8" t="s">
        <v>370</v>
      </c>
      <c r="AD167" s="16" t="s">
        <v>19</v>
      </c>
      <c r="AE167" t="s">
        <v>485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81"/>
        <v>4.7834146349365216</v>
      </c>
      <c r="E168" s="4">
        <f t="shared" si="82"/>
        <v>5.1534052420520258</v>
      </c>
      <c r="F168" s="4">
        <f t="shared" si="83"/>
        <v>1.8771033554360614</v>
      </c>
      <c r="G168" s="10">
        <v>3.7486731337595725E-2</v>
      </c>
      <c r="H168" s="7">
        <f t="shared" si="96"/>
        <v>1.0374867313375957</v>
      </c>
      <c r="I168" s="5">
        <f t="shared" si="84"/>
        <v>4.6105790950882142</v>
      </c>
      <c r="J168" s="5">
        <f t="shared" si="85"/>
        <v>4.9672011085943417</v>
      </c>
      <c r="K168" s="5">
        <f t="shared" si="86"/>
        <v>1.8092793852081144</v>
      </c>
      <c r="L168">
        <v>3.05</v>
      </c>
      <c r="M168">
        <v>3.12</v>
      </c>
      <c r="N168">
        <v>2.57</v>
      </c>
      <c r="O168" s="5">
        <f t="shared" si="87"/>
        <v>3.1643345305796666</v>
      </c>
      <c r="P168" s="5">
        <f t="shared" si="88"/>
        <v>3.2369586017732987</v>
      </c>
      <c r="Q168" s="5">
        <f t="shared" si="89"/>
        <v>2.6663408995376208</v>
      </c>
      <c r="R168" s="6">
        <f t="shared" si="90"/>
        <v>0.31602221267572883</v>
      </c>
      <c r="S168" s="6">
        <f t="shared" si="91"/>
        <v>0.30893197072467077</v>
      </c>
      <c r="T168" s="6">
        <f t="shared" si="92"/>
        <v>0.37504581659960035</v>
      </c>
      <c r="U168">
        <f t="shared" si="93"/>
        <v>0.66152210754810703</v>
      </c>
      <c r="V168">
        <f t="shared" si="94"/>
        <v>0.62812033009932278</v>
      </c>
      <c r="W168">
        <f t="shared" si="95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8" t="s">
        <v>371</v>
      </c>
      <c r="AD168" s="16" t="s">
        <v>32</v>
      </c>
      <c r="AE168" t="s">
        <v>485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81"/>
        <v>3.8348720861754222</v>
      </c>
      <c r="E169" s="4">
        <f t="shared" si="82"/>
        <v>1.8463041713411217</v>
      </c>
      <c r="F169" s="4">
        <f t="shared" si="83"/>
        <v>5.1340887034819147</v>
      </c>
      <c r="G169" s="10">
        <v>1.8722233140921585E-2</v>
      </c>
      <c r="H169" s="7">
        <f t="shared" si="96"/>
        <v>1.0187222331409216</v>
      </c>
      <c r="I169" s="5">
        <f t="shared" si="84"/>
        <v>3.7643942199550855</v>
      </c>
      <c r="J169" s="5">
        <f t="shared" si="85"/>
        <v>1.8123725106583781</v>
      </c>
      <c r="K169" s="5">
        <f t="shared" si="86"/>
        <v>5.0397336353919622</v>
      </c>
      <c r="L169">
        <v>2.88</v>
      </c>
      <c r="M169">
        <v>3.62</v>
      </c>
      <c r="N169">
        <v>2.5299999999999998</v>
      </c>
      <c r="O169" s="5">
        <f t="shared" si="87"/>
        <v>2.933920031445854</v>
      </c>
      <c r="P169" s="5">
        <f t="shared" si="88"/>
        <v>3.6877744839701361</v>
      </c>
      <c r="Q169" s="5">
        <f t="shared" si="89"/>
        <v>2.5773672498465312</v>
      </c>
      <c r="R169" s="6">
        <f t="shared" si="90"/>
        <v>0.34084091907140146</v>
      </c>
      <c r="S169" s="6">
        <f t="shared" si="91"/>
        <v>0.27116625605680561</v>
      </c>
      <c r="T169" s="6">
        <f t="shared" si="92"/>
        <v>0.38799282487179304</v>
      </c>
      <c r="U169">
        <f t="shared" si="93"/>
        <v>0.76506333601648191</v>
      </c>
      <c r="V169">
        <f t="shared" si="94"/>
        <v>1.9973818730482551</v>
      </c>
      <c r="W169">
        <f t="shared" si="95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8" t="s">
        <v>371</v>
      </c>
      <c r="AD169" s="16" t="s">
        <v>18</v>
      </c>
      <c r="AE169" t="s">
        <v>485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81"/>
        <v>2.1426105864669349</v>
      </c>
      <c r="E170" s="4">
        <f t="shared" si="82"/>
        <v>4.3378530944651406</v>
      </c>
      <c r="F170" s="4">
        <f t="shared" si="83"/>
        <v>3.529704862963702</v>
      </c>
      <c r="G170" s="10">
        <v>3.249553400610794E-2</v>
      </c>
      <c r="H170" s="7">
        <f t="shared" si="96"/>
        <v>1.0324955340061079</v>
      </c>
      <c r="I170" s="5">
        <f t="shared" si="84"/>
        <v>2.0751766142305268</v>
      </c>
      <c r="J170" s="5">
        <f t="shared" si="85"/>
        <v>4.2013286756158301</v>
      </c>
      <c r="K170" s="5">
        <f t="shared" si="86"/>
        <v>3.4186151384775108</v>
      </c>
      <c r="L170">
        <v>2.34</v>
      </c>
      <c r="M170">
        <v>3.31</v>
      </c>
      <c r="N170">
        <v>3.3</v>
      </c>
      <c r="O170" s="5">
        <f t="shared" si="87"/>
        <v>2.4160395495742923</v>
      </c>
      <c r="P170" s="5">
        <f t="shared" si="88"/>
        <v>3.4175602175602173</v>
      </c>
      <c r="Q170" s="5">
        <f t="shared" si="89"/>
        <v>3.4072352622201558</v>
      </c>
      <c r="R170" s="6">
        <f t="shared" si="90"/>
        <v>0.41390050927610045</v>
      </c>
      <c r="S170" s="6">
        <f t="shared" si="91"/>
        <v>0.29260640232811935</v>
      </c>
      <c r="T170" s="6">
        <f t="shared" si="92"/>
        <v>0.29349308839578037</v>
      </c>
      <c r="U170">
        <f t="shared" si="93"/>
        <v>1.1276148661051046</v>
      </c>
      <c r="V170">
        <f t="shared" si="94"/>
        <v>0.78784600195908761</v>
      </c>
      <c r="W170">
        <f t="shared" si="95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8" t="s">
        <v>371</v>
      </c>
      <c r="AD170" s="16" t="s">
        <v>19</v>
      </c>
      <c r="AE170" t="s">
        <v>485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</v>
      </c>
      <c r="D171" s="3">
        <f t="shared" si="81"/>
        <v>1.3120145325985493</v>
      </c>
      <c r="E171" s="4">
        <f t="shared" si="82"/>
        <v>4.2179361149907812</v>
      </c>
      <c r="F171" s="4" t="e">
        <f t="shared" si="83"/>
        <v>#DIV/0!</v>
      </c>
      <c r="G171" s="10">
        <v>3.6283831579523085E-2</v>
      </c>
      <c r="H171" s="7">
        <f t="shared" si="96"/>
        <v>1.0362838315795231</v>
      </c>
      <c r="I171" s="5">
        <f t="shared" si="84"/>
        <v>1.2660764286930466</v>
      </c>
      <c r="J171" s="5">
        <f t="shared" si="85"/>
        <v>4.0702517847467758</v>
      </c>
      <c r="K171" s="5" t="e">
        <f t="shared" si="86"/>
        <v>#DIV/0!</v>
      </c>
      <c r="L171">
        <v>1.52</v>
      </c>
      <c r="M171">
        <v>4.3600000000000003</v>
      </c>
      <c r="N171">
        <v>6.71</v>
      </c>
      <c r="O171" s="5">
        <f t="shared" si="87"/>
        <v>1.575151424000875</v>
      </c>
      <c r="P171" s="5">
        <f t="shared" si="88"/>
        <v>4.5181975056867207</v>
      </c>
      <c r="Q171" s="5">
        <f t="shared" si="89"/>
        <v>6.9534645098986001</v>
      </c>
      <c r="R171" s="6">
        <f t="shared" si="90"/>
        <v>0.63485959810772097</v>
      </c>
      <c r="S171" s="6">
        <f t="shared" si="91"/>
        <v>0.2213271993403064</v>
      </c>
      <c r="T171" s="6">
        <f t="shared" si="92"/>
        <v>0.14381320255197255</v>
      </c>
      <c r="U171">
        <f t="shared" si="93"/>
        <v>1.2005594335004524</v>
      </c>
      <c r="V171">
        <f t="shared" si="94"/>
        <v>1.0711868038088093</v>
      </c>
      <c r="W171" t="e">
        <f t="shared" si="95"/>
        <v>#DIV/0!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8" t="s">
        <v>298</v>
      </c>
      <c r="AD171" s="16" t="s">
        <v>334</v>
      </c>
      <c r="AE171" t="s">
        <v>486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</v>
      </c>
      <c r="D172" s="3">
        <f t="shared" si="81"/>
        <v>1.1725476144706215</v>
      </c>
      <c r="E172" s="4">
        <f t="shared" si="82"/>
        <v>6.9798471423940072</v>
      </c>
      <c r="F172" s="4" t="e">
        <f t="shared" si="83"/>
        <v>#DIV/0!</v>
      </c>
      <c r="G172" s="10">
        <v>3.9603289371559658E-2</v>
      </c>
      <c r="H172" s="7">
        <f t="shared" si="96"/>
        <v>1.0396032893715597</v>
      </c>
      <c r="I172" s="5">
        <f t="shared" si="84"/>
        <v>1.1278798619225481</v>
      </c>
      <c r="J172" s="5">
        <f t="shared" si="85"/>
        <v>6.7139525372349738</v>
      </c>
      <c r="K172" s="5" t="e">
        <f t="shared" si="86"/>
        <v>#DIV/0!</v>
      </c>
      <c r="L172">
        <v>1.58</v>
      </c>
      <c r="M172">
        <v>3.68</v>
      </c>
      <c r="N172">
        <v>7.41</v>
      </c>
      <c r="O172" s="5">
        <f t="shared" si="87"/>
        <v>1.6425731972070643</v>
      </c>
      <c r="P172" s="5">
        <f t="shared" si="88"/>
        <v>3.8257401048873398</v>
      </c>
      <c r="Q172" s="5">
        <f t="shared" si="89"/>
        <v>7.7034603742432575</v>
      </c>
      <c r="R172" s="6">
        <f t="shared" si="90"/>
        <v>0.6088008751758166</v>
      </c>
      <c r="S172" s="6">
        <f t="shared" si="91"/>
        <v>0.26138733227657346</v>
      </c>
      <c r="T172" s="6">
        <f t="shared" si="92"/>
        <v>0.12981179254761002</v>
      </c>
      <c r="U172">
        <f t="shared" si="93"/>
        <v>1.400858418827323</v>
      </c>
      <c r="V172">
        <f t="shared" si="94"/>
        <v>0.54811230487422313</v>
      </c>
      <c r="W172" t="e">
        <f t="shared" si="95"/>
        <v>#DIV/0!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8" t="s">
        <v>298</v>
      </c>
      <c r="AD172" s="39" t="s">
        <v>28</v>
      </c>
      <c r="AE172" t="s">
        <v>486</v>
      </c>
      <c r="AF172">
        <v>11</v>
      </c>
      <c r="AG172">
        <v>-1</v>
      </c>
    </row>
    <row r="173" spans="1:33" x14ac:dyDescent="0.25">
      <c r="A173" s="11">
        <v>0</v>
      </c>
      <c r="B173" s="11">
        <v>0.64281535665665135</v>
      </c>
      <c r="C173" s="11">
        <v>0.34793933844466507</v>
      </c>
      <c r="D173" s="3" t="e">
        <f t="shared" si="81"/>
        <v>#DIV/0!</v>
      </c>
      <c r="E173" s="4">
        <f t="shared" si="82"/>
        <v>1.555656674415967</v>
      </c>
      <c r="F173" s="4">
        <f t="shared" si="83"/>
        <v>2.874064210359577</v>
      </c>
      <c r="G173" s="10">
        <v>3.3040746663037801E-2</v>
      </c>
      <c r="H173" s="7">
        <f t="shared" si="96"/>
        <v>1.0330407466630378</v>
      </c>
      <c r="I173" s="5" t="e">
        <f t="shared" si="84"/>
        <v>#DIV/0!</v>
      </c>
      <c r="J173" s="5">
        <f t="shared" si="85"/>
        <v>1.5059005943774244</v>
      </c>
      <c r="K173" s="5">
        <f t="shared" si="86"/>
        <v>2.782140220164087</v>
      </c>
      <c r="L173">
        <v>2.73</v>
      </c>
      <c r="M173">
        <v>3.23</v>
      </c>
      <c r="N173">
        <v>2.8</v>
      </c>
      <c r="O173" s="5">
        <f t="shared" si="87"/>
        <v>2.820201238390093</v>
      </c>
      <c r="P173" s="5">
        <f t="shared" si="88"/>
        <v>3.3367216117216119</v>
      </c>
      <c r="Q173" s="5">
        <f t="shared" si="89"/>
        <v>2.8925140906565057</v>
      </c>
      <c r="R173" s="6">
        <f t="shared" si="90"/>
        <v>0.35458462551801739</v>
      </c>
      <c r="S173" s="6">
        <f t="shared" si="91"/>
        <v>0.29969536460191565</v>
      </c>
      <c r="T173" s="6">
        <f t="shared" si="92"/>
        <v>0.34572000988006696</v>
      </c>
      <c r="U173" t="e">
        <f t="shared" si="93"/>
        <v>#DIV/0!</v>
      </c>
      <c r="V173">
        <f t="shared" si="94"/>
        <v>2.1448958929027846</v>
      </c>
      <c r="W173">
        <f t="shared" si="95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8" t="s">
        <v>298</v>
      </c>
      <c r="AD173" s="16" t="s">
        <v>19</v>
      </c>
      <c r="AE173" t="s">
        <v>485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81"/>
        <v>5.8075139707365899</v>
      </c>
      <c r="E174" s="4">
        <f t="shared" si="82"/>
        <v>2.6251500308294369</v>
      </c>
      <c r="F174" s="4">
        <f t="shared" si="83"/>
        <v>2.4039746678593694</v>
      </c>
      <c r="G174" s="10">
        <v>3.5898642010696369E-2</v>
      </c>
      <c r="H174" s="7">
        <f t="shared" si="96"/>
        <v>1.0358986420106964</v>
      </c>
      <c r="I174" s="5">
        <f t="shared" si="84"/>
        <v>5.6062569591404321</v>
      </c>
      <c r="J174" s="5">
        <f t="shared" si="85"/>
        <v>2.5341765346211647</v>
      </c>
      <c r="K174" s="5">
        <f t="shared" si="86"/>
        <v>2.3206659130213887</v>
      </c>
      <c r="L174">
        <v>5.58</v>
      </c>
      <c r="M174">
        <v>3.99</v>
      </c>
      <c r="N174">
        <v>1.65</v>
      </c>
      <c r="O174" s="5">
        <f t="shared" si="87"/>
        <v>5.7803144224196856</v>
      </c>
      <c r="P174" s="5">
        <f t="shared" si="88"/>
        <v>4.1332355816226789</v>
      </c>
      <c r="Q174" s="5">
        <f t="shared" si="89"/>
        <v>1.7092327593176488</v>
      </c>
      <c r="R174" s="6">
        <f t="shared" si="90"/>
        <v>0.17300096965683609</v>
      </c>
      <c r="S174" s="6">
        <f t="shared" si="91"/>
        <v>0.24194120568550007</v>
      </c>
      <c r="T174" s="6">
        <f t="shared" si="92"/>
        <v>0.58505782465766387</v>
      </c>
      <c r="U174">
        <f t="shared" si="93"/>
        <v>0.99531649024798574</v>
      </c>
      <c r="V174">
        <f t="shared" si="94"/>
        <v>1.5744759473106191</v>
      </c>
      <c r="W174">
        <f t="shared" si="95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8" t="s">
        <v>298</v>
      </c>
      <c r="AD174" s="16" t="s">
        <v>17</v>
      </c>
      <c r="AE174" t="s">
        <v>485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81"/>
        <v>1.4830997827974277</v>
      </c>
      <c r="E175" s="4">
        <f t="shared" si="82"/>
        <v>5.4127504989809117</v>
      </c>
      <c r="F175" s="4">
        <f t="shared" si="83"/>
        <v>7.5339834601339852</v>
      </c>
      <c r="G175" s="10">
        <v>3.0231064509865346E-2</v>
      </c>
      <c r="H175" s="7">
        <f t="shared" si="96"/>
        <v>1.0302310645098653</v>
      </c>
      <c r="I175" s="5">
        <f t="shared" si="84"/>
        <v>1.4395797543757969</v>
      </c>
      <c r="J175" s="5">
        <f t="shared" si="85"/>
        <v>5.2539189366766372</v>
      </c>
      <c r="K175" s="5">
        <f t="shared" si="86"/>
        <v>7.3129065116263936</v>
      </c>
      <c r="L175">
        <v>1.73</v>
      </c>
      <c r="M175">
        <v>3.87</v>
      </c>
      <c r="N175">
        <v>5.16</v>
      </c>
      <c r="O175" s="5">
        <f t="shared" si="87"/>
        <v>1.7822997416020669</v>
      </c>
      <c r="P175" s="5">
        <f t="shared" si="88"/>
        <v>3.9869942196531789</v>
      </c>
      <c r="Q175" s="5">
        <f t="shared" si="89"/>
        <v>5.3159922928709049</v>
      </c>
      <c r="R175" s="6">
        <f t="shared" si="90"/>
        <v>0.56107285248278371</v>
      </c>
      <c r="S175" s="6">
        <f t="shared" si="91"/>
        <v>0.25081551286698078</v>
      </c>
      <c r="T175" s="6">
        <f t="shared" si="92"/>
        <v>0.18811163465023562</v>
      </c>
      <c r="U175">
        <f t="shared" si="93"/>
        <v>1.2017396012561523</v>
      </c>
      <c r="V175">
        <f t="shared" si="94"/>
        <v>0.73659301687817169</v>
      </c>
      <c r="W175">
        <f t="shared" si="95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8" t="s">
        <v>298</v>
      </c>
      <c r="AD175" s="16" t="s">
        <v>35</v>
      </c>
      <c r="AE175" t="s">
        <v>486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ref="D176:D218" si="97">(100%/A176)</f>
        <v>1.7083967359126773</v>
      </c>
      <c r="E176" s="4">
        <f t="shared" ref="E176:E218" si="98">(100%/B176)</f>
        <v>4.4396583870999553</v>
      </c>
      <c r="F176" s="4">
        <f t="shared" ref="F176:F218" si="99">(100%/C176)</f>
        <v>5.530825312491551</v>
      </c>
      <c r="G176" s="10">
        <v>2.9343784544266782E-2</v>
      </c>
      <c r="H176" s="7">
        <f t="shared" si="96"/>
        <v>1.0293437845442668</v>
      </c>
      <c r="I176" s="5">
        <f t="shared" ref="I176:I218" si="100">D176/H176</f>
        <v>1.6596950033258864</v>
      </c>
      <c r="J176" s="5">
        <f t="shared" ref="J176:J218" si="101">E176/H176</f>
        <v>4.3130958322787913</v>
      </c>
      <c r="K176" s="5">
        <f t="shared" ref="K176:K218" si="102">F176/H176</f>
        <v>5.3731565639562069</v>
      </c>
      <c r="L176">
        <v>1.5</v>
      </c>
      <c r="M176">
        <v>4.28</v>
      </c>
      <c r="N176">
        <v>7.75</v>
      </c>
      <c r="O176" s="5">
        <f t="shared" ref="O176:O218" si="103">(L176*H176)</f>
        <v>1.5440156768164002</v>
      </c>
      <c r="P176" s="5">
        <f t="shared" ref="P176:P218" si="104">(M176*H176)</f>
        <v>4.4055913978494621</v>
      </c>
      <c r="Q176" s="5">
        <f t="shared" ref="Q176:Q218" si="105">(N176*H176)</f>
        <v>7.9774143302180676</v>
      </c>
      <c r="R176" s="6">
        <f t="shared" ref="R176:R218" si="106">(1/O176)</f>
        <v>0.64766181782680865</v>
      </c>
      <c r="S176" s="6">
        <f t="shared" ref="S176:S218" si="107">(1/P176)</f>
        <v>0.22698428194864786</v>
      </c>
      <c r="T176" s="6">
        <f t="shared" ref="T176:T218" si="108">(1/Q176)</f>
        <v>0.1253539002245436</v>
      </c>
      <c r="U176">
        <f t="shared" ref="U176:U218" si="109">(L176/I176)</f>
        <v>0.90378051207850163</v>
      </c>
      <c r="V176">
        <f t="shared" ref="V176:V218" si="110">(M176/J176)</f>
        <v>0.99232666428807237</v>
      </c>
      <c r="W176">
        <f t="shared" ref="W176:W218" si="111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8" t="s">
        <v>298</v>
      </c>
      <c r="AD176" s="16" t="s">
        <v>29</v>
      </c>
      <c r="AE176" t="s">
        <v>486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97"/>
        <v>1.5560765535287111</v>
      </c>
      <c r="E177" s="4">
        <f t="shared" si="98"/>
        <v>4.5423559812519327</v>
      </c>
      <c r="F177" s="4">
        <f t="shared" si="99"/>
        <v>7.5406873988178074</v>
      </c>
      <c r="G177" s="10">
        <v>3.04903921925197E-2</v>
      </c>
      <c r="H177" s="7">
        <f t="shared" si="96"/>
        <v>1.0304903921925197</v>
      </c>
      <c r="I177" s="5">
        <f t="shared" si="100"/>
        <v>1.5100349943272442</v>
      </c>
      <c r="J177" s="5">
        <f t="shared" si="101"/>
        <v>4.4079556836890088</v>
      </c>
      <c r="K177" s="5">
        <f t="shared" si="102"/>
        <v>7.3175717657821995</v>
      </c>
      <c r="L177">
        <v>1.88</v>
      </c>
      <c r="M177">
        <v>3.51</v>
      </c>
      <c r="N177">
        <v>4.68</v>
      </c>
      <c r="O177" s="5">
        <f t="shared" si="103"/>
        <v>1.937321937321937</v>
      </c>
      <c r="P177" s="5">
        <f t="shared" si="104"/>
        <v>3.6170212765957439</v>
      </c>
      <c r="Q177" s="5">
        <f t="shared" si="105"/>
        <v>4.8226950354609919</v>
      </c>
      <c r="R177" s="6">
        <f t="shared" si="106"/>
        <v>0.51617647058823535</v>
      </c>
      <c r="S177" s="6">
        <f t="shared" si="107"/>
        <v>0.27647058823529419</v>
      </c>
      <c r="T177" s="6">
        <f t="shared" si="108"/>
        <v>0.20735294117647063</v>
      </c>
      <c r="U177">
        <f t="shared" si="109"/>
        <v>1.2450042595453781</v>
      </c>
      <c r="V177">
        <f t="shared" si="110"/>
        <v>0.79628749739663629</v>
      </c>
      <c r="W177">
        <f t="shared" si="111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8" t="s">
        <v>298</v>
      </c>
      <c r="AD177" s="16" t="s">
        <v>16</v>
      </c>
      <c r="AE177" t="s">
        <v>485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97"/>
        <v>2.4159024067770209</v>
      </c>
      <c r="E178" s="4">
        <f t="shared" si="98"/>
        <v>3.5354616320488086</v>
      </c>
      <c r="F178" s="4">
        <f t="shared" si="99"/>
        <v>3.511382407656972</v>
      </c>
      <c r="G178" s="10">
        <v>2.7852039008275264E-2</v>
      </c>
      <c r="H178" s="7">
        <f t="shared" si="96"/>
        <v>1.0278520390082753</v>
      </c>
      <c r="I178" s="5">
        <f t="shared" si="100"/>
        <v>2.3504379181929806</v>
      </c>
      <c r="J178" s="5">
        <f t="shared" si="101"/>
        <v>3.4396600851811363</v>
      </c>
      <c r="K178" s="5">
        <f t="shared" si="102"/>
        <v>3.4162333433175216</v>
      </c>
      <c r="L178">
        <v>2.2000000000000002</v>
      </c>
      <c r="M178">
        <v>3.21</v>
      </c>
      <c r="N178">
        <v>3.82</v>
      </c>
      <c r="O178" s="5">
        <f t="shared" si="103"/>
        <v>2.2612744858182059</v>
      </c>
      <c r="P178" s="5">
        <f t="shared" si="104"/>
        <v>3.2994050452165635</v>
      </c>
      <c r="Q178" s="5">
        <f t="shared" si="105"/>
        <v>3.9263947890116113</v>
      </c>
      <c r="R178" s="6">
        <f t="shared" si="106"/>
        <v>0.44222848940789516</v>
      </c>
      <c r="S178" s="6">
        <f t="shared" si="107"/>
        <v>0.3030849460116416</v>
      </c>
      <c r="T178" s="6">
        <f t="shared" si="108"/>
        <v>0.25468656458046324</v>
      </c>
      <c r="U178">
        <f t="shared" si="109"/>
        <v>0.93599579166564961</v>
      </c>
      <c r="V178">
        <f t="shared" si="110"/>
        <v>0.93323174979685752</v>
      </c>
      <c r="W178">
        <f t="shared" si="111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8" t="s">
        <v>298</v>
      </c>
      <c r="AD178" s="16" t="s">
        <v>36</v>
      </c>
      <c r="AE178" t="s">
        <v>486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97"/>
        <v>1.6594720945572241</v>
      </c>
      <c r="E179" s="4">
        <f t="shared" si="98"/>
        <v>3.3013350551656275</v>
      </c>
      <c r="F179" s="4">
        <f t="shared" si="99"/>
        <v>10.706878517138486</v>
      </c>
      <c r="G179" s="10">
        <v>3.1975387730245775E-2</v>
      </c>
      <c r="H179" s="7">
        <f t="shared" si="96"/>
        <v>1.0319753877302458</v>
      </c>
      <c r="I179" s="5">
        <f t="shared" si="100"/>
        <v>1.6080539461383001</v>
      </c>
      <c r="J179" s="5">
        <f t="shared" si="101"/>
        <v>3.199044371035507</v>
      </c>
      <c r="K179" s="5">
        <f t="shared" si="102"/>
        <v>10.375129721540628</v>
      </c>
      <c r="L179">
        <v>1.62</v>
      </c>
      <c r="M179">
        <v>4.46</v>
      </c>
      <c r="N179">
        <v>5.25</v>
      </c>
      <c r="O179" s="5">
        <f t="shared" si="103"/>
        <v>1.6718001281229982</v>
      </c>
      <c r="P179" s="5">
        <f t="shared" si="104"/>
        <v>4.6026102292768964</v>
      </c>
      <c r="Q179" s="5">
        <f t="shared" si="105"/>
        <v>5.4178707855837906</v>
      </c>
      <c r="R179" s="6">
        <f t="shared" si="106"/>
        <v>0.59815762852150456</v>
      </c>
      <c r="S179" s="6">
        <f t="shared" si="107"/>
        <v>0.21726801753471689</v>
      </c>
      <c r="T179" s="6">
        <f t="shared" si="108"/>
        <v>0.18457435394377852</v>
      </c>
      <c r="U179">
        <f t="shared" si="109"/>
        <v>1.0074288887449256</v>
      </c>
      <c r="V179">
        <f t="shared" si="110"/>
        <v>1.3941663455441011</v>
      </c>
      <c r="W179">
        <f t="shared" si="111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8" t="s">
        <v>298</v>
      </c>
      <c r="AD179" s="16" t="s">
        <v>31</v>
      </c>
      <c r="AE179" t="s">
        <v>486</v>
      </c>
      <c r="AF179">
        <v>1</v>
      </c>
      <c r="AG179">
        <v>0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3" t="e">
        <f t="shared" si="97"/>
        <v>#N/A</v>
      </c>
      <c r="E180" s="4" t="e">
        <f t="shared" si="98"/>
        <v>#N/A</v>
      </c>
      <c r="F180" s="4" t="e">
        <f t="shared" si="99"/>
        <v>#N/A</v>
      </c>
      <c r="G180" s="10">
        <v>3.0318702948210596E-2</v>
      </c>
      <c r="H180" s="7">
        <f t="shared" si="96"/>
        <v>1.0303187029482106</v>
      </c>
      <c r="I180" s="5" t="e">
        <f t="shared" si="100"/>
        <v>#N/A</v>
      </c>
      <c r="J180" s="5" t="e">
        <f t="shared" si="101"/>
        <v>#N/A</v>
      </c>
      <c r="K180" s="5" t="e">
        <f t="shared" si="102"/>
        <v>#N/A</v>
      </c>
      <c r="L180">
        <v>1.86</v>
      </c>
      <c r="M180">
        <v>3.59</v>
      </c>
      <c r="N180">
        <v>4.67</v>
      </c>
      <c r="O180" s="5">
        <f t="shared" si="103"/>
        <v>1.9163927874836717</v>
      </c>
      <c r="P180" s="5">
        <f t="shared" si="104"/>
        <v>3.698844143584076</v>
      </c>
      <c r="Q180" s="5">
        <f t="shared" si="105"/>
        <v>4.8115883427681432</v>
      </c>
      <c r="R180" s="6">
        <f t="shared" si="106"/>
        <v>0.52181369421299828</v>
      </c>
      <c r="S180" s="6">
        <f t="shared" si="107"/>
        <v>0.27035472736383753</v>
      </c>
      <c r="T180" s="6">
        <f t="shared" si="108"/>
        <v>0.20783157842316419</v>
      </c>
      <c r="U180" t="e">
        <f t="shared" si="109"/>
        <v>#N/A</v>
      </c>
      <c r="V180" t="e">
        <f t="shared" si="110"/>
        <v>#N/A</v>
      </c>
      <c r="W180" t="e">
        <f t="shared" si="111"/>
        <v>#N/A</v>
      </c>
      <c r="X180" t="s">
        <v>230</v>
      </c>
      <c r="Y180" t="s">
        <v>95</v>
      </c>
      <c r="Z180" t="s">
        <v>260</v>
      </c>
      <c r="AA180" s="16"/>
      <c r="AB180" s="16" t="e">
        <v>#N/A</v>
      </c>
      <c r="AC180" s="48" t="s">
        <v>298</v>
      </c>
      <c r="AD180" s="16" t="s">
        <v>36</v>
      </c>
      <c r="AE180" t="s">
        <v>486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97"/>
        <v>2.5895161773585835</v>
      </c>
      <c r="E181" s="4">
        <f t="shared" si="98"/>
        <v>4.183577762881761</v>
      </c>
      <c r="F181" s="4">
        <f t="shared" si="99"/>
        <v>2.8840929568768301</v>
      </c>
      <c r="G181" s="10">
        <v>2.8858994967733365E-2</v>
      </c>
      <c r="H181" s="7">
        <f t="shared" si="96"/>
        <v>1.0288589949677334</v>
      </c>
      <c r="I181" s="5">
        <f t="shared" si="100"/>
        <v>2.5168815066245251</v>
      </c>
      <c r="J181" s="5">
        <f t="shared" si="101"/>
        <v>4.0662304391020703</v>
      </c>
      <c r="K181" s="5">
        <f t="shared" si="102"/>
        <v>2.8031955505888151</v>
      </c>
      <c r="L181">
        <v>3.86</v>
      </c>
      <c r="M181">
        <v>3.38</v>
      </c>
      <c r="N181">
        <v>2.11</v>
      </c>
      <c r="O181" s="5">
        <f t="shared" si="103"/>
        <v>3.9713957205754506</v>
      </c>
      <c r="P181" s="5">
        <f t="shared" si="104"/>
        <v>3.4775434029909387</v>
      </c>
      <c r="Q181" s="5">
        <f t="shared" si="105"/>
        <v>2.1708924793819171</v>
      </c>
      <c r="R181" s="6">
        <f t="shared" si="106"/>
        <v>0.25180064399502883</v>
      </c>
      <c r="S181" s="6">
        <f t="shared" si="107"/>
        <v>0.28755931533160095</v>
      </c>
      <c r="T181" s="6">
        <f t="shared" si="108"/>
        <v>0.46064004067337033</v>
      </c>
      <c r="U181">
        <f t="shared" si="109"/>
        <v>1.5336439120555883</v>
      </c>
      <c r="V181">
        <f t="shared" si="110"/>
        <v>0.83123670697482455</v>
      </c>
      <c r="W181">
        <f t="shared" si="111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8" t="s">
        <v>298</v>
      </c>
      <c r="AD181" s="16" t="s">
        <v>21</v>
      </c>
      <c r="AE181" t="s">
        <v>485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97"/>
        <v>1.9360343751515332</v>
      </c>
      <c r="E182" s="4">
        <f t="shared" si="98"/>
        <v>4.0582913003904322</v>
      </c>
      <c r="F182" s="4">
        <f t="shared" si="99"/>
        <v>4.4493042902169258</v>
      </c>
      <c r="G182" s="10">
        <v>3.2684302900186202E-2</v>
      </c>
      <c r="H182" s="7">
        <f t="shared" si="96"/>
        <v>1.0326843029001862</v>
      </c>
      <c r="I182" s="5">
        <f t="shared" si="100"/>
        <v>1.8747591783029747</v>
      </c>
      <c r="J182" s="5">
        <f t="shared" si="101"/>
        <v>3.9298469909856713</v>
      </c>
      <c r="K182" s="5">
        <f t="shared" si="102"/>
        <v>4.3084844784814864</v>
      </c>
      <c r="L182">
        <v>2.69</v>
      </c>
      <c r="M182">
        <v>2.92</v>
      </c>
      <c r="N182">
        <v>3.14</v>
      </c>
      <c r="O182" s="5">
        <f t="shared" si="103"/>
        <v>2.7779207748015007</v>
      </c>
      <c r="P182" s="5">
        <f t="shared" si="104"/>
        <v>3.0154381644685437</v>
      </c>
      <c r="Q182" s="5">
        <f t="shared" si="105"/>
        <v>3.242628711106585</v>
      </c>
      <c r="R182" s="6">
        <f t="shared" si="106"/>
        <v>0.35998146853970525</v>
      </c>
      <c r="S182" s="6">
        <f t="shared" si="107"/>
        <v>0.33162676382596129</v>
      </c>
      <c r="T182" s="6">
        <f t="shared" si="108"/>
        <v>0.3083917676343334</v>
      </c>
      <c r="U182">
        <f t="shared" si="109"/>
        <v>1.434850956395892</v>
      </c>
      <c r="V182">
        <f t="shared" si="110"/>
        <v>0.74303147341306919</v>
      </c>
      <c r="W182">
        <f t="shared" si="111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8" t="s">
        <v>298</v>
      </c>
      <c r="AD182" s="16" t="s">
        <v>20</v>
      </c>
      <c r="AE182" t="s">
        <v>487</v>
      </c>
      <c r="AF182">
        <v>-1</v>
      </c>
      <c r="AG182">
        <v>1</v>
      </c>
    </row>
    <row r="183" spans="1:33" x14ac:dyDescent="0.25">
      <c r="A183" s="11" t="e">
        <v>#N/A</v>
      </c>
      <c r="B183" s="11" t="e">
        <v>#N/A</v>
      </c>
      <c r="C183" s="11" t="e">
        <v>#N/A</v>
      </c>
      <c r="D183" s="3" t="e">
        <f t="shared" si="97"/>
        <v>#N/A</v>
      </c>
      <c r="E183" s="4" t="e">
        <f t="shared" si="98"/>
        <v>#N/A</v>
      </c>
      <c r="F183" s="4" t="e">
        <f t="shared" si="99"/>
        <v>#N/A</v>
      </c>
      <c r="G183" s="10">
        <v>3.3372196531199272E-2</v>
      </c>
      <c r="H183" s="7">
        <f t="shared" si="96"/>
        <v>1.0333721965311993</v>
      </c>
      <c r="I183" s="5" t="e">
        <f t="shared" si="100"/>
        <v>#N/A</v>
      </c>
      <c r="J183" s="5" t="e">
        <f t="shared" si="101"/>
        <v>#N/A</v>
      </c>
      <c r="K183" s="5" t="e">
        <f t="shared" si="102"/>
        <v>#N/A</v>
      </c>
      <c r="L183">
        <v>2.34</v>
      </c>
      <c r="M183">
        <v>3.13</v>
      </c>
      <c r="N183">
        <v>3.49</v>
      </c>
      <c r="O183" s="5">
        <f t="shared" si="103"/>
        <v>2.4180909398830059</v>
      </c>
      <c r="P183" s="5">
        <f t="shared" si="104"/>
        <v>3.2344549751426537</v>
      </c>
      <c r="Q183" s="5">
        <f t="shared" si="105"/>
        <v>3.6064689658938858</v>
      </c>
      <c r="R183" s="6">
        <f t="shared" si="106"/>
        <v>0.41354937628953808</v>
      </c>
      <c r="S183" s="6">
        <f t="shared" si="107"/>
        <v>0.30917109920687508</v>
      </c>
      <c r="T183" s="6">
        <f t="shared" si="108"/>
        <v>0.27727952450358706</v>
      </c>
      <c r="U183" t="e">
        <f t="shared" si="109"/>
        <v>#N/A</v>
      </c>
      <c r="V183" t="e">
        <f t="shared" si="110"/>
        <v>#N/A</v>
      </c>
      <c r="W183" t="e">
        <f t="shared" si="111"/>
        <v>#N/A</v>
      </c>
      <c r="X183" t="s">
        <v>50</v>
      </c>
      <c r="Y183" t="s">
        <v>175</v>
      </c>
      <c r="Z183" t="s">
        <v>261</v>
      </c>
      <c r="AA183" s="16"/>
      <c r="AB183" s="16" t="e">
        <v>#N/A</v>
      </c>
      <c r="AC183" s="48" t="s">
        <v>298</v>
      </c>
      <c r="AD183" s="16" t="s">
        <v>32</v>
      </c>
      <c r="AE183" t="s">
        <v>486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97"/>
        <v>5.2688737936986492</v>
      </c>
      <c r="E184" s="4">
        <f t="shared" si="98"/>
        <v>4.6107692580032316</v>
      </c>
      <c r="F184" s="4">
        <f t="shared" si="99"/>
        <v>1.904288395697141</v>
      </c>
      <c r="G184" s="10">
        <v>2.8777444289514786E-2</v>
      </c>
      <c r="H184" s="7">
        <f t="shared" si="96"/>
        <v>1.0287774442895148</v>
      </c>
      <c r="I184" s="5">
        <f t="shared" si="100"/>
        <v>5.1214903893401278</v>
      </c>
      <c r="J184" s="5">
        <f t="shared" si="101"/>
        <v>4.4817946618060631</v>
      </c>
      <c r="K184" s="5">
        <f t="shared" si="102"/>
        <v>1.8510207492080699</v>
      </c>
      <c r="L184">
        <v>3.47</v>
      </c>
      <c r="M184">
        <v>3.27</v>
      </c>
      <c r="N184">
        <v>2.2999999999999998</v>
      </c>
      <c r="O184" s="5">
        <f t="shared" si="103"/>
        <v>3.5698577316846167</v>
      </c>
      <c r="P184" s="5">
        <f t="shared" si="104"/>
        <v>3.3641022428267133</v>
      </c>
      <c r="Q184" s="5">
        <f t="shared" si="105"/>
        <v>2.3661881218658838</v>
      </c>
      <c r="R184" s="6">
        <f t="shared" si="106"/>
        <v>0.28012320802714447</v>
      </c>
      <c r="S184" s="6">
        <f t="shared" si="107"/>
        <v>0.29725612594929401</v>
      </c>
      <c r="T184" s="6">
        <f t="shared" si="108"/>
        <v>0.42262066602356152</v>
      </c>
      <c r="U184">
        <f t="shared" si="109"/>
        <v>0.67753714958100075</v>
      </c>
      <c r="V184">
        <f t="shared" si="110"/>
        <v>0.72961843340726884</v>
      </c>
      <c r="W184">
        <f t="shared" si="111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8" t="s">
        <v>298</v>
      </c>
      <c r="AD184" s="16" t="s">
        <v>30</v>
      </c>
      <c r="AE184" t="s">
        <v>486</v>
      </c>
      <c r="AF184">
        <v>-6</v>
      </c>
      <c r="AG184">
        <v>-6</v>
      </c>
    </row>
    <row r="185" spans="1:33" x14ac:dyDescent="0.25">
      <c r="A185" s="11" t="e">
        <v>#N/A</v>
      </c>
      <c r="B185" s="11" t="e">
        <v>#N/A</v>
      </c>
      <c r="C185" s="11" t="e">
        <v>#N/A</v>
      </c>
      <c r="D185" s="3" t="e">
        <f t="shared" si="97"/>
        <v>#N/A</v>
      </c>
      <c r="E185" s="4" t="e">
        <f t="shared" si="98"/>
        <v>#N/A</v>
      </c>
      <c r="F185" s="4" t="e">
        <f t="shared" si="99"/>
        <v>#N/A</v>
      </c>
      <c r="G185" s="10">
        <v>3.0025047014749173E-2</v>
      </c>
      <c r="H185" s="7">
        <f t="shared" si="96"/>
        <v>1.0300250470147492</v>
      </c>
      <c r="I185" s="5" t="e">
        <f t="shared" si="100"/>
        <v>#N/A</v>
      </c>
      <c r="J185" s="5" t="e">
        <f t="shared" si="101"/>
        <v>#N/A</v>
      </c>
      <c r="K185" s="5" t="e">
        <f t="shared" si="102"/>
        <v>#N/A</v>
      </c>
      <c r="L185">
        <v>4.53</v>
      </c>
      <c r="M185">
        <v>3.5</v>
      </c>
      <c r="N185">
        <v>1.91</v>
      </c>
      <c r="O185" s="5">
        <f t="shared" si="103"/>
        <v>4.6660134629768137</v>
      </c>
      <c r="P185" s="5">
        <f t="shared" si="104"/>
        <v>3.6050876645516219</v>
      </c>
      <c r="Q185" s="5">
        <f t="shared" si="105"/>
        <v>1.9673478397981707</v>
      </c>
      <c r="R185" s="6">
        <f t="shared" si="106"/>
        <v>0.21431571253161838</v>
      </c>
      <c r="S185" s="6">
        <f t="shared" si="107"/>
        <v>0.27738576507663754</v>
      </c>
      <c r="T185" s="6">
        <f t="shared" si="108"/>
        <v>0.50829852239174411</v>
      </c>
      <c r="U185" t="e">
        <f t="shared" si="109"/>
        <v>#N/A</v>
      </c>
      <c r="V185" t="e">
        <f t="shared" si="110"/>
        <v>#N/A</v>
      </c>
      <c r="W185" t="e">
        <f t="shared" si="111"/>
        <v>#N/A</v>
      </c>
      <c r="X185" t="s">
        <v>181</v>
      </c>
      <c r="Y185" t="s">
        <v>110</v>
      </c>
      <c r="Z185" t="s">
        <v>262</v>
      </c>
      <c r="AA185" s="16"/>
      <c r="AB185" s="16" t="e">
        <v>#N/A</v>
      </c>
      <c r="AC185" s="48" t="s">
        <v>298</v>
      </c>
      <c r="AD185" s="16" t="s">
        <v>18</v>
      </c>
      <c r="AE185" t="s">
        <v>486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97"/>
        <v>1.6558766043700459</v>
      </c>
      <c r="E186" s="4">
        <f t="shared" si="98"/>
        <v>4.2528917076100976</v>
      </c>
      <c r="F186" s="4">
        <f t="shared" si="99"/>
        <v>6.4468875107325916</v>
      </c>
      <c r="G186" s="10">
        <v>4.2093364223438456E-2</v>
      </c>
      <c r="H186" s="7">
        <f t="shared" si="96"/>
        <v>1.0420933642234385</v>
      </c>
      <c r="I186" s="5">
        <f t="shared" si="100"/>
        <v>1.5889906425073486</v>
      </c>
      <c r="J186" s="5">
        <f t="shared" si="101"/>
        <v>4.0811042979621375</v>
      </c>
      <c r="K186" s="5">
        <f t="shared" si="102"/>
        <v>6.1864778455208498</v>
      </c>
      <c r="L186">
        <v>1.74</v>
      </c>
      <c r="M186">
        <v>3.9</v>
      </c>
      <c r="N186">
        <v>4.74</v>
      </c>
      <c r="O186" s="5">
        <f t="shared" si="103"/>
        <v>1.813242453748783</v>
      </c>
      <c r="P186" s="5">
        <f t="shared" si="104"/>
        <v>4.0641641204714096</v>
      </c>
      <c r="Q186" s="5">
        <f t="shared" si="105"/>
        <v>4.9395225464190986</v>
      </c>
      <c r="R186" s="6">
        <f t="shared" si="106"/>
        <v>0.55149822790248093</v>
      </c>
      <c r="S186" s="6">
        <f t="shared" si="107"/>
        <v>0.24605305552572229</v>
      </c>
      <c r="T186" s="6">
        <f t="shared" si="108"/>
        <v>0.20244871657179678</v>
      </c>
      <c r="U186">
        <f t="shared" si="109"/>
        <v>1.0950347682692241</v>
      </c>
      <c r="V186">
        <f t="shared" si="110"/>
        <v>0.95562370262074159</v>
      </c>
      <c r="W186">
        <f t="shared" si="111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8" t="s">
        <v>299</v>
      </c>
      <c r="AD186" s="16" t="s">
        <v>35</v>
      </c>
      <c r="AE186" t="s">
        <v>486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97"/>
        <v>1.7395692293903346</v>
      </c>
      <c r="E187" s="4">
        <f t="shared" si="98"/>
        <v>4.306888659093258</v>
      </c>
      <c r="F187" s="4">
        <f t="shared" si="99"/>
        <v>5.4252793883491215</v>
      </c>
      <c r="G187" s="10">
        <v>3.8060574571365136E-2</v>
      </c>
      <c r="H187" s="7">
        <f t="shared" si="96"/>
        <v>1.0380605745713651</v>
      </c>
      <c r="I187" s="5">
        <f t="shared" si="100"/>
        <v>1.6757877834909931</v>
      </c>
      <c r="J187" s="5">
        <f t="shared" si="101"/>
        <v>4.1489762395336651</v>
      </c>
      <c r="K187" s="5">
        <f t="shared" si="102"/>
        <v>5.2263610826269193</v>
      </c>
      <c r="L187">
        <v>2.19</v>
      </c>
      <c r="M187">
        <v>3.41</v>
      </c>
      <c r="N187">
        <v>3.47</v>
      </c>
      <c r="O187" s="5">
        <f t="shared" si="103"/>
        <v>2.2733526583112895</v>
      </c>
      <c r="P187" s="5">
        <f t="shared" si="104"/>
        <v>3.5397865592883551</v>
      </c>
      <c r="Q187" s="5">
        <f t="shared" si="105"/>
        <v>3.6020701937626374</v>
      </c>
      <c r="R187" s="6">
        <f t="shared" si="106"/>
        <v>0.43987895865783894</v>
      </c>
      <c r="S187" s="6">
        <f t="shared" si="107"/>
        <v>0.28250290893274699</v>
      </c>
      <c r="T187" s="6">
        <f t="shared" si="108"/>
        <v>0.27761813240941419</v>
      </c>
      <c r="U187">
        <f t="shared" si="109"/>
        <v>1.3068480517490122</v>
      </c>
      <c r="V187">
        <f t="shared" si="110"/>
        <v>0.82188949830748514</v>
      </c>
      <c r="W187">
        <f t="shared" si="111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8" t="s">
        <v>299</v>
      </c>
      <c r="AD187" s="16" t="s">
        <v>19</v>
      </c>
      <c r="AE187" t="s">
        <v>486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97"/>
        <v>1.3085830421887004</v>
      </c>
      <c r="E188" s="4">
        <f t="shared" si="98"/>
        <v>5.5131135770331001</v>
      </c>
      <c r="F188" s="4">
        <f t="shared" si="99"/>
        <v>19.079791935843758</v>
      </c>
      <c r="G188" s="10">
        <v>4.8659018446238989E-2</v>
      </c>
      <c r="H188" s="7">
        <f t="shared" si="96"/>
        <v>1.048659018446239</v>
      </c>
      <c r="I188" s="5">
        <f t="shared" si="100"/>
        <v>1.2478632416927875</v>
      </c>
      <c r="J188" s="5">
        <f t="shared" si="101"/>
        <v>5.257298588059335</v>
      </c>
      <c r="K188" s="5">
        <f t="shared" si="102"/>
        <v>18.194467029057368</v>
      </c>
      <c r="L188">
        <v>1.67</v>
      </c>
      <c r="M188">
        <v>3.64</v>
      </c>
      <c r="N188">
        <v>5.71</v>
      </c>
      <c r="O188" s="5">
        <f t="shared" si="103"/>
        <v>1.751260560805219</v>
      </c>
      <c r="P188" s="5">
        <f t="shared" si="104"/>
        <v>3.8171188271443102</v>
      </c>
      <c r="Q188" s="5">
        <f t="shared" si="105"/>
        <v>5.987842995328025</v>
      </c>
      <c r="R188" s="6">
        <f t="shared" si="106"/>
        <v>0.57101725601597864</v>
      </c>
      <c r="S188" s="6">
        <f t="shared" si="107"/>
        <v>0.26197769712820995</v>
      </c>
      <c r="T188" s="6">
        <f t="shared" si="108"/>
        <v>0.16700504685581158</v>
      </c>
      <c r="U188">
        <f t="shared" si="109"/>
        <v>1.3382876778504695</v>
      </c>
      <c r="V188">
        <f t="shared" si="110"/>
        <v>0.69237079443563809</v>
      </c>
      <c r="W188">
        <f t="shared" si="111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8" t="s">
        <v>299</v>
      </c>
      <c r="AD188" s="16" t="s">
        <v>35</v>
      </c>
      <c r="AE188" t="s">
        <v>486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97"/>
        <v>#DIV/0!</v>
      </c>
      <c r="E189" s="4">
        <f t="shared" si="98"/>
        <v>3.1845746051066586</v>
      </c>
      <c r="F189" s="4">
        <f t="shared" si="99"/>
        <v>1.6544038363431424</v>
      </c>
      <c r="G189" s="10">
        <v>3.3175023559546712E-2</v>
      </c>
      <c r="H189" s="7">
        <f t="shared" si="96"/>
        <v>1.0331750235595467</v>
      </c>
      <c r="I189" s="5" t="e">
        <f t="shared" si="100"/>
        <v>#DIV/0!</v>
      </c>
      <c r="J189" s="5">
        <f t="shared" si="101"/>
        <v>3.0823186125183337</v>
      </c>
      <c r="K189" s="5">
        <f t="shared" si="102"/>
        <v>1.6012812917634291</v>
      </c>
      <c r="L189">
        <v>2.19</v>
      </c>
      <c r="M189">
        <v>3.83</v>
      </c>
      <c r="N189">
        <v>3.17</v>
      </c>
      <c r="O189" s="5">
        <f t="shared" si="103"/>
        <v>2.2626533015954071</v>
      </c>
      <c r="P189" s="5">
        <f t="shared" si="104"/>
        <v>3.9570603402330642</v>
      </c>
      <c r="Q189" s="5">
        <f t="shared" si="105"/>
        <v>3.2751648246837628</v>
      </c>
      <c r="R189" s="6">
        <f t="shared" si="106"/>
        <v>0.44195900418985773</v>
      </c>
      <c r="S189" s="6">
        <f t="shared" si="107"/>
        <v>0.25271285095973584</v>
      </c>
      <c r="T189" s="6">
        <f t="shared" si="108"/>
        <v>0.30532814485040644</v>
      </c>
      <c r="U189" t="e">
        <f t="shared" si="109"/>
        <v>#DIV/0!</v>
      </c>
      <c r="V189">
        <f t="shared" si="110"/>
        <v>1.2425710906215472</v>
      </c>
      <c r="W189">
        <f t="shared" si="111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8" t="s">
        <v>299</v>
      </c>
      <c r="AD189" s="16" t="s">
        <v>33</v>
      </c>
      <c r="AE189" t="s">
        <v>485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97"/>
        <v>1.8786395549479256</v>
      </c>
      <c r="E190" s="4">
        <f t="shared" si="98"/>
        <v>3.850603848222065</v>
      </c>
      <c r="F190" s="4">
        <f t="shared" si="99"/>
        <v>5.0276158876838508</v>
      </c>
      <c r="G190" s="10">
        <v>2.8718046790336071E-2</v>
      </c>
      <c r="H190" s="7">
        <f t="shared" si="96"/>
        <v>1.0287180467903361</v>
      </c>
      <c r="I190" s="5">
        <f t="shared" si="100"/>
        <v>1.826194807031331</v>
      </c>
      <c r="J190" s="5">
        <f t="shared" si="101"/>
        <v>3.7431090668975693</v>
      </c>
      <c r="K190" s="5">
        <f t="shared" si="102"/>
        <v>4.8872632334684161</v>
      </c>
      <c r="L190">
        <v>2.16</v>
      </c>
      <c r="M190">
        <v>3.32</v>
      </c>
      <c r="N190">
        <v>3.78</v>
      </c>
      <c r="O190" s="5">
        <f t="shared" si="103"/>
        <v>2.2220309810671259</v>
      </c>
      <c r="P190" s="5">
        <f t="shared" si="104"/>
        <v>3.4153439153439158</v>
      </c>
      <c r="Q190" s="5">
        <f t="shared" si="105"/>
        <v>3.8885542168674703</v>
      </c>
      <c r="R190" s="6">
        <f t="shared" si="106"/>
        <v>0.45003872966692482</v>
      </c>
      <c r="S190" s="6">
        <f t="shared" si="107"/>
        <v>0.29279628195197516</v>
      </c>
      <c r="T190" s="6">
        <f t="shared" si="108"/>
        <v>0.25716498838109991</v>
      </c>
      <c r="U190">
        <f t="shared" si="109"/>
        <v>1.1827872862650968</v>
      </c>
      <c r="V190">
        <f t="shared" si="110"/>
        <v>0.88696320108880544</v>
      </c>
      <c r="W190">
        <f t="shared" si="111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8" t="s">
        <v>299</v>
      </c>
      <c r="AD190" s="16" t="s">
        <v>16</v>
      </c>
      <c r="AE190" t="s">
        <v>486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97"/>
        <v>2.2136186205473365</v>
      </c>
      <c r="E191" s="4">
        <f t="shared" si="98"/>
        <v>4.6310519885308885</v>
      </c>
      <c r="F191" s="4">
        <f t="shared" si="99"/>
        <v>3.231481552781589</v>
      </c>
      <c r="G191" s="10">
        <v>2.8621173811736567E-2</v>
      </c>
      <c r="H191" s="7">
        <f t="shared" si="96"/>
        <v>1.0286211738117366</v>
      </c>
      <c r="I191" s="5">
        <f t="shared" si="100"/>
        <v>2.1520251351081794</v>
      </c>
      <c r="J191" s="5">
        <f t="shared" si="101"/>
        <v>4.502193913984593</v>
      </c>
      <c r="K191" s="5">
        <f t="shared" si="102"/>
        <v>3.1415662394025645</v>
      </c>
      <c r="L191">
        <v>2.09</v>
      </c>
      <c r="M191">
        <v>3.77</v>
      </c>
      <c r="N191">
        <v>3.51</v>
      </c>
      <c r="O191" s="5">
        <f t="shared" si="103"/>
        <v>2.1498182532665293</v>
      </c>
      <c r="P191" s="5">
        <f t="shared" si="104"/>
        <v>3.8779018252702468</v>
      </c>
      <c r="Q191" s="5">
        <f t="shared" si="105"/>
        <v>3.6104603200791949</v>
      </c>
      <c r="R191" s="6">
        <f t="shared" si="106"/>
        <v>0.46515560023762736</v>
      </c>
      <c r="S191" s="6">
        <f t="shared" si="107"/>
        <v>0.25787140702828676</v>
      </c>
      <c r="T191" s="6">
        <f t="shared" si="108"/>
        <v>0.27697299273408582</v>
      </c>
      <c r="U191">
        <f t="shared" si="109"/>
        <v>0.97117824782977658</v>
      </c>
      <c r="V191">
        <f t="shared" si="110"/>
        <v>0.83736952961748889</v>
      </c>
      <c r="W191">
        <f t="shared" si="111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8" t="s">
        <v>299</v>
      </c>
      <c r="AD191" s="16" t="s">
        <v>19</v>
      </c>
      <c r="AE191" t="s">
        <v>486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97"/>
        <v>7.1057673627539621</v>
      </c>
      <c r="E192" s="4">
        <f t="shared" si="98"/>
        <v>3.8897985473101926</v>
      </c>
      <c r="F192" s="4">
        <f t="shared" si="99"/>
        <v>1.8877173219719265</v>
      </c>
      <c r="G192" s="10">
        <v>3.2895071784950547E-2</v>
      </c>
      <c r="H192" s="7">
        <f t="shared" si="96"/>
        <v>1.0328950717849505</v>
      </c>
      <c r="I192" s="5">
        <f t="shared" si="100"/>
        <v>6.8794668082542536</v>
      </c>
      <c r="J192" s="5">
        <f t="shared" si="101"/>
        <v>3.7659183914859953</v>
      </c>
      <c r="K192" s="5">
        <f t="shared" si="102"/>
        <v>1.8275983432758121</v>
      </c>
      <c r="L192">
        <v>3.2</v>
      </c>
      <c r="M192">
        <v>3.22</v>
      </c>
      <c r="N192">
        <v>2.44</v>
      </c>
      <c r="O192" s="5">
        <f t="shared" si="103"/>
        <v>3.3052642297118418</v>
      </c>
      <c r="P192" s="5">
        <f t="shared" si="104"/>
        <v>3.3259221311475411</v>
      </c>
      <c r="Q192" s="5">
        <f t="shared" si="105"/>
        <v>2.5202639751552791</v>
      </c>
      <c r="R192" s="6">
        <f t="shared" si="106"/>
        <v>0.30254767259172549</v>
      </c>
      <c r="S192" s="6">
        <f t="shared" si="107"/>
        <v>0.30066849450109362</v>
      </c>
      <c r="T192" s="6">
        <f t="shared" si="108"/>
        <v>0.396783832907181</v>
      </c>
      <c r="U192">
        <f t="shared" si="109"/>
        <v>0.46515232781710858</v>
      </c>
      <c r="V192">
        <f t="shared" si="110"/>
        <v>0.8550371158546054</v>
      </c>
      <c r="W192">
        <f t="shared" si="111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8" t="s">
        <v>299</v>
      </c>
      <c r="AD192" s="16" t="s">
        <v>32</v>
      </c>
      <c r="AE192" t="s">
        <v>488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97"/>
        <v>37.57234921729443</v>
      </c>
      <c r="E193" s="4">
        <f t="shared" si="98"/>
        <v>7.3550120838791351</v>
      </c>
      <c r="F193" s="4">
        <f t="shared" si="99"/>
        <v>1.4907338894818958</v>
      </c>
      <c r="G193" s="10">
        <v>3.415955115923297E-2</v>
      </c>
      <c r="H193" s="7">
        <f t="shared" si="96"/>
        <v>1.034159551159233</v>
      </c>
      <c r="I193" s="5">
        <f t="shared" si="100"/>
        <v>36.331288702191074</v>
      </c>
      <c r="J193" s="5">
        <f t="shared" si="101"/>
        <v>7.1120670651202635</v>
      </c>
      <c r="K193" s="5">
        <f t="shared" si="102"/>
        <v>1.4414931311235963</v>
      </c>
      <c r="L193">
        <v>3.67</v>
      </c>
      <c r="M193">
        <v>3.62</v>
      </c>
      <c r="N193">
        <v>2.06</v>
      </c>
      <c r="O193" s="5">
        <f t="shared" si="103"/>
        <v>3.7953655527543848</v>
      </c>
      <c r="P193" s="5">
        <f t="shared" si="104"/>
        <v>3.7436575751964236</v>
      </c>
      <c r="Q193" s="5">
        <f t="shared" si="105"/>
        <v>2.13036867538802</v>
      </c>
      <c r="R193" s="6">
        <f t="shared" si="106"/>
        <v>0.26347923173678933</v>
      </c>
      <c r="S193" s="6">
        <f t="shared" si="107"/>
        <v>0.26711844764475595</v>
      </c>
      <c r="T193" s="6">
        <f t="shared" si="108"/>
        <v>0.46940232061845472</v>
      </c>
      <c r="U193">
        <f t="shared" si="109"/>
        <v>0.10101485884751094</v>
      </c>
      <c r="V193">
        <f t="shared" si="110"/>
        <v>0.50899407540088859</v>
      </c>
      <c r="W193">
        <f t="shared" si="111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8" t="s">
        <v>299</v>
      </c>
      <c r="AD193" s="16" t="s">
        <v>20</v>
      </c>
      <c r="AE193" t="s">
        <v>485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si="97"/>
        <v>3.3626918416543963</v>
      </c>
      <c r="E194" s="4">
        <f t="shared" si="98"/>
        <v>3.3998761821219285</v>
      </c>
      <c r="F194" s="4">
        <f t="shared" si="99"/>
        <v>2.6581096267154476</v>
      </c>
      <c r="G194" s="10">
        <v>3.9913361455239826E-2</v>
      </c>
      <c r="H194" s="7">
        <f t="shared" si="96"/>
        <v>1.0399133614552398</v>
      </c>
      <c r="I194" s="5">
        <f t="shared" si="100"/>
        <v>3.2336269215242064</v>
      </c>
      <c r="J194" s="5">
        <f t="shared" si="101"/>
        <v>3.269384073846489</v>
      </c>
      <c r="K194" s="5">
        <f t="shared" si="102"/>
        <v>2.5560875792534556</v>
      </c>
      <c r="L194">
        <v>11.52</v>
      </c>
      <c r="M194">
        <v>3.94</v>
      </c>
      <c r="N194">
        <v>1.43</v>
      </c>
      <c r="O194" s="5">
        <f t="shared" si="103"/>
        <v>11.979801923964363</v>
      </c>
      <c r="P194" s="5">
        <f t="shared" si="104"/>
        <v>4.0972586441336452</v>
      </c>
      <c r="Q194" s="5">
        <f t="shared" si="105"/>
        <v>1.4870761068809928</v>
      </c>
      <c r="R194" s="6">
        <f t="shared" si="106"/>
        <v>8.34738342375764E-2</v>
      </c>
      <c r="S194" s="6">
        <f t="shared" si="107"/>
        <v>0.24406562700936041</v>
      </c>
      <c r="T194" s="6">
        <f t="shared" si="108"/>
        <v>0.67246053875306311</v>
      </c>
      <c r="U194">
        <f t="shared" si="109"/>
        <v>3.5625631155278477</v>
      </c>
      <c r="V194">
        <f t="shared" si="110"/>
        <v>1.2051199586852208</v>
      </c>
      <c r="W194">
        <f t="shared" si="111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8" t="s">
        <v>299</v>
      </c>
      <c r="AD194" s="16" t="s">
        <v>18</v>
      </c>
      <c r="AE194" t="s">
        <v>485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97"/>
        <v>2.8518477403349149</v>
      </c>
      <c r="E195" s="4">
        <f t="shared" si="98"/>
        <v>1.5400021023577868</v>
      </c>
      <c r="F195" s="4" t="e">
        <f t="shared" si="99"/>
        <v>#DIV/0!</v>
      </c>
      <c r="G195" s="10">
        <v>3.7315326772158652E-2</v>
      </c>
      <c r="H195" s="7">
        <f t="shared" si="96"/>
        <v>1.0373153267721587</v>
      </c>
      <c r="I195" s="5">
        <f t="shared" si="100"/>
        <v>2.749258269622878</v>
      </c>
      <c r="J195" s="5">
        <f t="shared" si="101"/>
        <v>1.4846036326772996</v>
      </c>
      <c r="K195" s="5" t="e">
        <f t="shared" si="102"/>
        <v>#DIV/0!</v>
      </c>
      <c r="L195">
        <v>1.78</v>
      </c>
      <c r="M195">
        <v>3.86</v>
      </c>
      <c r="N195">
        <v>4.62</v>
      </c>
      <c r="O195" s="5">
        <f t="shared" si="103"/>
        <v>1.8464212816544425</v>
      </c>
      <c r="P195" s="5">
        <f t="shared" si="104"/>
        <v>4.0040371613405323</v>
      </c>
      <c r="Q195" s="5">
        <f t="shared" si="105"/>
        <v>4.7923968096873732</v>
      </c>
      <c r="R195" s="6">
        <f t="shared" si="106"/>
        <v>0.54158821171297022</v>
      </c>
      <c r="S195" s="6">
        <f t="shared" si="107"/>
        <v>0.24974793182618835</v>
      </c>
      <c r="T195" s="6">
        <f t="shared" si="108"/>
        <v>0.20866385646084135</v>
      </c>
      <c r="U195">
        <f t="shared" si="109"/>
        <v>0.64744735686260813</v>
      </c>
      <c r="V195">
        <f t="shared" si="110"/>
        <v>2.6000205812772839</v>
      </c>
      <c r="W195" t="e">
        <f t="shared" si="111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8" t="s">
        <v>299</v>
      </c>
      <c r="AD195" s="16" t="s">
        <v>17</v>
      </c>
      <c r="AE195" t="s">
        <v>486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97"/>
        <v>1.4216343237550408</v>
      </c>
      <c r="E196" s="4">
        <f t="shared" si="98"/>
        <v>4.585068897088485</v>
      </c>
      <c r="F196" s="4">
        <f t="shared" si="99"/>
        <v>12.99319948890091</v>
      </c>
      <c r="G196" s="10">
        <v>3.2530131977984045E-2</v>
      </c>
      <c r="H196" s="7">
        <f t="shared" si="96"/>
        <v>1.032530131977984</v>
      </c>
      <c r="I196" s="5">
        <f t="shared" si="100"/>
        <v>1.3768453624028023</v>
      </c>
      <c r="J196" s="5">
        <f t="shared" si="101"/>
        <v>4.440615101764652</v>
      </c>
      <c r="K196" s="5">
        <f t="shared" si="102"/>
        <v>12.58384533922537</v>
      </c>
      <c r="L196">
        <v>2.4500000000000002</v>
      </c>
      <c r="M196">
        <v>3.28</v>
      </c>
      <c r="N196">
        <v>3.13</v>
      </c>
      <c r="O196" s="5">
        <f t="shared" si="103"/>
        <v>2.5296988233460609</v>
      </c>
      <c r="P196" s="5">
        <f t="shared" si="104"/>
        <v>3.3866988328877876</v>
      </c>
      <c r="Q196" s="5">
        <f t="shared" si="105"/>
        <v>3.2318193130910902</v>
      </c>
      <c r="R196" s="6">
        <f t="shared" si="106"/>
        <v>0.39530397483337121</v>
      </c>
      <c r="S196" s="6">
        <f t="shared" si="107"/>
        <v>0.29527278607980473</v>
      </c>
      <c r="T196" s="6">
        <f t="shared" si="108"/>
        <v>0.30942323908682412</v>
      </c>
      <c r="U196">
        <f t="shared" si="109"/>
        <v>1.7794300412388953</v>
      </c>
      <c r="V196">
        <f t="shared" si="110"/>
        <v>0.73863641068476382</v>
      </c>
      <c r="W196">
        <f t="shared" si="111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19" t="s">
        <v>28</v>
      </c>
      <c r="AC196" s="48" t="s">
        <v>299</v>
      </c>
      <c r="AD196" s="16" t="s">
        <v>35</v>
      </c>
      <c r="AE196" t="s">
        <v>486</v>
      </c>
      <c r="AF196">
        <v>12</v>
      </c>
      <c r="AG196">
        <v>-1</v>
      </c>
    </row>
    <row r="197" spans="1:33" x14ac:dyDescent="0.25">
      <c r="A197" s="11" t="e">
        <v>#N/A</v>
      </c>
      <c r="B197" s="11" t="e">
        <v>#N/A</v>
      </c>
      <c r="C197" s="11" t="e">
        <v>#N/A</v>
      </c>
      <c r="D197" s="3" t="e">
        <f t="shared" si="97"/>
        <v>#N/A</v>
      </c>
      <c r="E197" s="4" t="e">
        <f t="shared" si="98"/>
        <v>#N/A</v>
      </c>
      <c r="F197" s="4" t="e">
        <f t="shared" si="99"/>
        <v>#N/A</v>
      </c>
      <c r="G197" s="10">
        <v>3.3020387304079968E-2</v>
      </c>
      <c r="H197" s="7">
        <f t="shared" si="96"/>
        <v>1.03302038730408</v>
      </c>
      <c r="I197" s="5" t="e">
        <f t="shared" si="100"/>
        <v>#N/A</v>
      </c>
      <c r="J197" s="5" t="e">
        <f t="shared" si="101"/>
        <v>#N/A</v>
      </c>
      <c r="K197" s="5" t="e">
        <f t="shared" si="102"/>
        <v>#N/A</v>
      </c>
      <c r="L197">
        <v>3.06</v>
      </c>
      <c r="M197">
        <v>3.71</v>
      </c>
      <c r="N197">
        <v>2.29</v>
      </c>
      <c r="O197" s="5">
        <f t="shared" si="103"/>
        <v>3.161042385150485</v>
      </c>
      <c r="P197" s="5">
        <f t="shared" si="104"/>
        <v>3.8325056368981367</v>
      </c>
      <c r="Q197" s="5">
        <f t="shared" si="105"/>
        <v>2.3656166869263431</v>
      </c>
      <c r="R197" s="6">
        <f t="shared" si="106"/>
        <v>0.31635134179081686</v>
      </c>
      <c r="S197" s="6">
        <f t="shared" si="107"/>
        <v>0.26092590454983816</v>
      </c>
      <c r="T197" s="6">
        <f t="shared" si="108"/>
        <v>0.42272275365934481</v>
      </c>
      <c r="U197" t="e">
        <f t="shared" si="109"/>
        <v>#N/A</v>
      </c>
      <c r="V197" t="e">
        <f t="shared" si="110"/>
        <v>#N/A</v>
      </c>
      <c r="W197" t="e">
        <f t="shared" si="111"/>
        <v>#N/A</v>
      </c>
      <c r="X197" t="s">
        <v>160</v>
      </c>
      <c r="Y197" t="s">
        <v>80</v>
      </c>
      <c r="Z197" t="s">
        <v>265</v>
      </c>
      <c r="AA197" s="16"/>
      <c r="AB197" s="19" t="e">
        <v>#N/A</v>
      </c>
      <c r="AC197" s="48" t="s">
        <v>299</v>
      </c>
      <c r="AD197" s="16" t="s">
        <v>31</v>
      </c>
      <c r="AE197" t="s">
        <v>485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97"/>
        <v>20.957303097240491</v>
      </c>
      <c r="E198" s="4">
        <f t="shared" si="98"/>
        <v>3.686473919842232</v>
      </c>
      <c r="F198" s="4">
        <f t="shared" si="99"/>
        <v>1.691605601282415</v>
      </c>
      <c r="G198" s="10">
        <v>2.7574792454877928E-2</v>
      </c>
      <c r="H198" s="7">
        <f t="shared" si="96"/>
        <v>1.0275747924548779</v>
      </c>
      <c r="I198" s="5">
        <f t="shared" si="100"/>
        <v>20.39491748057916</v>
      </c>
      <c r="J198" s="5">
        <f t="shared" si="101"/>
        <v>3.5875480275603486</v>
      </c>
      <c r="K198" s="5">
        <f t="shared" si="102"/>
        <v>1.6462116565171536</v>
      </c>
      <c r="L198">
        <v>2.68</v>
      </c>
      <c r="M198">
        <v>3.17</v>
      </c>
      <c r="N198">
        <v>2.95</v>
      </c>
      <c r="O198" s="5">
        <f t="shared" si="103"/>
        <v>2.7539004437790728</v>
      </c>
      <c r="P198" s="5">
        <f t="shared" si="104"/>
        <v>3.2574120920819629</v>
      </c>
      <c r="Q198" s="5">
        <f t="shared" si="105"/>
        <v>3.0313456377418899</v>
      </c>
      <c r="R198" s="6">
        <f t="shared" si="106"/>
        <v>0.36312133296574006</v>
      </c>
      <c r="S198" s="6">
        <f t="shared" si="107"/>
        <v>0.30699216793318085</v>
      </c>
      <c r="T198" s="6">
        <f t="shared" si="108"/>
        <v>0.32988649910107909</v>
      </c>
      <c r="U198">
        <f t="shared" si="109"/>
        <v>0.13140528774151702</v>
      </c>
      <c r="V198">
        <f t="shared" si="110"/>
        <v>0.8836118640495817</v>
      </c>
      <c r="W198">
        <f t="shared" si="111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19" t="s">
        <v>18</v>
      </c>
      <c r="AC198" s="48" t="s">
        <v>299</v>
      </c>
      <c r="AD198" s="16" t="s">
        <v>338</v>
      </c>
      <c r="AE198" t="s">
        <v>486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97"/>
        <v>1.7092543172584433</v>
      </c>
      <c r="E199" s="4">
        <f t="shared" si="98"/>
        <v>3.9289880236740982</v>
      </c>
      <c r="F199" s="4">
        <f t="shared" si="99"/>
        <v>6.4441161761182055</v>
      </c>
      <c r="G199" s="10">
        <v>3.0209161138952334E-2</v>
      </c>
      <c r="H199" s="7">
        <f t="shared" si="96"/>
        <v>1.0302091611389523</v>
      </c>
      <c r="I199" s="5">
        <f t="shared" si="100"/>
        <v>1.6591332922809283</v>
      </c>
      <c r="J199" s="5">
        <f t="shared" si="101"/>
        <v>3.8137770191544287</v>
      </c>
      <c r="K199" s="5">
        <f t="shared" si="102"/>
        <v>6.2551532438266069</v>
      </c>
      <c r="L199">
        <v>1.8</v>
      </c>
      <c r="M199">
        <v>3.51</v>
      </c>
      <c r="N199">
        <v>5.27</v>
      </c>
      <c r="O199" s="5">
        <f t="shared" si="103"/>
        <v>1.8543764900501143</v>
      </c>
      <c r="P199" s="5">
        <f t="shared" si="104"/>
        <v>3.6160341555977227</v>
      </c>
      <c r="Q199" s="5">
        <f t="shared" si="105"/>
        <v>5.4292022792022783</v>
      </c>
      <c r="R199" s="6">
        <f t="shared" si="106"/>
        <v>0.53926481777871071</v>
      </c>
      <c r="S199" s="6">
        <f t="shared" si="107"/>
        <v>0.27654606039933882</v>
      </c>
      <c r="T199" s="6">
        <f t="shared" si="108"/>
        <v>0.18418912182195055</v>
      </c>
      <c r="U199">
        <f t="shared" si="109"/>
        <v>1.084903791861962</v>
      </c>
      <c r="V199">
        <f t="shared" si="110"/>
        <v>0.92034746194422745</v>
      </c>
      <c r="W199">
        <f t="shared" si="111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19" t="s">
        <v>17</v>
      </c>
      <c r="AC199" s="48" t="s">
        <v>299</v>
      </c>
      <c r="AD199" s="16" t="s">
        <v>32</v>
      </c>
      <c r="AE199" t="s">
        <v>485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97"/>
        <v>6.9571905966992729</v>
      </c>
      <c r="E200" s="4">
        <f t="shared" si="98"/>
        <v>3.824505453733074</v>
      </c>
      <c r="F200" s="4">
        <f t="shared" si="99"/>
        <v>1.9067369476927469</v>
      </c>
      <c r="G200" s="10">
        <v>3.4799539831968707E-2</v>
      </c>
      <c r="H200" s="7">
        <f t="shared" si="96"/>
        <v>1.0347995398319687</v>
      </c>
      <c r="I200" s="5">
        <f t="shared" si="100"/>
        <v>6.7232254450257924</v>
      </c>
      <c r="J200" s="5">
        <f t="shared" si="101"/>
        <v>3.6958901763273873</v>
      </c>
      <c r="K200" s="5">
        <f t="shared" si="102"/>
        <v>1.8426148005461656</v>
      </c>
      <c r="L200">
        <v>4.3899999999999997</v>
      </c>
      <c r="M200">
        <v>3.43</v>
      </c>
      <c r="N200">
        <v>1.94</v>
      </c>
      <c r="O200" s="5">
        <f t="shared" si="103"/>
        <v>4.5427699798623422</v>
      </c>
      <c r="P200" s="5">
        <f t="shared" si="104"/>
        <v>3.5493624216236528</v>
      </c>
      <c r="Q200" s="5">
        <f t="shared" si="105"/>
        <v>2.007511107274019</v>
      </c>
      <c r="R200" s="6">
        <f t="shared" si="106"/>
        <v>0.22013000975900229</v>
      </c>
      <c r="S200" s="6">
        <f t="shared" si="107"/>
        <v>0.28174074135335858</v>
      </c>
      <c r="T200" s="6">
        <f t="shared" si="108"/>
        <v>0.49812924888763921</v>
      </c>
      <c r="U200">
        <f t="shared" si="109"/>
        <v>0.65296040358842355</v>
      </c>
      <c r="V200">
        <f t="shared" si="110"/>
        <v>0.92805787952508845</v>
      </c>
      <c r="W200">
        <f t="shared" si="111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19" t="s">
        <v>19</v>
      </c>
      <c r="AC200" s="48" t="s">
        <v>299</v>
      </c>
      <c r="AD200" s="16" t="s">
        <v>31</v>
      </c>
      <c r="AE200" t="s">
        <v>485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97"/>
        <v>4.3759857959874955</v>
      </c>
      <c r="E201" s="4">
        <f t="shared" si="98"/>
        <v>3.8639580569809762</v>
      </c>
      <c r="F201" s="4">
        <f t="shared" si="99"/>
        <v>2.1704565106551721</v>
      </c>
      <c r="G201" s="10">
        <v>3.0196940419080498E-2</v>
      </c>
      <c r="H201" s="7">
        <f t="shared" si="96"/>
        <v>1.0301969404190805</v>
      </c>
      <c r="I201" s="5">
        <f t="shared" si="100"/>
        <v>4.2477177171651856</v>
      </c>
      <c r="J201" s="5">
        <f t="shared" si="101"/>
        <v>3.7506984396683722</v>
      </c>
      <c r="K201" s="5">
        <f t="shared" si="102"/>
        <v>2.1068364945563109</v>
      </c>
      <c r="L201">
        <v>5.71</v>
      </c>
      <c r="M201">
        <v>3.7</v>
      </c>
      <c r="N201">
        <v>1.71</v>
      </c>
      <c r="O201" s="5">
        <f t="shared" si="103"/>
        <v>5.8824245297929494</v>
      </c>
      <c r="P201" s="5">
        <f t="shared" si="104"/>
        <v>3.811728679550598</v>
      </c>
      <c r="Q201" s="5">
        <f t="shared" si="105"/>
        <v>1.7616367681166276</v>
      </c>
      <c r="R201" s="6">
        <f t="shared" si="106"/>
        <v>0.16999793111416223</v>
      </c>
      <c r="S201" s="6">
        <f t="shared" si="107"/>
        <v>0.26234815855726118</v>
      </c>
      <c r="T201" s="6">
        <f t="shared" si="108"/>
        <v>0.56765391032857682</v>
      </c>
      <c r="U201">
        <f t="shared" si="109"/>
        <v>1.3442512850902679</v>
      </c>
      <c r="V201">
        <f t="shared" si="110"/>
        <v>0.98648293364985784</v>
      </c>
      <c r="W201">
        <f t="shared" si="111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19" t="s">
        <v>16</v>
      </c>
      <c r="AC201" s="48" t="s">
        <v>299</v>
      </c>
      <c r="AD201" s="16" t="s">
        <v>17</v>
      </c>
      <c r="AE201" t="s">
        <v>485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97"/>
        <v>2.7210923985648852</v>
      </c>
      <c r="E202" s="4">
        <f t="shared" si="98"/>
        <v>3.506865597402852</v>
      </c>
      <c r="F202" s="4">
        <f t="shared" si="99"/>
        <v>3.0921636874646929</v>
      </c>
      <c r="G202" s="10">
        <v>2.7109330653341202E-2</v>
      </c>
      <c r="H202" s="7">
        <f t="shared" si="96"/>
        <v>1.0271093306533412</v>
      </c>
      <c r="I202" s="5">
        <f t="shared" si="100"/>
        <v>2.649272397159518</v>
      </c>
      <c r="J202" s="5">
        <f t="shared" si="101"/>
        <v>3.4143060458540915</v>
      </c>
      <c r="K202" s="5">
        <f t="shared" si="102"/>
        <v>3.0105497001938213</v>
      </c>
      <c r="L202">
        <v>2.4</v>
      </c>
      <c r="M202">
        <v>3.39</v>
      </c>
      <c r="N202">
        <v>3.17</v>
      </c>
      <c r="O202" s="5">
        <f t="shared" si="103"/>
        <v>2.4650623935680187</v>
      </c>
      <c r="P202" s="5">
        <f t="shared" si="104"/>
        <v>3.4819006309148266</v>
      </c>
      <c r="Q202" s="5">
        <f t="shared" si="105"/>
        <v>3.2559365781710916</v>
      </c>
      <c r="R202" s="6">
        <f t="shared" si="106"/>
        <v>0.40566924496891316</v>
      </c>
      <c r="S202" s="6">
        <f t="shared" si="107"/>
        <v>0.28719946546471725</v>
      </c>
      <c r="T202" s="6">
        <f t="shared" si="108"/>
        <v>0.30713128956636954</v>
      </c>
      <c r="U202">
        <f t="shared" si="109"/>
        <v>0.90590911020445408</v>
      </c>
      <c r="V202">
        <f t="shared" si="110"/>
        <v>0.99288111682794056</v>
      </c>
      <c r="W202">
        <f t="shared" si="111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19" t="s">
        <v>19</v>
      </c>
      <c r="AC202" s="48" t="s">
        <v>299</v>
      </c>
      <c r="AD202" s="16" t="s">
        <v>31</v>
      </c>
      <c r="AE202" t="s">
        <v>488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97"/>
        <v>1.3510986355660415</v>
      </c>
      <c r="E203" s="4">
        <f t="shared" si="98"/>
        <v>5.6381346362425644</v>
      </c>
      <c r="F203" s="4">
        <f t="shared" si="99"/>
        <v>12.659907806815994</v>
      </c>
      <c r="G203" s="10">
        <v>3.1576233764227801E-2</v>
      </c>
      <c r="H203" s="7">
        <f t="shared" si="96"/>
        <v>1.0315762337642278</v>
      </c>
      <c r="I203" s="5">
        <f t="shared" si="100"/>
        <v>1.3097419185743302</v>
      </c>
      <c r="J203" s="5">
        <f t="shared" si="101"/>
        <v>5.4655530553170824</v>
      </c>
      <c r="K203" s="5">
        <f t="shared" si="102"/>
        <v>12.2723918916006</v>
      </c>
      <c r="L203">
        <v>1.76</v>
      </c>
      <c r="M203">
        <v>3.59</v>
      </c>
      <c r="N203">
        <v>5.41</v>
      </c>
      <c r="O203" s="5">
        <f t="shared" si="103"/>
        <v>1.8155741714250409</v>
      </c>
      <c r="P203" s="5">
        <f t="shared" si="104"/>
        <v>3.7033586792135775</v>
      </c>
      <c r="Q203" s="5">
        <f t="shared" si="105"/>
        <v>5.5808274246644727</v>
      </c>
      <c r="R203" s="6">
        <f t="shared" si="106"/>
        <v>0.55078994608912168</v>
      </c>
      <c r="S203" s="6">
        <f t="shared" si="107"/>
        <v>0.27002515462865018</v>
      </c>
      <c r="T203" s="6">
        <f t="shared" si="108"/>
        <v>0.17918489928222811</v>
      </c>
      <c r="U203">
        <f t="shared" si="109"/>
        <v>1.3437761860105852</v>
      </c>
      <c r="V203">
        <f t="shared" si="110"/>
        <v>0.65684112177952814</v>
      </c>
      <c r="W203">
        <f t="shared" si="111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19" t="s">
        <v>17</v>
      </c>
      <c r="AC203" s="48" t="s">
        <v>299</v>
      </c>
      <c r="AD203" s="16" t="s">
        <v>17</v>
      </c>
      <c r="AE203" t="s">
        <v>486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97"/>
        <v>6.3394821414267168</v>
      </c>
      <c r="E204" s="4">
        <f t="shared" si="98"/>
        <v>4.0801699314713513</v>
      </c>
      <c r="F204" s="4">
        <f t="shared" si="99"/>
        <v>1.9026642897048842</v>
      </c>
      <c r="G204" s="10">
        <v>3.2572248475490895E-2</v>
      </c>
      <c r="H204" s="7">
        <f t="shared" si="96"/>
        <v>1.0325722484754909</v>
      </c>
      <c r="I204" s="5">
        <f t="shared" si="100"/>
        <v>6.1395046698053797</v>
      </c>
      <c r="J204" s="5">
        <f t="shared" si="101"/>
        <v>3.9514619315940274</v>
      </c>
      <c r="K204" s="5">
        <f t="shared" si="102"/>
        <v>1.8426451926381071</v>
      </c>
      <c r="L204">
        <v>3.35</v>
      </c>
      <c r="M204">
        <v>3.3</v>
      </c>
      <c r="N204">
        <v>2.3199999999999998</v>
      </c>
      <c r="O204" s="5">
        <f t="shared" si="103"/>
        <v>3.4591170323928946</v>
      </c>
      <c r="P204" s="5">
        <f t="shared" si="104"/>
        <v>3.4074884199691198</v>
      </c>
      <c r="Q204" s="5">
        <f t="shared" si="105"/>
        <v>2.3955676164631385</v>
      </c>
      <c r="R204" s="6">
        <f t="shared" si="106"/>
        <v>0.28909111505494089</v>
      </c>
      <c r="S204" s="6">
        <f t="shared" si="107"/>
        <v>0.29347128346486429</v>
      </c>
      <c r="T204" s="6">
        <f t="shared" si="108"/>
        <v>0.41743760148019488</v>
      </c>
      <c r="U204">
        <f t="shared" si="109"/>
        <v>0.54564662463335079</v>
      </c>
      <c r="V204">
        <f t="shared" si="110"/>
        <v>0.83513394716389777</v>
      </c>
      <c r="W204">
        <f t="shared" si="111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19" t="s">
        <v>16</v>
      </c>
      <c r="AC204" s="48" t="s">
        <v>299</v>
      </c>
      <c r="AD204" s="16" t="s">
        <v>31</v>
      </c>
      <c r="AE204" t="s">
        <v>486</v>
      </c>
      <c r="AF204">
        <v>5</v>
      </c>
      <c r="AG204">
        <v>1</v>
      </c>
    </row>
    <row r="205" spans="1:33" x14ac:dyDescent="0.25">
      <c r="A205" s="11" t="e">
        <v>#N/A</v>
      </c>
      <c r="B205" s="11" t="e">
        <v>#N/A</v>
      </c>
      <c r="C205" s="11" t="e">
        <v>#N/A</v>
      </c>
      <c r="D205" s="3" t="e">
        <f t="shared" si="97"/>
        <v>#N/A</v>
      </c>
      <c r="E205" s="4" t="e">
        <f t="shared" si="98"/>
        <v>#N/A</v>
      </c>
      <c r="F205" s="4" t="e">
        <f t="shared" si="99"/>
        <v>#N/A</v>
      </c>
      <c r="G205" s="10">
        <v>3.2024528991912771E-2</v>
      </c>
      <c r="H205" s="7">
        <f t="shared" si="96"/>
        <v>1.0320245289919128</v>
      </c>
      <c r="I205" s="5" t="e">
        <f t="shared" si="100"/>
        <v>#N/A</v>
      </c>
      <c r="J205" s="5" t="e">
        <f t="shared" si="101"/>
        <v>#N/A</v>
      </c>
      <c r="K205" s="5" t="e">
        <f t="shared" si="102"/>
        <v>#N/A</v>
      </c>
      <c r="L205">
        <v>2.92</v>
      </c>
      <c r="M205">
        <v>3.38</v>
      </c>
      <c r="N205">
        <v>2.54</v>
      </c>
      <c r="O205" s="5">
        <f t="shared" si="103"/>
        <v>3.0135116246563851</v>
      </c>
      <c r="P205" s="5">
        <f t="shared" si="104"/>
        <v>3.4882429079926651</v>
      </c>
      <c r="Q205" s="5">
        <f t="shared" si="105"/>
        <v>2.6213423036394583</v>
      </c>
      <c r="R205" s="6">
        <f t="shared" si="106"/>
        <v>0.3318387730175173</v>
      </c>
      <c r="S205" s="6">
        <f t="shared" si="107"/>
        <v>0.28667728319856522</v>
      </c>
      <c r="T205" s="6">
        <f t="shared" si="108"/>
        <v>0.38148394378391753</v>
      </c>
      <c r="U205" t="e">
        <f t="shared" si="109"/>
        <v>#N/A</v>
      </c>
      <c r="V205" t="e">
        <f t="shared" si="110"/>
        <v>#N/A</v>
      </c>
      <c r="W205" t="e">
        <f t="shared" si="111"/>
        <v>#N/A</v>
      </c>
      <c r="X205" t="s">
        <v>43</v>
      </c>
      <c r="Y205" t="s">
        <v>229</v>
      </c>
      <c r="Z205" t="s">
        <v>260</v>
      </c>
      <c r="AA205" s="16"/>
      <c r="AB205" s="19" t="e">
        <v>#N/A</v>
      </c>
      <c r="AC205" s="48" t="s">
        <v>299</v>
      </c>
      <c r="AD205" s="16" t="s">
        <v>20</v>
      </c>
      <c r="AE205" t="s">
        <v>486</v>
      </c>
      <c r="AF205">
        <v>0</v>
      </c>
      <c r="AG205">
        <v>-7</v>
      </c>
    </row>
    <row r="206" spans="1:33" x14ac:dyDescent="0.25">
      <c r="A206" s="11" t="e">
        <v>#N/A</v>
      </c>
      <c r="B206" s="11" t="e">
        <v>#N/A</v>
      </c>
      <c r="C206" s="11" t="e">
        <v>#N/A</v>
      </c>
      <c r="D206" s="3" t="e">
        <f t="shared" si="97"/>
        <v>#N/A</v>
      </c>
      <c r="E206" s="4" t="e">
        <f t="shared" si="98"/>
        <v>#N/A</v>
      </c>
      <c r="F206" s="4" t="e">
        <f t="shared" si="99"/>
        <v>#N/A</v>
      </c>
      <c r="G206" s="10">
        <v>3.4566173772912157E-2</v>
      </c>
      <c r="H206" s="7">
        <f t="shared" ref="H206:H269" si="112">(G206/100%) + 1</f>
        <v>1.0345661737729122</v>
      </c>
      <c r="I206" s="5" t="e">
        <f t="shared" si="100"/>
        <v>#N/A</v>
      </c>
      <c r="J206" s="5" t="e">
        <f t="shared" si="101"/>
        <v>#N/A</v>
      </c>
      <c r="K206" s="5" t="e">
        <f t="shared" si="102"/>
        <v>#N/A</v>
      </c>
      <c r="L206">
        <v>3.91</v>
      </c>
      <c r="M206">
        <v>3.28</v>
      </c>
      <c r="N206">
        <v>2.11</v>
      </c>
      <c r="O206" s="5">
        <f t="shared" si="103"/>
        <v>4.0451537394520871</v>
      </c>
      <c r="P206" s="5">
        <f t="shared" si="104"/>
        <v>3.3933770499751517</v>
      </c>
      <c r="Q206" s="5">
        <f t="shared" si="105"/>
        <v>2.1829346266608445</v>
      </c>
      <c r="R206" s="6">
        <f t="shared" si="106"/>
        <v>0.24720939287104801</v>
      </c>
      <c r="S206" s="6">
        <f t="shared" si="107"/>
        <v>0.29469168479445057</v>
      </c>
      <c r="T206" s="6">
        <f t="shared" si="108"/>
        <v>0.45809892233450139</v>
      </c>
      <c r="U206" t="e">
        <f t="shared" si="109"/>
        <v>#N/A</v>
      </c>
      <c r="V206" t="e">
        <f t="shared" si="110"/>
        <v>#N/A</v>
      </c>
      <c r="W206" t="e">
        <f t="shared" si="111"/>
        <v>#N/A</v>
      </c>
      <c r="X206" t="s">
        <v>46</v>
      </c>
      <c r="Y206" t="s">
        <v>99</v>
      </c>
      <c r="Z206" t="s">
        <v>260</v>
      </c>
      <c r="AA206" s="16"/>
      <c r="AB206" s="19" t="e">
        <v>#N/A</v>
      </c>
      <c r="AC206" s="48" t="s">
        <v>299</v>
      </c>
      <c r="AD206" s="16" t="s">
        <v>36</v>
      </c>
      <c r="AE206" t="s">
        <v>486</v>
      </c>
      <c r="AF206">
        <v>4</v>
      </c>
      <c r="AG206">
        <v>-11</v>
      </c>
    </row>
    <row r="207" spans="1:33" x14ac:dyDescent="0.25">
      <c r="A207" s="11" t="e">
        <v>#N/A</v>
      </c>
      <c r="B207" s="11" t="e">
        <v>#N/A</v>
      </c>
      <c r="C207" s="11" t="e">
        <v>#N/A</v>
      </c>
      <c r="D207" s="3" t="e">
        <f t="shared" si="97"/>
        <v>#N/A</v>
      </c>
      <c r="E207" s="4" t="e">
        <f t="shared" si="98"/>
        <v>#N/A</v>
      </c>
      <c r="F207" s="4" t="e">
        <f t="shared" si="99"/>
        <v>#N/A</v>
      </c>
      <c r="G207" s="10">
        <v>3.9599455641451176E-2</v>
      </c>
      <c r="H207" s="7">
        <f t="shared" si="112"/>
        <v>1.0395994556414512</v>
      </c>
      <c r="I207" s="5" t="e">
        <f t="shared" si="100"/>
        <v>#N/A</v>
      </c>
      <c r="J207" s="5" t="e">
        <f t="shared" si="101"/>
        <v>#N/A</v>
      </c>
      <c r="K207" s="5" t="e">
        <f t="shared" si="102"/>
        <v>#N/A</v>
      </c>
      <c r="L207">
        <v>2.42</v>
      </c>
      <c r="M207">
        <v>3.35</v>
      </c>
      <c r="N207">
        <v>3.05</v>
      </c>
      <c r="O207" s="5">
        <f t="shared" si="103"/>
        <v>2.5158306826523118</v>
      </c>
      <c r="P207" s="5">
        <f t="shared" si="104"/>
        <v>3.4826581763988615</v>
      </c>
      <c r="Q207" s="5">
        <f t="shared" si="105"/>
        <v>3.170778339706426</v>
      </c>
      <c r="R207" s="6">
        <f t="shared" si="106"/>
        <v>0.39748302892377124</v>
      </c>
      <c r="S207" s="6">
        <f t="shared" si="107"/>
        <v>0.28713699402851534</v>
      </c>
      <c r="T207" s="6">
        <f t="shared" si="108"/>
        <v>0.31537997704771359</v>
      </c>
      <c r="U207" t="e">
        <f t="shared" si="109"/>
        <v>#N/A</v>
      </c>
      <c r="V207" t="e">
        <f t="shared" si="110"/>
        <v>#N/A</v>
      </c>
      <c r="W207" t="e">
        <f t="shared" si="111"/>
        <v>#N/A</v>
      </c>
      <c r="X207" t="s">
        <v>101</v>
      </c>
      <c r="Y207" t="s">
        <v>233</v>
      </c>
      <c r="Z207" t="s">
        <v>261</v>
      </c>
      <c r="AA207" s="16"/>
      <c r="AB207" s="19" t="e">
        <v>#N/A</v>
      </c>
      <c r="AC207" s="48" t="s">
        <v>299</v>
      </c>
      <c r="AD207" s="16" t="s">
        <v>17</v>
      </c>
      <c r="AE207" t="s">
        <v>487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97"/>
        <v>2.9138294540912693</v>
      </c>
      <c r="E208" s="4">
        <f t="shared" si="98"/>
        <v>1.9590398089916337</v>
      </c>
      <c r="F208" s="4">
        <f t="shared" si="99"/>
        <v>6.9001015640803356</v>
      </c>
      <c r="G208" s="10">
        <v>4.3862572891356866E-2</v>
      </c>
      <c r="H208" s="7">
        <f t="shared" si="112"/>
        <v>1.0438625728913569</v>
      </c>
      <c r="I208" s="5">
        <f t="shared" si="100"/>
        <v>2.7913918266274833</v>
      </c>
      <c r="J208" s="5">
        <f t="shared" si="101"/>
        <v>1.876721955424995</v>
      </c>
      <c r="K208" s="5">
        <f t="shared" si="102"/>
        <v>6.6101628157507326</v>
      </c>
      <c r="L208">
        <v>1.39</v>
      </c>
      <c r="M208">
        <v>4.5199999999999996</v>
      </c>
      <c r="N208">
        <v>9.69</v>
      </c>
      <c r="O208" s="5">
        <f t="shared" si="103"/>
        <v>1.4509689763189859</v>
      </c>
      <c r="P208" s="5">
        <f t="shared" si="104"/>
        <v>4.7182588294689323</v>
      </c>
      <c r="Q208" s="5">
        <f t="shared" si="105"/>
        <v>10.115028331317248</v>
      </c>
      <c r="R208" s="6">
        <f t="shared" si="106"/>
        <v>0.68919461154637163</v>
      </c>
      <c r="S208" s="6">
        <f t="shared" si="107"/>
        <v>0.21194259071890634</v>
      </c>
      <c r="T208" s="6">
        <f t="shared" si="108"/>
        <v>9.8862797734722035E-2</v>
      </c>
      <c r="U208">
        <f t="shared" si="109"/>
        <v>0.49795947195251933</v>
      </c>
      <c r="V208">
        <f t="shared" si="110"/>
        <v>2.4084547990362366</v>
      </c>
      <c r="W208">
        <f t="shared" si="111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19" t="s">
        <v>35</v>
      </c>
      <c r="AC208" s="48" t="s">
        <v>299</v>
      </c>
      <c r="AD208" s="16" t="s">
        <v>35</v>
      </c>
      <c r="AE208" t="s">
        <v>487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97"/>
        <v>3.5710158047325908</v>
      </c>
      <c r="E209" s="4">
        <f t="shared" si="98"/>
        <v>3.5785113167396161</v>
      </c>
      <c r="F209" s="4">
        <f t="shared" si="99"/>
        <v>2.4851315372689422</v>
      </c>
      <c r="G209" s="10">
        <v>2.7738963073969725E-2</v>
      </c>
      <c r="H209" s="7">
        <f t="shared" si="112"/>
        <v>1.0277389630739697</v>
      </c>
      <c r="I209" s="5">
        <f t="shared" si="100"/>
        <v>3.4746330858681023</v>
      </c>
      <c r="J209" s="5">
        <f t="shared" si="101"/>
        <v>3.4819262919022549</v>
      </c>
      <c r="K209" s="5">
        <f t="shared" si="102"/>
        <v>2.4180571395638322</v>
      </c>
      <c r="L209">
        <v>3.89</v>
      </c>
      <c r="M209">
        <v>3.37</v>
      </c>
      <c r="N209">
        <v>2.11</v>
      </c>
      <c r="O209" s="5">
        <f t="shared" si="103"/>
        <v>3.9979045663577422</v>
      </c>
      <c r="P209" s="5">
        <f t="shared" si="104"/>
        <v>3.463480305559278</v>
      </c>
      <c r="Q209" s="5">
        <f t="shared" si="105"/>
        <v>2.1685292120860762</v>
      </c>
      <c r="R209" s="6">
        <f t="shared" si="106"/>
        <v>0.25013103324550884</v>
      </c>
      <c r="S209" s="6">
        <f t="shared" si="107"/>
        <v>0.2887269196810176</v>
      </c>
      <c r="T209" s="6">
        <f t="shared" si="108"/>
        <v>0.46114204707347362</v>
      </c>
      <c r="U209">
        <f t="shared" si="109"/>
        <v>1.1195426693601873</v>
      </c>
      <c r="V209">
        <f t="shared" si="110"/>
        <v>0.96785506569666446</v>
      </c>
      <c r="W209">
        <f t="shared" si="111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19" t="s">
        <v>19</v>
      </c>
      <c r="AC209" s="48" t="s">
        <v>299</v>
      </c>
      <c r="AD209" s="16" t="s">
        <v>330</v>
      </c>
      <c r="AE209" t="s">
        <v>485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97"/>
        <v>1.7952282951561618</v>
      </c>
      <c r="E210" s="4">
        <f t="shared" si="98"/>
        <v>4.893416938359004</v>
      </c>
      <c r="F210" s="4">
        <f t="shared" si="99"/>
        <v>4.4737391654638223</v>
      </c>
      <c r="G210" s="10">
        <v>3.3381875210036771E-2</v>
      </c>
      <c r="H210" s="7">
        <f t="shared" si="112"/>
        <v>1.0333818752100368</v>
      </c>
      <c r="I210" s="5">
        <f t="shared" si="100"/>
        <v>1.7372360965700877</v>
      </c>
      <c r="J210" s="5">
        <f t="shared" si="101"/>
        <v>4.7353423315697381</v>
      </c>
      <c r="K210" s="5">
        <f t="shared" si="102"/>
        <v>4.3292216292786501</v>
      </c>
      <c r="L210">
        <v>2.37</v>
      </c>
      <c r="M210">
        <v>3.39</v>
      </c>
      <c r="N210">
        <v>3.16</v>
      </c>
      <c r="O210" s="5">
        <f t="shared" si="103"/>
        <v>2.4491150442477871</v>
      </c>
      <c r="P210" s="5">
        <f t="shared" si="104"/>
        <v>3.5031645569620249</v>
      </c>
      <c r="Q210" s="5">
        <f t="shared" si="105"/>
        <v>3.2654867256637163</v>
      </c>
      <c r="R210" s="6">
        <f t="shared" si="106"/>
        <v>0.40831074977416448</v>
      </c>
      <c r="S210" s="6">
        <f t="shared" si="107"/>
        <v>0.28545618789521232</v>
      </c>
      <c r="T210" s="6">
        <f t="shared" si="108"/>
        <v>0.30623306233062336</v>
      </c>
      <c r="U210">
        <f t="shared" si="109"/>
        <v>1.3642359865070786</v>
      </c>
      <c r="V210">
        <f t="shared" si="110"/>
        <v>0.71589333201940553</v>
      </c>
      <c r="W210">
        <f t="shared" si="111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19" t="s">
        <v>17</v>
      </c>
      <c r="AC210" s="48" t="s">
        <v>299</v>
      </c>
      <c r="AD210" s="16" t="s">
        <v>16</v>
      </c>
      <c r="AE210" t="s">
        <v>486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97"/>
        <v>1.3193838421865092</v>
      </c>
      <c r="E211" s="4">
        <f t="shared" si="98"/>
        <v>5.6103006252583665</v>
      </c>
      <c r="F211" s="4">
        <f t="shared" si="99"/>
        <v>16.298095487212457</v>
      </c>
      <c r="G211" s="10">
        <v>2.599625196755917E-2</v>
      </c>
      <c r="H211" s="7">
        <f t="shared" si="112"/>
        <v>1.0259962519675592</v>
      </c>
      <c r="I211" s="5">
        <f t="shared" si="100"/>
        <v>1.2859538615821635</v>
      </c>
      <c r="J211" s="5">
        <f t="shared" si="101"/>
        <v>5.4681492398236928</v>
      </c>
      <c r="K211" s="5">
        <f t="shared" si="102"/>
        <v>15.885141350134079</v>
      </c>
      <c r="L211">
        <v>2.6</v>
      </c>
      <c r="M211">
        <v>3.27</v>
      </c>
      <c r="N211">
        <v>2.98</v>
      </c>
      <c r="O211" s="5">
        <f t="shared" si="103"/>
        <v>2.6675902551156541</v>
      </c>
      <c r="P211" s="5">
        <f t="shared" si="104"/>
        <v>3.3550077439339185</v>
      </c>
      <c r="Q211" s="5">
        <f t="shared" si="105"/>
        <v>3.0574688308633262</v>
      </c>
      <c r="R211" s="6">
        <f t="shared" si="106"/>
        <v>0.37487016534203255</v>
      </c>
      <c r="S211" s="6">
        <f t="shared" si="107"/>
        <v>0.29806190516491887</v>
      </c>
      <c r="T211" s="6">
        <f t="shared" si="108"/>
        <v>0.32706792949304858</v>
      </c>
      <c r="U211">
        <f t="shared" si="109"/>
        <v>2.0218454780337995</v>
      </c>
      <c r="V211">
        <f t="shared" si="110"/>
        <v>0.59800855034919154</v>
      </c>
      <c r="W211">
        <f t="shared" si="111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19" t="s">
        <v>28</v>
      </c>
      <c r="AC211" s="48" t="s">
        <v>299</v>
      </c>
      <c r="AD211" s="16" t="s">
        <v>19</v>
      </c>
      <c r="AE211" t="s">
        <v>487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97"/>
        <v>1.3425142349001411</v>
      </c>
      <c r="E212" s="4">
        <f t="shared" si="98"/>
        <v>12.807471918044675</v>
      </c>
      <c r="F212" s="4">
        <f t="shared" si="99"/>
        <v>85.443039914461153</v>
      </c>
      <c r="G212" s="10">
        <v>4.4265676933959552E-2</v>
      </c>
      <c r="H212" s="7">
        <f t="shared" si="112"/>
        <v>1.0442656769339596</v>
      </c>
      <c r="I212" s="5">
        <f t="shared" si="100"/>
        <v>1.2856060144022554</v>
      </c>
      <c r="J212" s="5">
        <f t="shared" si="101"/>
        <v>12.264572321909831</v>
      </c>
      <c r="K212" s="5">
        <f t="shared" si="102"/>
        <v>81.821170418363423</v>
      </c>
      <c r="L212">
        <v>2.52</v>
      </c>
      <c r="M212">
        <v>3.46</v>
      </c>
      <c r="N212">
        <v>2.79</v>
      </c>
      <c r="O212" s="5">
        <f t="shared" si="103"/>
        <v>2.6315495058735783</v>
      </c>
      <c r="P212" s="5">
        <f t="shared" si="104"/>
        <v>3.6131592421915002</v>
      </c>
      <c r="Q212" s="5">
        <f t="shared" si="105"/>
        <v>2.9135012386457473</v>
      </c>
      <c r="R212" s="6">
        <f t="shared" si="106"/>
        <v>0.38000425139941896</v>
      </c>
      <c r="S212" s="6">
        <f t="shared" si="107"/>
        <v>0.2767661021752994</v>
      </c>
      <c r="T212" s="6">
        <f t="shared" si="108"/>
        <v>0.34322964642528164</v>
      </c>
      <c r="U212">
        <f t="shared" si="109"/>
        <v>1.9601650675006199</v>
      </c>
      <c r="V212">
        <f t="shared" si="110"/>
        <v>0.28211338391465501</v>
      </c>
      <c r="W212">
        <f t="shared" si="111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42" t="s">
        <v>332</v>
      </c>
      <c r="AC212" s="48" t="s">
        <v>299</v>
      </c>
      <c r="AD212" s="16" t="s">
        <v>36</v>
      </c>
      <c r="AE212" t="s">
        <v>486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97"/>
        <v>#DIV/0!</v>
      </c>
      <c r="E213" s="4">
        <f t="shared" si="98"/>
        <v>1</v>
      </c>
      <c r="F213" s="4" t="e">
        <f t="shared" si="99"/>
        <v>#DIV/0!</v>
      </c>
      <c r="G213" s="10">
        <v>4.6623526098949819E-2</v>
      </c>
      <c r="H213" s="7">
        <f t="shared" si="112"/>
        <v>1.0466235260989498</v>
      </c>
      <c r="I213" s="5" t="e">
        <f t="shared" si="100"/>
        <v>#DIV/0!</v>
      </c>
      <c r="J213" s="5">
        <f t="shared" si="101"/>
        <v>0.95545339375971383</v>
      </c>
      <c r="K213" s="5" t="e">
        <f t="shared" si="102"/>
        <v>#DIV/0!</v>
      </c>
      <c r="L213">
        <v>1.3</v>
      </c>
      <c r="M213">
        <v>5.65</v>
      </c>
      <c r="N213">
        <v>9.9600000000000009</v>
      </c>
      <c r="O213" s="5">
        <f t="shared" si="103"/>
        <v>1.3606105839286349</v>
      </c>
      <c r="P213" s="5">
        <f t="shared" si="104"/>
        <v>5.9134229224590671</v>
      </c>
      <c r="Q213" s="5">
        <f t="shared" si="105"/>
        <v>10.424370319945542</v>
      </c>
      <c r="R213" s="6">
        <f t="shared" si="106"/>
        <v>0.73496414904593366</v>
      </c>
      <c r="S213" s="6">
        <f t="shared" si="107"/>
        <v>0.16910679535570153</v>
      </c>
      <c r="T213" s="6">
        <f t="shared" si="108"/>
        <v>9.5929055598364829E-2</v>
      </c>
      <c r="U213" t="e">
        <f t="shared" si="109"/>
        <v>#DIV/0!</v>
      </c>
      <c r="V213">
        <f t="shared" si="110"/>
        <v>5.9134229224590671</v>
      </c>
      <c r="W213" t="e">
        <f t="shared" si="111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19" t="s">
        <v>32</v>
      </c>
      <c r="AC213" s="48" t="s">
        <v>299</v>
      </c>
      <c r="AD213" s="16" t="s">
        <v>32</v>
      </c>
      <c r="AE213" t="s">
        <v>486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97"/>
        <v>1.9170854017539007</v>
      </c>
      <c r="E214" s="4">
        <f t="shared" si="98"/>
        <v>3.206101301075313</v>
      </c>
      <c r="F214" s="4">
        <f t="shared" si="99"/>
        <v>6.1704777286440535</v>
      </c>
      <c r="G214" s="10">
        <v>3.1001655531387673E-2</v>
      </c>
      <c r="H214" s="7">
        <f t="shared" si="112"/>
        <v>1.0310016555313877</v>
      </c>
      <c r="I214" s="5">
        <f t="shared" si="100"/>
        <v>1.8594396929128281</v>
      </c>
      <c r="J214" s="5">
        <f t="shared" si="101"/>
        <v>3.1096955895990868</v>
      </c>
      <c r="K214" s="5">
        <f t="shared" si="102"/>
        <v>5.9849348403458507</v>
      </c>
      <c r="L214">
        <v>1.45</v>
      </c>
      <c r="M214">
        <v>4.71</v>
      </c>
      <c r="N214">
        <v>7.75</v>
      </c>
      <c r="O214" s="5">
        <f t="shared" si="103"/>
        <v>1.4949524005205121</v>
      </c>
      <c r="P214" s="5">
        <f t="shared" si="104"/>
        <v>4.8560177975528358</v>
      </c>
      <c r="Q214" s="5">
        <f t="shared" si="105"/>
        <v>7.9902628303682546</v>
      </c>
      <c r="R214" s="6">
        <f t="shared" si="106"/>
        <v>0.6689176188163718</v>
      </c>
      <c r="S214" s="6">
        <f t="shared" si="107"/>
        <v>0.20593005250185545</v>
      </c>
      <c r="T214" s="6">
        <f t="shared" si="108"/>
        <v>0.12515232868177278</v>
      </c>
      <c r="U214">
        <f t="shared" si="109"/>
        <v>0.77980480115951634</v>
      </c>
      <c r="V214">
        <f t="shared" si="110"/>
        <v>1.5146177059109602</v>
      </c>
      <c r="W214">
        <f t="shared" si="111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19" t="s">
        <v>19</v>
      </c>
      <c r="AC214" s="48" t="s">
        <v>299</v>
      </c>
      <c r="AD214" s="16" t="s">
        <v>300</v>
      </c>
      <c r="AE214" t="s">
        <v>486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97"/>
        <v>1.4695786042003149</v>
      </c>
      <c r="E215" s="4">
        <f t="shared" si="98"/>
        <v>4.291472034786155</v>
      </c>
      <c r="F215" s="4">
        <f t="shared" si="99"/>
        <v>11.765690993497323</v>
      </c>
      <c r="G215" s="10">
        <v>3.213920283685745E-2</v>
      </c>
      <c r="H215" s="7">
        <f t="shared" si="112"/>
        <v>1.0321392028368575</v>
      </c>
      <c r="I215" s="5">
        <f t="shared" si="100"/>
        <v>1.423818221574324</v>
      </c>
      <c r="J215" s="5">
        <f t="shared" si="101"/>
        <v>4.1578422978130751</v>
      </c>
      <c r="K215" s="5">
        <f t="shared" si="102"/>
        <v>11.399325750983065</v>
      </c>
      <c r="L215">
        <v>1.76</v>
      </c>
      <c r="M215">
        <v>4.12</v>
      </c>
      <c r="N215">
        <v>4.5199999999999996</v>
      </c>
      <c r="O215" s="5">
        <f t="shared" si="103"/>
        <v>1.8165649969928692</v>
      </c>
      <c r="P215" s="5">
        <f t="shared" si="104"/>
        <v>4.2524135156878531</v>
      </c>
      <c r="Q215" s="5">
        <f t="shared" si="105"/>
        <v>4.665269196822595</v>
      </c>
      <c r="R215" s="6">
        <f t="shared" si="106"/>
        <v>0.55048952371943416</v>
      </c>
      <c r="S215" s="6">
        <f t="shared" si="107"/>
        <v>0.23516057323936995</v>
      </c>
      <c r="T215" s="6">
        <f t="shared" si="108"/>
        <v>0.21434990304119567</v>
      </c>
      <c r="U215">
        <f t="shared" si="109"/>
        <v>1.2361128501740608</v>
      </c>
      <c r="V215">
        <f t="shared" si="110"/>
        <v>0.99089857308128804</v>
      </c>
      <c r="W215">
        <f t="shared" si="111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19" t="s">
        <v>28</v>
      </c>
      <c r="AC215" s="48" t="s">
        <v>299</v>
      </c>
      <c r="AD215" s="16" t="s">
        <v>34</v>
      </c>
      <c r="AE215" t="s">
        <v>485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97"/>
        <v>1.4720207323856775</v>
      </c>
      <c r="E216" s="4">
        <f t="shared" si="98"/>
        <v>5.6140324140585864</v>
      </c>
      <c r="F216" s="4">
        <f t="shared" si="99"/>
        <v>7.5646292552106491</v>
      </c>
      <c r="G216" s="10">
        <v>2.9432556789534159E-2</v>
      </c>
      <c r="H216" s="7">
        <f t="shared" si="112"/>
        <v>1.0294325567895342</v>
      </c>
      <c r="I216" s="5">
        <f t="shared" si="100"/>
        <v>1.4299341153309082</v>
      </c>
      <c r="J216" s="5">
        <f t="shared" si="101"/>
        <v>5.4535213375871177</v>
      </c>
      <c r="K216" s="5">
        <f t="shared" si="102"/>
        <v>7.3483485686544352</v>
      </c>
      <c r="L216">
        <v>1.98</v>
      </c>
      <c r="M216">
        <v>4.03</v>
      </c>
      <c r="N216">
        <v>3.62</v>
      </c>
      <c r="O216" s="5">
        <f t="shared" si="103"/>
        <v>2.0382764624432776</v>
      </c>
      <c r="P216" s="5">
        <f t="shared" si="104"/>
        <v>4.1486132038618226</v>
      </c>
      <c r="Q216" s="5">
        <f t="shared" si="105"/>
        <v>3.7265458555781139</v>
      </c>
      <c r="R216" s="6">
        <f t="shared" si="106"/>
        <v>0.49061058125613743</v>
      </c>
      <c r="S216" s="6">
        <f t="shared" si="107"/>
        <v>0.24104440468663824</v>
      </c>
      <c r="T216" s="6">
        <f t="shared" si="108"/>
        <v>0.26834501405722433</v>
      </c>
      <c r="U216">
        <f t="shared" si="109"/>
        <v>1.3846791812095471</v>
      </c>
      <c r="V216">
        <f t="shared" si="110"/>
        <v>0.73897207887024663</v>
      </c>
      <c r="W216">
        <f t="shared" si="111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19" t="s">
        <v>36</v>
      </c>
      <c r="AC216" s="48" t="s">
        <v>299</v>
      </c>
      <c r="AD216" s="16" t="s">
        <v>300</v>
      </c>
      <c r="AE216" t="s">
        <v>486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97"/>
        <v>1.3107058449717017</v>
      </c>
      <c r="E217" s="4">
        <f t="shared" si="98"/>
        <v>5.7404746926346899</v>
      </c>
      <c r="F217" s="4">
        <f t="shared" si="99"/>
        <v>16.622050598504114</v>
      </c>
      <c r="G217" s="10">
        <v>2.9609658947242989E-2</v>
      </c>
      <c r="H217" s="7">
        <f t="shared" si="112"/>
        <v>1.029609658947243</v>
      </c>
      <c r="I217" s="5">
        <f t="shared" si="100"/>
        <v>1.2730123824905397</v>
      </c>
      <c r="J217" s="5">
        <f t="shared" si="101"/>
        <v>5.5753893164757411</v>
      </c>
      <c r="K217" s="5">
        <f t="shared" si="102"/>
        <v>16.144031336593962</v>
      </c>
      <c r="L217">
        <v>1.67</v>
      </c>
      <c r="M217">
        <v>4.0599999999999996</v>
      </c>
      <c r="N217">
        <v>5.42</v>
      </c>
      <c r="O217" s="5">
        <f t="shared" si="103"/>
        <v>1.7194481304418958</v>
      </c>
      <c r="P217" s="5">
        <f t="shared" si="104"/>
        <v>4.1802152153258065</v>
      </c>
      <c r="Q217" s="5">
        <f t="shared" si="105"/>
        <v>5.5804843514940572</v>
      </c>
      <c r="R217" s="6">
        <f t="shared" si="106"/>
        <v>0.58158195196211082</v>
      </c>
      <c r="S217" s="6">
        <f t="shared" si="107"/>
        <v>0.2392221329499323</v>
      </c>
      <c r="T217" s="6">
        <f t="shared" si="108"/>
        <v>0.17919591508795668</v>
      </c>
      <c r="U217">
        <f t="shared" si="109"/>
        <v>1.3118489835368199</v>
      </c>
      <c r="V217">
        <f t="shared" si="110"/>
        <v>0.72820026899329893</v>
      </c>
      <c r="W217">
        <f t="shared" si="111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19" t="s">
        <v>28</v>
      </c>
      <c r="AC217" s="48" t="s">
        <v>299</v>
      </c>
      <c r="AD217" s="16" t="s">
        <v>18</v>
      </c>
      <c r="AE217" t="s">
        <v>485</v>
      </c>
      <c r="AF217">
        <v>-5</v>
      </c>
      <c r="AG217">
        <v>1</v>
      </c>
    </row>
    <row r="218" spans="1:33" s="17" customFormat="1" x14ac:dyDescent="0.25">
      <c r="A218" s="30">
        <v>0.40938843891777826</v>
      </c>
      <c r="B218" s="30">
        <v>0.27500649687269735</v>
      </c>
      <c r="C218" s="30">
        <v>0.29536239133901809</v>
      </c>
      <c r="D218" s="31">
        <f t="shared" si="97"/>
        <v>2.4426679039679486</v>
      </c>
      <c r="E218" s="32">
        <f t="shared" si="98"/>
        <v>3.6362777293327286</v>
      </c>
      <c r="F218" s="32">
        <f t="shared" si="99"/>
        <v>3.3856713966410035</v>
      </c>
      <c r="G218" s="33">
        <v>2.8120415711068381E-2</v>
      </c>
      <c r="H218" s="34">
        <f t="shared" si="112"/>
        <v>1.0281204157110684</v>
      </c>
      <c r="I218" s="34">
        <f t="shared" si="100"/>
        <v>2.375857795099372</v>
      </c>
      <c r="J218" s="34">
        <f t="shared" si="101"/>
        <v>3.5368208565509391</v>
      </c>
      <c r="K218" s="34">
        <f t="shared" si="102"/>
        <v>3.2930689293815902</v>
      </c>
      <c r="L218" s="17">
        <v>2.34</v>
      </c>
      <c r="M218" s="17">
        <v>3.65</v>
      </c>
      <c r="N218" s="17">
        <v>3.06</v>
      </c>
      <c r="O218" s="34">
        <f t="shared" si="103"/>
        <v>2.4058017727638998</v>
      </c>
      <c r="P218" s="34">
        <f t="shared" si="104"/>
        <v>3.7526395173453997</v>
      </c>
      <c r="Q218" s="34">
        <f t="shared" si="105"/>
        <v>3.1460484720758695</v>
      </c>
      <c r="R218" s="35">
        <f t="shared" si="106"/>
        <v>0.41566184351554131</v>
      </c>
      <c r="S218" s="35">
        <f t="shared" si="107"/>
        <v>0.26647909967845657</v>
      </c>
      <c r="T218" s="35">
        <f t="shared" si="108"/>
        <v>0.31785905680600213</v>
      </c>
      <c r="U218" s="17">
        <f t="shared" si="109"/>
        <v>0.98490743209743647</v>
      </c>
      <c r="V218" s="17">
        <f t="shared" si="110"/>
        <v>1.032000247691208</v>
      </c>
      <c r="W218" s="17">
        <f t="shared" si="111"/>
        <v>0.92922439998079287</v>
      </c>
      <c r="X218" s="17" t="s">
        <v>246</v>
      </c>
      <c r="Y218" s="17" t="s">
        <v>211</v>
      </c>
      <c r="Z218" s="17" t="s">
        <v>269</v>
      </c>
      <c r="AA218" s="36" t="s">
        <v>367</v>
      </c>
      <c r="AB218" s="40" t="s">
        <v>19</v>
      </c>
      <c r="AC218" s="49" t="s">
        <v>299</v>
      </c>
      <c r="AD218" s="16" t="s">
        <v>330</v>
      </c>
      <c r="AE218" t="s">
        <v>486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ref="D219:D282" si="113">(100%/A219)</f>
        <v>#DIV/0!</v>
      </c>
      <c r="E219" s="4">
        <f t="shared" ref="E219:E282" si="114">(100%/B219)</f>
        <v>3.7644179936849174</v>
      </c>
      <c r="F219" s="4">
        <f t="shared" ref="F219:F282" si="115">(100%/C219)</f>
        <v>1.5853566186449535</v>
      </c>
      <c r="G219" s="10">
        <v>3.2913008014282541E-2</v>
      </c>
      <c r="H219" s="7">
        <f t="shared" si="112"/>
        <v>1.0329130080142825</v>
      </c>
      <c r="I219" s="5" t="e">
        <f t="shared" ref="I219:I282" si="116">D219/H219</f>
        <v>#DIV/0!</v>
      </c>
      <c r="J219" s="5">
        <f t="shared" ref="J219:J282" si="117">E219/H219</f>
        <v>3.6444676022831781</v>
      </c>
      <c r="K219" s="5">
        <f t="shared" ref="K219:K282" si="118">F219/H219</f>
        <v>1.5348404041233954</v>
      </c>
      <c r="L219">
        <v>3.19</v>
      </c>
      <c r="M219">
        <v>3.49</v>
      </c>
      <c r="N219">
        <v>2.31</v>
      </c>
      <c r="O219" s="5">
        <f t="shared" ref="O219:O282" si="119">(L219*H219)</f>
        <v>3.2949924955655612</v>
      </c>
      <c r="P219" s="5">
        <f t="shared" ref="P219:P282" si="120">(M219*H219)</f>
        <v>3.6048663979698463</v>
      </c>
      <c r="Q219" s="5">
        <f t="shared" ref="Q219:Q282" si="121">(N219*H219)</f>
        <v>2.3860290485129929</v>
      </c>
      <c r="R219" s="6">
        <f t="shared" ref="R219:R282" si="122">(1/O219)</f>
        <v>0.30349082777754777</v>
      </c>
      <c r="S219" s="6">
        <f t="shared" ref="S219:S282" si="123">(1/P219)</f>
        <v>0.27740279100583876</v>
      </c>
      <c r="T219" s="6">
        <f t="shared" ref="T219:T282" si="124">(1/Q219)</f>
        <v>0.41910638121661348</v>
      </c>
      <c r="U219" t="e">
        <f t="shared" ref="U219:U282" si="125">(L219/I219)</f>
        <v>#DIV/0!</v>
      </c>
      <c r="V219">
        <f t="shared" ref="V219:V282" si="126">(M219/J219)</f>
        <v>0.95761586625535999</v>
      </c>
      <c r="W219">
        <f t="shared" ref="W219:W282" si="127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19" t="s">
        <v>18</v>
      </c>
      <c r="AC219" s="48" t="s">
        <v>372</v>
      </c>
      <c r="AD219" s="16" t="s">
        <v>31</v>
      </c>
      <c r="AE219" t="s">
        <v>485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</v>
      </c>
      <c r="D220" s="3">
        <f t="shared" si="113"/>
        <v>1.1392240866692291</v>
      </c>
      <c r="E220" s="4">
        <f t="shared" si="114"/>
        <v>8.6626346135930383</v>
      </c>
      <c r="F220" s="4" t="e">
        <f t="shared" si="115"/>
        <v>#DIV/0!</v>
      </c>
      <c r="G220" s="10">
        <v>4.053264889728414E-2</v>
      </c>
      <c r="H220" s="7">
        <f t="shared" si="112"/>
        <v>1.0405326488972841</v>
      </c>
      <c r="I220" s="5">
        <f t="shared" si="116"/>
        <v>1.0948470361564668</v>
      </c>
      <c r="J220" s="5">
        <f t="shared" si="117"/>
        <v>8.3251925086381089</v>
      </c>
      <c r="K220" s="5" t="e">
        <f t="shared" si="118"/>
        <v>#DIV/0!</v>
      </c>
      <c r="L220">
        <v>1.99</v>
      </c>
      <c r="M220">
        <v>3.4</v>
      </c>
      <c r="N220">
        <v>4.0999999999999996</v>
      </c>
      <c r="O220" s="5">
        <f t="shared" si="119"/>
        <v>2.0706599713055955</v>
      </c>
      <c r="P220" s="5">
        <f t="shared" si="120"/>
        <v>3.5378110062507662</v>
      </c>
      <c r="Q220" s="5">
        <f t="shared" si="121"/>
        <v>4.2661838604788649</v>
      </c>
      <c r="R220" s="6">
        <f t="shared" si="122"/>
        <v>0.48293781396154511</v>
      </c>
      <c r="S220" s="6">
        <f t="shared" si="123"/>
        <v>0.282660661701022</v>
      </c>
      <c r="T220" s="6">
        <f t="shared" si="124"/>
        <v>0.23440152433743289</v>
      </c>
      <c r="U220">
        <f t="shared" si="125"/>
        <v>1.8176055049534838</v>
      </c>
      <c r="V220">
        <f t="shared" si="126"/>
        <v>0.40839896452510921</v>
      </c>
      <c r="W220" t="e">
        <f t="shared" si="127"/>
        <v>#DIV/0!</v>
      </c>
      <c r="X220" t="s">
        <v>71</v>
      </c>
      <c r="Y220" t="s">
        <v>73</v>
      </c>
      <c r="Z220" t="s">
        <v>264</v>
      </c>
      <c r="AA220" s="16" t="s">
        <v>361</v>
      </c>
      <c r="AB220" s="19" t="s">
        <v>28</v>
      </c>
      <c r="AC220" s="48" t="s">
        <v>373</v>
      </c>
      <c r="AD220" s="16" t="s">
        <v>334</v>
      </c>
      <c r="AE220" t="s">
        <v>486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</v>
      </c>
      <c r="D221" s="3">
        <f t="shared" si="113"/>
        <v>1.3120145325985493</v>
      </c>
      <c r="E221" s="4">
        <f t="shared" si="114"/>
        <v>4.2179361149907812</v>
      </c>
      <c r="F221" s="4" t="e">
        <f t="shared" si="115"/>
        <v>#DIV/0!</v>
      </c>
      <c r="G221" s="10">
        <v>3.539190927543534E-2</v>
      </c>
      <c r="H221" s="7">
        <f t="shared" si="112"/>
        <v>1.0353919092754353</v>
      </c>
      <c r="I221" s="5">
        <f t="shared" si="116"/>
        <v>1.2671670705990872</v>
      </c>
      <c r="J221" s="5">
        <f t="shared" si="117"/>
        <v>4.073758040028034</v>
      </c>
      <c r="K221" s="5" t="e">
        <f t="shared" si="118"/>
        <v>#DIV/0!</v>
      </c>
      <c r="L221">
        <v>2.0499999999999998</v>
      </c>
      <c r="M221">
        <v>3.45</v>
      </c>
      <c r="N221">
        <v>3.88</v>
      </c>
      <c r="O221" s="5">
        <f t="shared" si="119"/>
        <v>2.1225534140146425</v>
      </c>
      <c r="P221" s="5">
        <f t="shared" si="120"/>
        <v>3.572102087000252</v>
      </c>
      <c r="Q221" s="5">
        <f t="shared" si="121"/>
        <v>4.0173206079886894</v>
      </c>
      <c r="R221" s="6">
        <f t="shared" si="122"/>
        <v>0.4711306643202815</v>
      </c>
      <c r="S221" s="6">
        <f t="shared" si="123"/>
        <v>0.27994720633523973</v>
      </c>
      <c r="T221" s="6">
        <f t="shared" si="124"/>
        <v>0.2489221293444786</v>
      </c>
      <c r="U221">
        <f t="shared" si="125"/>
        <v>1.6177819385969423</v>
      </c>
      <c r="V221">
        <f t="shared" si="126"/>
        <v>0.84688387628840589</v>
      </c>
      <c r="W221" t="e">
        <f t="shared" si="127"/>
        <v>#DIV/0!</v>
      </c>
      <c r="X221" t="s">
        <v>72</v>
      </c>
      <c r="Y221" t="s">
        <v>76</v>
      </c>
      <c r="Z221" t="s">
        <v>264</v>
      </c>
      <c r="AA221" s="16" t="s">
        <v>361</v>
      </c>
      <c r="AB221" s="19" t="s">
        <v>35</v>
      </c>
      <c r="AC221" s="48" t="s">
        <v>374</v>
      </c>
      <c r="AD221" s="16" t="s">
        <v>35</v>
      </c>
      <c r="AE221" t="s">
        <v>486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113"/>
        <v>1.382265802921445</v>
      </c>
      <c r="E222" s="4">
        <f t="shared" si="114"/>
        <v>6.0267361310627861</v>
      </c>
      <c r="F222" s="4">
        <f t="shared" si="115"/>
        <v>9.8394357658361766</v>
      </c>
      <c r="G222" s="10">
        <v>4.0086500557242388E-2</v>
      </c>
      <c r="H222" s="7">
        <f t="shared" si="112"/>
        <v>1.0400865005572424</v>
      </c>
      <c r="I222" s="5">
        <f t="shared" si="116"/>
        <v>1.3289911965792025</v>
      </c>
      <c r="J222" s="5">
        <f t="shared" si="117"/>
        <v>5.7944566416676588</v>
      </c>
      <c r="K222" s="5">
        <f t="shared" si="118"/>
        <v>9.4602090889214949</v>
      </c>
      <c r="L222">
        <v>1.3</v>
      </c>
      <c r="M222">
        <v>5.44</v>
      </c>
      <c r="N222">
        <v>11.49</v>
      </c>
      <c r="O222" s="5">
        <f t="shared" si="119"/>
        <v>1.3521124507244151</v>
      </c>
      <c r="P222" s="5">
        <f t="shared" si="120"/>
        <v>5.6580705630313988</v>
      </c>
      <c r="Q222" s="5">
        <f t="shared" si="121"/>
        <v>11.950593891402715</v>
      </c>
      <c r="R222" s="6">
        <f t="shared" si="122"/>
        <v>0.73958345658619928</v>
      </c>
      <c r="S222" s="6">
        <f t="shared" si="123"/>
        <v>0.17673869366949616</v>
      </c>
      <c r="T222" s="6">
        <f t="shared" si="124"/>
        <v>8.3677849744304533E-2</v>
      </c>
      <c r="U222">
        <f t="shared" si="125"/>
        <v>0.97818556160956882</v>
      </c>
      <c r="V222">
        <f t="shared" si="126"/>
        <v>0.93882832099928437</v>
      </c>
      <c r="W222">
        <f t="shared" si="127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19" t="s">
        <v>36</v>
      </c>
      <c r="AC222" s="48" t="s">
        <v>375</v>
      </c>
      <c r="AD222" s="16" t="s">
        <v>28</v>
      </c>
      <c r="AE222" t="s">
        <v>486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113"/>
        <v>1.4727269369957148</v>
      </c>
      <c r="E223" s="4">
        <f t="shared" si="114"/>
        <v>3.9841023843430805</v>
      </c>
      <c r="F223" s="4">
        <f t="shared" si="115"/>
        <v>14.461626406788167</v>
      </c>
      <c r="G223" s="10">
        <v>3.8211089408676235E-2</v>
      </c>
      <c r="H223" s="7">
        <f t="shared" si="112"/>
        <v>1.0382110894086762</v>
      </c>
      <c r="I223" s="5">
        <f t="shared" si="116"/>
        <v>1.4185236047079033</v>
      </c>
      <c r="J223" s="5">
        <f t="shared" si="117"/>
        <v>3.8374685311946215</v>
      </c>
      <c r="K223" s="5">
        <f t="shared" si="118"/>
        <v>13.929370004152945</v>
      </c>
      <c r="L223">
        <v>2.4500000000000002</v>
      </c>
      <c r="M223">
        <v>3.13</v>
      </c>
      <c r="N223">
        <v>3.22</v>
      </c>
      <c r="O223" s="5">
        <f t="shared" si="119"/>
        <v>2.5436171690512568</v>
      </c>
      <c r="P223" s="5">
        <f t="shared" si="120"/>
        <v>3.2496007098491564</v>
      </c>
      <c r="Q223" s="5">
        <f t="shared" si="121"/>
        <v>3.3430397078959375</v>
      </c>
      <c r="R223" s="6">
        <f t="shared" si="122"/>
        <v>0.39314092237118753</v>
      </c>
      <c r="S223" s="6">
        <f t="shared" si="123"/>
        <v>0.30773011495508296</v>
      </c>
      <c r="T223" s="6">
        <f t="shared" si="124"/>
        <v>0.29912896267372968</v>
      </c>
      <c r="U223">
        <f t="shared" si="125"/>
        <v>1.7271478541976708</v>
      </c>
      <c r="V223">
        <f t="shared" si="126"/>
        <v>0.81564186769386138</v>
      </c>
      <c r="W223">
        <f t="shared" si="127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19" t="s">
        <v>35</v>
      </c>
      <c r="AC223" s="48" t="s">
        <v>376</v>
      </c>
      <c r="AD223" s="39" t="s">
        <v>35</v>
      </c>
      <c r="AE223" t="s">
        <v>486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113"/>
        <v>22.615043188779417</v>
      </c>
      <c r="E224" s="4">
        <f t="shared" si="114"/>
        <v>6.3929182124939432</v>
      </c>
      <c r="F224" s="4">
        <f t="shared" si="115"/>
        <v>1.5285110092328917</v>
      </c>
      <c r="G224" s="10">
        <v>3.5961446002024999E-2</v>
      </c>
      <c r="H224" s="7">
        <f t="shared" si="112"/>
        <v>1.035961446002025</v>
      </c>
      <c r="I224" s="5">
        <f t="shared" si="116"/>
        <v>21.83000465514931</v>
      </c>
      <c r="J224" s="5">
        <f t="shared" si="117"/>
        <v>6.1710001247299768</v>
      </c>
      <c r="K224" s="5">
        <f t="shared" si="118"/>
        <v>1.4754516349345919</v>
      </c>
      <c r="L224">
        <v>4.2300000000000004</v>
      </c>
      <c r="M224">
        <v>3.52</v>
      </c>
      <c r="N224">
        <v>1.94</v>
      </c>
      <c r="O224" s="5">
        <f t="shared" si="119"/>
        <v>4.3821169165885658</v>
      </c>
      <c r="P224" s="5">
        <f t="shared" si="120"/>
        <v>3.6465842899271279</v>
      </c>
      <c r="Q224" s="5">
        <f t="shared" si="121"/>
        <v>2.0097652052439283</v>
      </c>
      <c r="R224" s="6">
        <f t="shared" si="122"/>
        <v>0.22820020986078346</v>
      </c>
      <c r="S224" s="6">
        <f t="shared" si="123"/>
        <v>0.27422922946338468</v>
      </c>
      <c r="T224" s="6">
        <f t="shared" si="124"/>
        <v>0.497570560675832</v>
      </c>
      <c r="U224">
        <f t="shared" si="125"/>
        <v>0.19376999990708746</v>
      </c>
      <c r="V224">
        <f t="shared" si="126"/>
        <v>0.57040997064540233</v>
      </c>
      <c r="W224">
        <f t="shared" si="127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19" t="s">
        <v>31</v>
      </c>
      <c r="AC224" s="48" t="s">
        <v>376</v>
      </c>
      <c r="AD224" s="16" t="s">
        <v>32</v>
      </c>
      <c r="AE224" t="s">
        <v>488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</v>
      </c>
      <c r="D225" s="3">
        <f t="shared" si="113"/>
        <v>5.1499250712519533</v>
      </c>
      <c r="E225" s="4">
        <f t="shared" si="114"/>
        <v>1.2409682116628882</v>
      </c>
      <c r="F225" s="4" t="e">
        <f t="shared" si="115"/>
        <v>#DIV/0!</v>
      </c>
      <c r="G225" s="10">
        <v>4.4242377778136444E-2</v>
      </c>
      <c r="H225" s="7">
        <f t="shared" si="112"/>
        <v>1.0442423777781364</v>
      </c>
      <c r="I225" s="5">
        <f t="shared" si="116"/>
        <v>4.9317334565655075</v>
      </c>
      <c r="J225" s="5">
        <f t="shared" si="117"/>
        <v>1.1883909694445947</v>
      </c>
      <c r="K225" s="5" t="e">
        <f t="shared" si="118"/>
        <v>#DIV/0!</v>
      </c>
      <c r="L225">
        <v>1.6</v>
      </c>
      <c r="M225">
        <v>3.71</v>
      </c>
      <c r="N225">
        <v>6.68</v>
      </c>
      <c r="O225" s="5">
        <f t="shared" si="119"/>
        <v>1.6707878044450184</v>
      </c>
      <c r="P225" s="5">
        <f t="shared" si="120"/>
        <v>3.8741392215568862</v>
      </c>
      <c r="Q225" s="5">
        <f t="shared" si="121"/>
        <v>6.9755390835579512</v>
      </c>
      <c r="R225" s="6">
        <f t="shared" si="122"/>
        <v>0.598520049846885</v>
      </c>
      <c r="S225" s="6">
        <f t="shared" si="123"/>
        <v>0.25812185438140595</v>
      </c>
      <c r="T225" s="6">
        <f t="shared" si="124"/>
        <v>0.14335809577170899</v>
      </c>
      <c r="U225">
        <f t="shared" si="125"/>
        <v>0.32442953661049045</v>
      </c>
      <c r="V225">
        <f t="shared" si="126"/>
        <v>3.1218682196263257</v>
      </c>
      <c r="W225" t="e">
        <f t="shared" si="127"/>
        <v>#DIV/0!</v>
      </c>
      <c r="X225" t="s">
        <v>147</v>
      </c>
      <c r="Y225" t="s">
        <v>150</v>
      </c>
      <c r="Z225" t="s">
        <v>264</v>
      </c>
      <c r="AA225" s="16" t="s">
        <v>367</v>
      </c>
      <c r="AB225" s="19" t="s">
        <v>32</v>
      </c>
      <c r="AC225" s="48" t="s">
        <v>376</v>
      </c>
      <c r="AD225" s="16" t="s">
        <v>19</v>
      </c>
      <c r="AE225" t="s">
        <v>486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113"/>
        <v>3.9668110582662908</v>
      </c>
      <c r="E226" s="4">
        <f t="shared" si="114"/>
        <v>2.7862998207000422</v>
      </c>
      <c r="F226" s="4">
        <f t="shared" si="115"/>
        <v>2.7463924970551856</v>
      </c>
      <c r="G226" s="10">
        <v>3.9799864803668372E-2</v>
      </c>
      <c r="H226" s="7">
        <f t="shared" si="112"/>
        <v>1.0397998648036684</v>
      </c>
      <c r="I226" s="5">
        <f t="shared" si="116"/>
        <v>3.8149755472561937</v>
      </c>
      <c r="J226" s="5">
        <f t="shared" si="117"/>
        <v>2.6796501086544593</v>
      </c>
      <c r="K226" s="5">
        <f t="shared" si="118"/>
        <v>2.6412702963504908</v>
      </c>
      <c r="L226">
        <v>2.0099999999999998</v>
      </c>
      <c r="M226">
        <v>3.49</v>
      </c>
      <c r="N226">
        <v>3.91</v>
      </c>
      <c r="O226" s="5">
        <f t="shared" si="119"/>
        <v>2.0899977282553732</v>
      </c>
      <c r="P226" s="5">
        <f t="shared" si="120"/>
        <v>3.6289015281648029</v>
      </c>
      <c r="Q226" s="5">
        <f t="shared" si="121"/>
        <v>4.0656174713823434</v>
      </c>
      <c r="R226" s="6">
        <f t="shared" si="122"/>
        <v>0.47846941959824546</v>
      </c>
      <c r="S226" s="6">
        <f t="shared" si="123"/>
        <v>0.27556548234741352</v>
      </c>
      <c r="T226" s="6">
        <f t="shared" si="124"/>
        <v>0.245965098054341</v>
      </c>
      <c r="U226">
        <f t="shared" si="125"/>
        <v>0.5268710048339974</v>
      </c>
      <c r="V226">
        <f t="shared" si="126"/>
        <v>1.3024088438741894</v>
      </c>
      <c r="W226">
        <f t="shared" si="127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19" t="s">
        <v>19</v>
      </c>
      <c r="AC226" s="48" t="s">
        <v>376</v>
      </c>
      <c r="AD226" s="16" t="s">
        <v>16</v>
      </c>
      <c r="AE226" t="s">
        <v>485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113"/>
        <v>24.347571442956507</v>
      </c>
      <c r="E227" s="4">
        <f t="shared" si="114"/>
        <v>10.455612567875953</v>
      </c>
      <c r="F227" s="4">
        <f t="shared" si="115"/>
        <v>1.4304591516244352</v>
      </c>
      <c r="G227" s="10">
        <v>4.4923777166486101E-2</v>
      </c>
      <c r="H227" s="7">
        <f t="shared" si="112"/>
        <v>1.0449237771664861</v>
      </c>
      <c r="I227" s="5">
        <f t="shared" si="116"/>
        <v>23.300811001716966</v>
      </c>
      <c r="J227" s="5">
        <f t="shared" si="117"/>
        <v>10.006100728445837</v>
      </c>
      <c r="K227" s="5">
        <f t="shared" si="118"/>
        <v>1.3689602848385776</v>
      </c>
      <c r="L227">
        <v>13.18</v>
      </c>
      <c r="M227">
        <v>4.38</v>
      </c>
      <c r="N227">
        <v>1.35</v>
      </c>
      <c r="O227" s="5">
        <f t="shared" si="119"/>
        <v>13.772095383054287</v>
      </c>
      <c r="P227" s="5">
        <f t="shared" si="120"/>
        <v>4.5767661439892091</v>
      </c>
      <c r="Q227" s="5">
        <f t="shared" si="121"/>
        <v>1.4106470991747564</v>
      </c>
      <c r="R227" s="6">
        <f t="shared" si="122"/>
        <v>7.2610592083935041E-2</v>
      </c>
      <c r="S227" s="6">
        <f t="shared" si="123"/>
        <v>0.21849488668179542</v>
      </c>
      <c r="T227" s="6">
        <f t="shared" si="124"/>
        <v>0.70889452123426944</v>
      </c>
      <c r="U227">
        <f t="shared" si="125"/>
        <v>0.56564554766050013</v>
      </c>
      <c r="V227">
        <f t="shared" si="126"/>
        <v>0.4377329510134072</v>
      </c>
      <c r="W227">
        <f t="shared" si="127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19" t="s">
        <v>21</v>
      </c>
      <c r="AC227" s="48" t="s">
        <v>376</v>
      </c>
      <c r="AD227" s="16" t="s">
        <v>335</v>
      </c>
      <c r="AE227" t="s">
        <v>485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113"/>
        <v>2.3257913832111234</v>
      </c>
      <c r="E228" s="4">
        <f t="shared" si="114"/>
        <v>3.8272715844940048</v>
      </c>
      <c r="F228" s="4">
        <f t="shared" si="115"/>
        <v>3.460658927447084</v>
      </c>
      <c r="G228" s="10">
        <v>4.1388246610444934E-2</v>
      </c>
      <c r="H228" s="7">
        <f t="shared" si="112"/>
        <v>1.0413882466104449</v>
      </c>
      <c r="I228" s="5">
        <f t="shared" si="116"/>
        <v>2.2333566667198412</v>
      </c>
      <c r="J228" s="5">
        <f t="shared" si="117"/>
        <v>3.675163030647957</v>
      </c>
      <c r="K228" s="5">
        <f t="shared" si="118"/>
        <v>3.3231207848859299</v>
      </c>
      <c r="L228">
        <v>4.17</v>
      </c>
      <c r="M228">
        <v>3.67</v>
      </c>
      <c r="N228">
        <v>1.89</v>
      </c>
      <c r="O228" s="5">
        <f t="shared" si="119"/>
        <v>4.3425889883655557</v>
      </c>
      <c r="P228" s="5">
        <f t="shared" si="120"/>
        <v>3.821894865060333</v>
      </c>
      <c r="Q228" s="5">
        <f t="shared" si="121"/>
        <v>1.9682237860937408</v>
      </c>
      <c r="R228" s="6">
        <f t="shared" si="122"/>
        <v>0.23027737662467004</v>
      </c>
      <c r="S228" s="6">
        <f t="shared" si="123"/>
        <v>0.26165031621931178</v>
      </c>
      <c r="T228" s="6">
        <f t="shared" si="124"/>
        <v>0.50807230715601814</v>
      </c>
      <c r="U228">
        <f t="shared" si="125"/>
        <v>1.8671446715783784</v>
      </c>
      <c r="V228">
        <f t="shared" si="126"/>
        <v>0.99859515602303861</v>
      </c>
      <c r="W228">
        <f t="shared" si="127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19" t="s">
        <v>19</v>
      </c>
      <c r="AC228" s="48" t="s">
        <v>376</v>
      </c>
      <c r="AD228" s="16" t="s">
        <v>32</v>
      </c>
      <c r="AE228" t="s">
        <v>485</v>
      </c>
      <c r="AF228">
        <v>-1</v>
      </c>
      <c r="AG228">
        <v>3</v>
      </c>
    </row>
    <row r="229" spans="1:33" x14ac:dyDescent="0.25">
      <c r="A229" s="11" t="e">
        <v>#N/A</v>
      </c>
      <c r="B229" s="11" t="e">
        <v>#N/A</v>
      </c>
      <c r="C229" s="11" t="e">
        <v>#N/A</v>
      </c>
      <c r="D229" s="3" t="e">
        <f t="shared" si="113"/>
        <v>#N/A</v>
      </c>
      <c r="E229" s="4" t="e">
        <f t="shared" si="114"/>
        <v>#N/A</v>
      </c>
      <c r="F229" s="4" t="e">
        <f t="shared" si="115"/>
        <v>#N/A</v>
      </c>
      <c r="G229" s="10">
        <v>3.4028189926684771E-2</v>
      </c>
      <c r="H229" s="7">
        <f t="shared" si="112"/>
        <v>1.0340281899266848</v>
      </c>
      <c r="I229" s="5" t="e">
        <f t="shared" si="116"/>
        <v>#N/A</v>
      </c>
      <c r="J229" s="5" t="e">
        <f t="shared" si="117"/>
        <v>#N/A</v>
      </c>
      <c r="K229" s="5" t="e">
        <f t="shared" si="118"/>
        <v>#N/A</v>
      </c>
      <c r="L229">
        <v>2.39</v>
      </c>
      <c r="M229">
        <v>3.63</v>
      </c>
      <c r="N229">
        <v>2.94</v>
      </c>
      <c r="O229" s="5">
        <f t="shared" si="119"/>
        <v>2.4713273739247765</v>
      </c>
      <c r="P229" s="5">
        <f t="shared" si="120"/>
        <v>3.7535223294338658</v>
      </c>
      <c r="Q229" s="5">
        <f t="shared" si="121"/>
        <v>3.0400428783844533</v>
      </c>
      <c r="R229" s="6">
        <f t="shared" si="122"/>
        <v>0.40464084627196722</v>
      </c>
      <c r="S229" s="6">
        <f t="shared" si="123"/>
        <v>0.26641642495592333</v>
      </c>
      <c r="T229" s="6">
        <f t="shared" si="124"/>
        <v>0.32894272877210939</v>
      </c>
      <c r="U229" t="e">
        <f t="shared" si="125"/>
        <v>#N/A</v>
      </c>
      <c r="V229" t="e">
        <f t="shared" si="126"/>
        <v>#N/A</v>
      </c>
      <c r="W229" t="e">
        <f t="shared" si="127"/>
        <v>#N/A</v>
      </c>
      <c r="X229" t="s">
        <v>158</v>
      </c>
      <c r="Y229" t="s">
        <v>160</v>
      </c>
      <c r="Z229" t="s">
        <v>265</v>
      </c>
      <c r="AA229" s="16"/>
      <c r="AB229" s="19" t="e">
        <v>#N/A</v>
      </c>
      <c r="AC229" s="48" t="s">
        <v>376</v>
      </c>
      <c r="AD229" s="16" t="s">
        <v>300</v>
      </c>
      <c r="AE229" t="s">
        <v>486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113"/>
        <v>1.2630228506989551</v>
      </c>
      <c r="E230" s="4">
        <f t="shared" si="114"/>
        <v>6.3578295484444238</v>
      </c>
      <c r="F230" s="4">
        <f t="shared" si="115"/>
        <v>21.102670369223851</v>
      </c>
      <c r="G230" s="10">
        <v>5.6151109230454743E-2</v>
      </c>
      <c r="H230" s="7">
        <f t="shared" si="112"/>
        <v>1.0561511092304547</v>
      </c>
      <c r="I230" s="5">
        <f t="shared" si="116"/>
        <v>1.1958732416796245</v>
      </c>
      <c r="J230" s="5">
        <f t="shared" si="117"/>
        <v>6.0198105109002258</v>
      </c>
      <c r="K230" s="5">
        <f t="shared" si="118"/>
        <v>19.980730204979785</v>
      </c>
      <c r="L230">
        <v>1.59</v>
      </c>
      <c r="M230">
        <v>4.12</v>
      </c>
      <c r="N230">
        <v>5.42</v>
      </c>
      <c r="O230" s="5">
        <f t="shared" si="119"/>
        <v>1.679280263676423</v>
      </c>
      <c r="P230" s="5">
        <f t="shared" si="120"/>
        <v>4.3513425700294732</v>
      </c>
      <c r="Q230" s="5">
        <f t="shared" si="121"/>
        <v>5.7243390120290645</v>
      </c>
      <c r="R230" s="6">
        <f t="shared" si="122"/>
        <v>0.59549321315235082</v>
      </c>
      <c r="S230" s="6">
        <f t="shared" si="123"/>
        <v>0.22981412837675674</v>
      </c>
      <c r="T230" s="6">
        <f t="shared" si="124"/>
        <v>0.17469265847089258</v>
      </c>
      <c r="U230">
        <f t="shared" si="125"/>
        <v>1.3295723531423931</v>
      </c>
      <c r="V230">
        <f t="shared" si="126"/>
        <v>0.684406924859148</v>
      </c>
      <c r="W230">
        <f t="shared" si="127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19" t="s">
        <v>28</v>
      </c>
      <c r="AC230" s="48" t="s">
        <v>376</v>
      </c>
      <c r="AD230" s="16" t="s">
        <v>300</v>
      </c>
      <c r="AE230" t="s">
        <v>486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113"/>
        <v>6.4226786191431344</v>
      </c>
      <c r="E231" s="4">
        <f t="shared" si="114"/>
        <v>5.4040892845005004</v>
      </c>
      <c r="F231" s="4">
        <f t="shared" si="115"/>
        <v>1.7319207978144999</v>
      </c>
      <c r="G231" s="10">
        <v>3.3880479784869078E-2</v>
      </c>
      <c r="H231" s="7">
        <f t="shared" si="112"/>
        <v>1.0338804797848691</v>
      </c>
      <c r="I231" s="5">
        <f t="shared" si="116"/>
        <v>6.2122060960852767</v>
      </c>
      <c r="J231" s="5">
        <f t="shared" si="117"/>
        <v>5.2269961471997117</v>
      </c>
      <c r="K231" s="5">
        <f t="shared" si="118"/>
        <v>1.6751653906599338</v>
      </c>
      <c r="L231">
        <v>2.19</v>
      </c>
      <c r="M231">
        <v>3.43</v>
      </c>
      <c r="N231">
        <v>3.5</v>
      </c>
      <c r="O231" s="5">
        <f t="shared" si="119"/>
        <v>2.2641982507288634</v>
      </c>
      <c r="P231" s="5">
        <f t="shared" si="120"/>
        <v>3.5462100456621011</v>
      </c>
      <c r="Q231" s="5">
        <f t="shared" si="121"/>
        <v>3.6185816792470415</v>
      </c>
      <c r="R231" s="6">
        <f t="shared" si="122"/>
        <v>0.44165743864438201</v>
      </c>
      <c r="S231" s="6">
        <f t="shared" si="123"/>
        <v>0.28199119260384742</v>
      </c>
      <c r="T231" s="6">
        <f t="shared" si="124"/>
        <v>0.27635136875177047</v>
      </c>
      <c r="U231">
        <f t="shared" si="125"/>
        <v>0.35253176828438842</v>
      </c>
      <c r="V231">
        <f t="shared" si="126"/>
        <v>0.65620863367913007</v>
      </c>
      <c r="W231">
        <f t="shared" si="127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19" t="s">
        <v>16</v>
      </c>
      <c r="AC231" s="48" t="s">
        <v>376</v>
      </c>
      <c r="AD231" s="16" t="s">
        <v>29</v>
      </c>
      <c r="AE231" t="s">
        <v>487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113"/>
        <v>7.8745812168276066</v>
      </c>
      <c r="E232" s="4">
        <f t="shared" si="114"/>
        <v>4.8780031105408064</v>
      </c>
      <c r="F232" s="4">
        <f t="shared" si="115"/>
        <v>1.7320802738350722</v>
      </c>
      <c r="G232" s="10">
        <v>3.614058355437666E-2</v>
      </c>
      <c r="H232" s="7">
        <f t="shared" si="112"/>
        <v>1.0361405835543767</v>
      </c>
      <c r="I232" s="5">
        <f t="shared" si="116"/>
        <v>7.5999158239846594</v>
      </c>
      <c r="J232" s="5">
        <f t="shared" si="117"/>
        <v>4.7078583620451431</v>
      </c>
      <c r="K232" s="5">
        <f t="shared" si="118"/>
        <v>1.671665313883705</v>
      </c>
      <c r="L232">
        <v>4.0599999999999996</v>
      </c>
      <c r="M232">
        <v>4.16</v>
      </c>
      <c r="N232">
        <v>1.82</v>
      </c>
      <c r="O232" s="5">
        <f t="shared" si="119"/>
        <v>4.2067307692307692</v>
      </c>
      <c r="P232" s="5">
        <f t="shared" si="120"/>
        <v>4.3103448275862073</v>
      </c>
      <c r="Q232" s="5">
        <f t="shared" si="121"/>
        <v>1.8857758620689655</v>
      </c>
      <c r="R232" s="6">
        <f t="shared" si="122"/>
        <v>0.23771428571428571</v>
      </c>
      <c r="S232" s="6">
        <f t="shared" si="123"/>
        <v>0.23199999999999998</v>
      </c>
      <c r="T232" s="6">
        <f t="shared" si="124"/>
        <v>0.53028571428571425</v>
      </c>
      <c r="U232">
        <f t="shared" si="125"/>
        <v>0.53421644318572581</v>
      </c>
      <c r="V232">
        <f t="shared" si="126"/>
        <v>0.88362896248918854</v>
      </c>
      <c r="W232">
        <f t="shared" si="127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19" t="s">
        <v>16</v>
      </c>
      <c r="AC232" s="48" t="s">
        <v>376</v>
      </c>
      <c r="AD232" s="16" t="s">
        <v>330</v>
      </c>
      <c r="AE232" t="s">
        <v>486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113"/>
        <v>2.4242853282737893</v>
      </c>
      <c r="E233" s="4">
        <f t="shared" si="114"/>
        <v>3.8302894608175935</v>
      </c>
      <c r="F233" s="4">
        <f t="shared" si="115"/>
        <v>3.2844160425481954</v>
      </c>
      <c r="G233" s="10">
        <v>2.8822955791837135E-2</v>
      </c>
      <c r="H233" s="7">
        <f t="shared" si="112"/>
        <v>1.0288229557918371</v>
      </c>
      <c r="I233" s="5">
        <f t="shared" si="116"/>
        <v>2.3563678421307479</v>
      </c>
      <c r="J233" s="5">
        <f t="shared" si="117"/>
        <v>3.722982111989908</v>
      </c>
      <c r="K233" s="5">
        <f t="shared" si="118"/>
        <v>3.1924015925755986</v>
      </c>
      <c r="L233">
        <v>3.88</v>
      </c>
      <c r="M233">
        <v>3.53</v>
      </c>
      <c r="N233">
        <v>2.0499999999999998</v>
      </c>
      <c r="O233" s="5">
        <f t="shared" si="119"/>
        <v>3.991833068472328</v>
      </c>
      <c r="P233" s="5">
        <f t="shared" si="120"/>
        <v>3.6317450339451849</v>
      </c>
      <c r="Q233" s="5">
        <f t="shared" si="121"/>
        <v>2.109087059373266</v>
      </c>
      <c r="R233" s="6">
        <f t="shared" si="122"/>
        <v>0.25051147752095237</v>
      </c>
      <c r="S233" s="6">
        <f t="shared" si="123"/>
        <v>0.27534972600036695</v>
      </c>
      <c r="T233" s="6">
        <f t="shared" si="124"/>
        <v>0.47413879647868062</v>
      </c>
      <c r="U233">
        <f t="shared" si="125"/>
        <v>1.6466019993260077</v>
      </c>
      <c r="V233">
        <f t="shared" si="126"/>
        <v>0.94816464162736447</v>
      </c>
      <c r="W233">
        <f t="shared" si="127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19" t="s">
        <v>19</v>
      </c>
      <c r="AC233" s="48" t="s">
        <v>376</v>
      </c>
      <c r="AD233" s="16" t="s">
        <v>18</v>
      </c>
      <c r="AE233" t="s">
        <v>485</v>
      </c>
      <c r="AF233">
        <v>-5</v>
      </c>
      <c r="AG233">
        <v>5</v>
      </c>
    </row>
    <row r="234" spans="1:33" x14ac:dyDescent="0.25">
      <c r="A234" s="11" t="e">
        <v>#N/A</v>
      </c>
      <c r="B234" s="11" t="e">
        <v>#N/A</v>
      </c>
      <c r="C234" s="11" t="e">
        <v>#N/A</v>
      </c>
      <c r="D234" s="3" t="e">
        <f t="shared" si="113"/>
        <v>#N/A</v>
      </c>
      <c r="E234" s="4" t="e">
        <f t="shared" si="114"/>
        <v>#N/A</v>
      </c>
      <c r="F234" s="4" t="e">
        <f t="shared" si="115"/>
        <v>#N/A</v>
      </c>
      <c r="G234" s="10">
        <v>3.3645120759458358E-2</v>
      </c>
      <c r="H234" s="7">
        <f t="shared" si="112"/>
        <v>1.0336451207594584</v>
      </c>
      <c r="I234" s="5" t="e">
        <f t="shared" si="116"/>
        <v>#N/A</v>
      </c>
      <c r="J234" s="5" t="e">
        <f t="shared" si="117"/>
        <v>#N/A</v>
      </c>
      <c r="K234" s="5" t="e">
        <f t="shared" si="118"/>
        <v>#N/A</v>
      </c>
      <c r="L234">
        <v>3.48</v>
      </c>
      <c r="M234">
        <v>3.25</v>
      </c>
      <c r="N234">
        <v>2.2799999999999998</v>
      </c>
      <c r="O234" s="5">
        <f t="shared" si="119"/>
        <v>3.5970850202429152</v>
      </c>
      <c r="P234" s="5">
        <f t="shared" si="120"/>
        <v>3.3593466424682399</v>
      </c>
      <c r="Q234" s="5">
        <f t="shared" si="121"/>
        <v>2.3567108753315646</v>
      </c>
      <c r="R234" s="6">
        <f t="shared" si="122"/>
        <v>0.27800288132540968</v>
      </c>
      <c r="S234" s="6">
        <f t="shared" si="123"/>
        <v>0.29767693138843865</v>
      </c>
      <c r="T234" s="6">
        <f t="shared" si="124"/>
        <v>0.42432018728615167</v>
      </c>
      <c r="U234" t="e">
        <f t="shared" si="125"/>
        <v>#N/A</v>
      </c>
      <c r="V234" t="e">
        <f t="shared" si="126"/>
        <v>#N/A</v>
      </c>
      <c r="W234" t="e">
        <f t="shared" si="127"/>
        <v>#N/A</v>
      </c>
      <c r="X234" t="s">
        <v>95</v>
      </c>
      <c r="Y234" t="s">
        <v>172</v>
      </c>
      <c r="Z234" t="s">
        <v>260</v>
      </c>
      <c r="AA234" s="16"/>
      <c r="AB234" s="19" t="e">
        <v>#N/A</v>
      </c>
      <c r="AC234" s="48" t="s">
        <v>376</v>
      </c>
      <c r="AD234" s="16" t="s">
        <v>331</v>
      </c>
      <c r="AE234" t="s">
        <v>485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113"/>
        <v>2.5333873486160168</v>
      </c>
      <c r="E235" s="4">
        <f t="shared" si="114"/>
        <v>2.8241958667372296</v>
      </c>
      <c r="F235" s="4">
        <f t="shared" si="115"/>
        <v>4.143443530122191</v>
      </c>
      <c r="G235" s="10">
        <v>3.6739813587064907E-2</v>
      </c>
      <c r="H235" s="7">
        <f t="shared" si="112"/>
        <v>1.0367398135870649</v>
      </c>
      <c r="I235" s="5">
        <f t="shared" si="116"/>
        <v>2.443609587877821</v>
      </c>
      <c r="J235" s="5">
        <f t="shared" si="117"/>
        <v>2.7241124819598288</v>
      </c>
      <c r="K235" s="5">
        <f t="shared" si="118"/>
        <v>3.9966088654260279</v>
      </c>
      <c r="L235">
        <v>1.76</v>
      </c>
      <c r="M235">
        <v>3.67</v>
      </c>
      <c r="N235">
        <v>5.0999999999999996</v>
      </c>
      <c r="O235" s="5">
        <f t="shared" si="119"/>
        <v>1.8246620719132343</v>
      </c>
      <c r="P235" s="5">
        <f t="shared" si="120"/>
        <v>3.8048351158645279</v>
      </c>
      <c r="Q235" s="5">
        <f t="shared" si="121"/>
        <v>5.2873730492940307</v>
      </c>
      <c r="R235" s="6">
        <f t="shared" si="122"/>
        <v>0.54804668513302213</v>
      </c>
      <c r="S235" s="6">
        <f t="shared" si="123"/>
        <v>0.26282347842891524</v>
      </c>
      <c r="T235" s="6">
        <f t="shared" si="124"/>
        <v>0.18912983643806253</v>
      </c>
      <c r="U235">
        <f t="shared" si="125"/>
        <v>0.72024598721946043</v>
      </c>
      <c r="V235">
        <f t="shared" si="126"/>
        <v>1.3472277757633797</v>
      </c>
      <c r="W235">
        <f t="shared" si="127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19" t="s">
        <v>19</v>
      </c>
      <c r="AC235" s="48" t="s">
        <v>376</v>
      </c>
      <c r="AD235" s="16" t="s">
        <v>28</v>
      </c>
      <c r="AE235" t="s">
        <v>486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113"/>
        <v>2.5919670919570046</v>
      </c>
      <c r="E236" s="4">
        <f t="shared" si="114"/>
        <v>3.4993366329125299</v>
      </c>
      <c r="F236" s="4">
        <f t="shared" si="115"/>
        <v>3.2575680927849358</v>
      </c>
      <c r="G236" s="10">
        <v>3.7620591861811992E-2</v>
      </c>
      <c r="H236" s="7">
        <f t="shared" si="112"/>
        <v>1.037620591861812</v>
      </c>
      <c r="I236" s="5">
        <f t="shared" si="116"/>
        <v>2.497991185107665</v>
      </c>
      <c r="J236" s="5">
        <f t="shared" si="117"/>
        <v>3.3724625940910045</v>
      </c>
      <c r="K236" s="5">
        <f t="shared" si="118"/>
        <v>3.1394597585422357</v>
      </c>
      <c r="L236">
        <v>2.27</v>
      </c>
      <c r="M236">
        <v>3.22</v>
      </c>
      <c r="N236">
        <v>3.49</v>
      </c>
      <c r="O236" s="5">
        <f t="shared" si="119"/>
        <v>2.3553987435263131</v>
      </c>
      <c r="P236" s="5">
        <f t="shared" si="120"/>
        <v>3.341138305795035</v>
      </c>
      <c r="Q236" s="5">
        <f t="shared" si="121"/>
        <v>3.6212958655977241</v>
      </c>
      <c r="R236" s="6">
        <f t="shared" si="122"/>
        <v>0.42455656510323203</v>
      </c>
      <c r="S236" s="6">
        <f t="shared" si="123"/>
        <v>0.29929919341128464</v>
      </c>
      <c r="T236" s="6">
        <f t="shared" si="124"/>
        <v>0.27614424148548322</v>
      </c>
      <c r="U236">
        <f t="shared" si="125"/>
        <v>0.90873018829414387</v>
      </c>
      <c r="V236">
        <f t="shared" si="126"/>
        <v>0.95479190952091253</v>
      </c>
      <c r="W236">
        <f t="shared" si="127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19" t="s">
        <v>19</v>
      </c>
      <c r="AC236" s="48" t="s">
        <v>376</v>
      </c>
      <c r="AD236" s="16" t="s">
        <v>17</v>
      </c>
      <c r="AE236" t="s">
        <v>488</v>
      </c>
      <c r="AF236">
        <v>-1</v>
      </c>
      <c r="AG236">
        <v>1</v>
      </c>
    </row>
    <row r="237" spans="1:33" x14ac:dyDescent="0.25">
      <c r="A237" s="11">
        <v>0</v>
      </c>
      <c r="B237" s="11">
        <v>1</v>
      </c>
      <c r="C237" s="11">
        <v>0</v>
      </c>
      <c r="D237" s="3" t="e">
        <f t="shared" si="113"/>
        <v>#DIV/0!</v>
      </c>
      <c r="E237" s="4">
        <f t="shared" si="114"/>
        <v>1</v>
      </c>
      <c r="F237" s="4" t="e">
        <f t="shared" si="115"/>
        <v>#DIV/0!</v>
      </c>
      <c r="G237" s="10">
        <v>4.3702680109865888E-2</v>
      </c>
      <c r="H237" s="7">
        <f t="shared" si="112"/>
        <v>1.0437026801098659</v>
      </c>
      <c r="I237" s="5" t="e">
        <f t="shared" si="116"/>
        <v>#DIV/0!</v>
      </c>
      <c r="J237" s="5">
        <f t="shared" si="117"/>
        <v>0.95812727039728829</v>
      </c>
      <c r="K237" s="5" t="e">
        <f t="shared" si="118"/>
        <v>#DIV/0!</v>
      </c>
      <c r="L237">
        <v>6.25</v>
      </c>
      <c r="M237">
        <v>3.51</v>
      </c>
      <c r="N237">
        <v>1.67</v>
      </c>
      <c r="O237" s="5">
        <f t="shared" si="119"/>
        <v>6.523141750686662</v>
      </c>
      <c r="P237" s="5">
        <f t="shared" si="120"/>
        <v>3.6633964071856289</v>
      </c>
      <c r="Q237" s="5">
        <f t="shared" si="121"/>
        <v>1.7429834757834759</v>
      </c>
      <c r="R237" s="6">
        <f t="shared" si="122"/>
        <v>0.15330036326356614</v>
      </c>
      <c r="S237" s="6">
        <f t="shared" si="123"/>
        <v>0.27297073230691976</v>
      </c>
      <c r="T237" s="6">
        <f t="shared" si="124"/>
        <v>0.57372890442951396</v>
      </c>
      <c r="U237" t="e">
        <f t="shared" si="125"/>
        <v>#DIV/0!</v>
      </c>
      <c r="V237">
        <f t="shared" si="126"/>
        <v>3.6633964071856293</v>
      </c>
      <c r="W237" t="e">
        <f t="shared" si="127"/>
        <v>#DIV/0!</v>
      </c>
      <c r="X237" t="s">
        <v>49</v>
      </c>
      <c r="Y237" t="s">
        <v>104</v>
      </c>
      <c r="Z237" t="s">
        <v>261</v>
      </c>
      <c r="AA237" s="16" t="s">
        <v>367</v>
      </c>
      <c r="AB237" s="19" t="s">
        <v>32</v>
      </c>
      <c r="AC237" s="48" t="s">
        <v>376</v>
      </c>
      <c r="AD237" s="16" t="s">
        <v>18</v>
      </c>
      <c r="AE237" t="s">
        <v>485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113"/>
        <v>3.8246651094402013</v>
      </c>
      <c r="E238" s="4">
        <f t="shared" si="114"/>
        <v>4.0417081193039719</v>
      </c>
      <c r="F238" s="4">
        <f t="shared" si="115"/>
        <v>2.2534263929587555</v>
      </c>
      <c r="G238" s="10">
        <v>2.8104801477377706E-2</v>
      </c>
      <c r="H238" s="7">
        <f t="shared" si="112"/>
        <v>1.0281048014773777</v>
      </c>
      <c r="I238" s="5">
        <f t="shared" si="116"/>
        <v>3.7201120974672919</v>
      </c>
      <c r="J238" s="5">
        <f t="shared" si="117"/>
        <v>3.9312219080156732</v>
      </c>
      <c r="K238" s="5">
        <f t="shared" si="118"/>
        <v>2.1918255704288137</v>
      </c>
      <c r="L238">
        <v>3.61</v>
      </c>
      <c r="M238">
        <v>3.2</v>
      </c>
      <c r="N238">
        <v>2.2799999999999998</v>
      </c>
      <c r="O238" s="5">
        <f t="shared" si="119"/>
        <v>3.7114583333333333</v>
      </c>
      <c r="P238" s="5">
        <f t="shared" si="120"/>
        <v>3.2899353647276088</v>
      </c>
      <c r="Q238" s="5">
        <f t="shared" si="121"/>
        <v>2.3440789473684212</v>
      </c>
      <c r="R238" s="6">
        <f t="shared" si="122"/>
        <v>0.26943586865001401</v>
      </c>
      <c r="S238" s="6">
        <f t="shared" si="123"/>
        <v>0.30395733932079705</v>
      </c>
      <c r="T238" s="6">
        <f t="shared" si="124"/>
        <v>0.42660679202918889</v>
      </c>
      <c r="U238">
        <f t="shared" si="125"/>
        <v>0.97040086573136919</v>
      </c>
      <c r="V238">
        <f t="shared" si="126"/>
        <v>0.81399627771591121</v>
      </c>
      <c r="W238">
        <f t="shared" si="127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19" t="s">
        <v>16</v>
      </c>
      <c r="AC238" s="48" t="s">
        <v>376</v>
      </c>
      <c r="AD238" s="16" t="s">
        <v>19</v>
      </c>
      <c r="AE238" t="s">
        <v>485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113"/>
        <v>3.2320962707931309</v>
      </c>
      <c r="E239" s="4">
        <f t="shared" si="114"/>
        <v>2.4084996170922239</v>
      </c>
      <c r="F239" s="4">
        <f t="shared" si="115"/>
        <v>3.7645172609794599</v>
      </c>
      <c r="G239" s="10">
        <v>3.9560550684021312E-2</v>
      </c>
      <c r="H239" s="7">
        <f t="shared" si="112"/>
        <v>1.0395605506840213</v>
      </c>
      <c r="I239" s="5">
        <f t="shared" si="116"/>
        <v>3.1090986173594612</v>
      </c>
      <c r="J239" s="5">
        <f t="shared" si="117"/>
        <v>2.3168439928847371</v>
      </c>
      <c r="K239" s="5">
        <f t="shared" si="118"/>
        <v>3.621258288901442</v>
      </c>
      <c r="L239">
        <v>2</v>
      </c>
      <c r="M239">
        <v>3.41</v>
      </c>
      <c r="N239">
        <v>4.0599999999999996</v>
      </c>
      <c r="O239" s="5">
        <f t="shared" si="119"/>
        <v>2.0791211013680426</v>
      </c>
      <c r="P239" s="5">
        <f t="shared" si="120"/>
        <v>3.544901477832513</v>
      </c>
      <c r="Q239" s="5">
        <f t="shared" si="121"/>
        <v>4.2206158357771262</v>
      </c>
      <c r="R239" s="6">
        <f t="shared" si="122"/>
        <v>0.48097246444279229</v>
      </c>
      <c r="S239" s="6">
        <f t="shared" si="123"/>
        <v>0.28209528706322123</v>
      </c>
      <c r="T239" s="6">
        <f t="shared" si="124"/>
        <v>0.23693224849398636</v>
      </c>
      <c r="U239">
        <f t="shared" si="125"/>
        <v>0.64327325895458021</v>
      </c>
      <c r="V239">
        <f t="shared" si="126"/>
        <v>1.4718297867583903</v>
      </c>
      <c r="W239">
        <f t="shared" si="127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19" t="s">
        <v>19</v>
      </c>
      <c r="AC239" s="48" t="s">
        <v>377</v>
      </c>
      <c r="AD239" s="16" t="s">
        <v>35</v>
      </c>
      <c r="AE239" t="s">
        <v>485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113"/>
        <v>2.4146415622189497</v>
      </c>
      <c r="E240" s="4">
        <f t="shared" si="114"/>
        <v>3.428960447063643</v>
      </c>
      <c r="F240" s="4">
        <f t="shared" si="115"/>
        <v>3.6071965010093003</v>
      </c>
      <c r="G240" s="10">
        <v>4.3830414279208307E-2</v>
      </c>
      <c r="H240" s="7">
        <f t="shared" si="112"/>
        <v>1.0438304142792083</v>
      </c>
      <c r="I240" s="5">
        <f t="shared" si="116"/>
        <v>2.3132508204278772</v>
      </c>
      <c r="J240" s="5">
        <f t="shared" si="117"/>
        <v>3.2849784794127004</v>
      </c>
      <c r="K240" s="5">
        <f t="shared" si="118"/>
        <v>3.4557304056906237</v>
      </c>
      <c r="L240">
        <v>2.68</v>
      </c>
      <c r="M240">
        <v>3.08</v>
      </c>
      <c r="N240">
        <v>2.89</v>
      </c>
      <c r="O240" s="5">
        <f t="shared" si="119"/>
        <v>2.7974655102682786</v>
      </c>
      <c r="P240" s="5">
        <f t="shared" si="120"/>
        <v>3.2149976759799617</v>
      </c>
      <c r="Q240" s="5">
        <f t="shared" si="121"/>
        <v>3.0166698972669121</v>
      </c>
      <c r="R240" s="6">
        <f t="shared" si="122"/>
        <v>0.35746642678146884</v>
      </c>
      <c r="S240" s="6">
        <f t="shared" si="123"/>
        <v>0.31104221551114825</v>
      </c>
      <c r="T240" s="6">
        <f t="shared" si="124"/>
        <v>0.33149135770738292</v>
      </c>
      <c r="U240">
        <f t="shared" si="125"/>
        <v>1.1585427642923243</v>
      </c>
      <c r="V240">
        <f t="shared" si="126"/>
        <v>0.93760127175951935</v>
      </c>
      <c r="W240">
        <f t="shared" si="127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19" t="s">
        <v>19</v>
      </c>
      <c r="AC240" s="48" t="s">
        <v>377</v>
      </c>
      <c r="AD240" s="16" t="s">
        <v>18</v>
      </c>
      <c r="AE240" t="s">
        <v>485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113"/>
        <v>2.7443605578923225</v>
      </c>
      <c r="E241" s="4">
        <f t="shared" si="114"/>
        <v>3.2558559364298034</v>
      </c>
      <c r="F241" s="4">
        <f t="shared" si="115"/>
        <v>3.24613288967769</v>
      </c>
      <c r="G241" s="10">
        <v>4.3766014138966192E-2</v>
      </c>
      <c r="H241" s="7">
        <f t="shared" si="112"/>
        <v>1.0437660141389662</v>
      </c>
      <c r="I241" s="5">
        <f t="shared" si="116"/>
        <v>2.6292871397582607</v>
      </c>
      <c r="J241" s="5">
        <f t="shared" si="117"/>
        <v>3.1193350734988785</v>
      </c>
      <c r="K241" s="5">
        <f t="shared" si="118"/>
        <v>3.1100197225290209</v>
      </c>
      <c r="L241">
        <v>2.66</v>
      </c>
      <c r="M241">
        <v>2.97</v>
      </c>
      <c r="N241">
        <v>3.02</v>
      </c>
      <c r="O241" s="5">
        <f t="shared" si="119"/>
        <v>2.7764175976096501</v>
      </c>
      <c r="P241" s="5">
        <f t="shared" si="120"/>
        <v>3.0999850619927298</v>
      </c>
      <c r="Q241" s="5">
        <f t="shared" si="121"/>
        <v>3.1521733626996777</v>
      </c>
      <c r="R241" s="6">
        <f t="shared" si="122"/>
        <v>0.3601763657098801</v>
      </c>
      <c r="S241" s="6">
        <f t="shared" si="123"/>
        <v>0.32258219959201379</v>
      </c>
      <c r="T241" s="6">
        <f t="shared" si="124"/>
        <v>0.31724143469810634</v>
      </c>
      <c r="U241">
        <f t="shared" si="125"/>
        <v>1.0116810597737009</v>
      </c>
      <c r="V241">
        <f t="shared" si="126"/>
        <v>0.95212599160391798</v>
      </c>
      <c r="W241">
        <f t="shared" si="127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19" t="s">
        <v>19</v>
      </c>
      <c r="AC241" s="48" t="s">
        <v>377</v>
      </c>
      <c r="AD241" s="16" t="s">
        <v>33</v>
      </c>
      <c r="AE241" t="s">
        <v>486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113"/>
        <v>2.9754703019941937</v>
      </c>
      <c r="E242" s="4">
        <f t="shared" si="114"/>
        <v>3.2457867850466311</v>
      </c>
      <c r="F242" s="4">
        <f t="shared" si="115"/>
        <v>3.0128731786560263</v>
      </c>
      <c r="G242" s="10">
        <v>4.360425722654826E-2</v>
      </c>
      <c r="H242" s="7">
        <f t="shared" si="112"/>
        <v>1.0436042572265483</v>
      </c>
      <c r="I242" s="5">
        <f t="shared" si="116"/>
        <v>2.8511481065645663</v>
      </c>
      <c r="J242" s="5">
        <f t="shared" si="117"/>
        <v>3.1101701268185105</v>
      </c>
      <c r="K242" s="5">
        <f t="shared" si="118"/>
        <v>2.8869882024657016</v>
      </c>
      <c r="L242">
        <v>2.75</v>
      </c>
      <c r="M242">
        <v>3.23</v>
      </c>
      <c r="N242">
        <v>2.7</v>
      </c>
      <c r="O242" s="5">
        <f t="shared" si="119"/>
        <v>2.8699117073730078</v>
      </c>
      <c r="P242" s="5">
        <f t="shared" si="120"/>
        <v>3.370841750841751</v>
      </c>
      <c r="Q242" s="5">
        <f t="shared" si="121"/>
        <v>2.8177314945116807</v>
      </c>
      <c r="R242" s="6">
        <f t="shared" si="122"/>
        <v>0.34844277523623068</v>
      </c>
      <c r="S242" s="6">
        <f t="shared" si="123"/>
        <v>0.29666180554168248</v>
      </c>
      <c r="T242" s="6">
        <f t="shared" si="124"/>
        <v>0.35489541922208678</v>
      </c>
      <c r="U242">
        <f t="shared" si="125"/>
        <v>0.96452372771106487</v>
      </c>
      <c r="V242">
        <f t="shared" si="126"/>
        <v>1.0385283982211182</v>
      </c>
      <c r="W242">
        <f t="shared" si="127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19" t="s">
        <v>19</v>
      </c>
      <c r="AC242" s="48" t="s">
        <v>377</v>
      </c>
      <c r="AD242" s="16" t="s">
        <v>18</v>
      </c>
      <c r="AE242" t="s">
        <v>486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</v>
      </c>
      <c r="D243" s="3">
        <f t="shared" si="113"/>
        <v>1.2551478955463864</v>
      </c>
      <c r="E243" s="4">
        <f t="shared" si="114"/>
        <v>108.90418727472779</v>
      </c>
      <c r="F243" s="4" t="e">
        <f t="shared" si="115"/>
        <v>#DIV/0!</v>
      </c>
      <c r="G243" s="10">
        <v>2.7907116940971921E-2</v>
      </c>
      <c r="H243" s="7">
        <f t="shared" si="112"/>
        <v>1.0279071169409719</v>
      </c>
      <c r="I243" s="5">
        <f t="shared" si="116"/>
        <v>1.2210713155500643</v>
      </c>
      <c r="J243" s="5">
        <f t="shared" si="117"/>
        <v>105.94749805685183</v>
      </c>
      <c r="K243" s="5" t="e">
        <f t="shared" si="118"/>
        <v>#DIV/0!</v>
      </c>
      <c r="L243">
        <v>2.66</v>
      </c>
      <c r="M243">
        <v>3.68</v>
      </c>
      <c r="N243">
        <v>2.63</v>
      </c>
      <c r="O243" s="5">
        <f t="shared" si="119"/>
        <v>2.7342329310629854</v>
      </c>
      <c r="P243" s="5">
        <f t="shared" si="120"/>
        <v>3.782698190342777</v>
      </c>
      <c r="Q243" s="5">
        <f t="shared" si="121"/>
        <v>2.7033957175547561</v>
      </c>
      <c r="R243" s="6">
        <f t="shared" si="122"/>
        <v>0.36573328798700078</v>
      </c>
      <c r="S243" s="6">
        <f t="shared" si="123"/>
        <v>0.26436156142538642</v>
      </c>
      <c r="T243" s="6">
        <f t="shared" si="124"/>
        <v>0.36990515058761297</v>
      </c>
      <c r="U243">
        <f t="shared" si="125"/>
        <v>2.178414942784674</v>
      </c>
      <c r="V243">
        <f t="shared" si="126"/>
        <v>3.4734185020823219E-2</v>
      </c>
      <c r="W243" t="e">
        <f t="shared" si="127"/>
        <v>#DIV/0!</v>
      </c>
      <c r="X243" t="s">
        <v>131</v>
      </c>
      <c r="Y243" t="s">
        <v>64</v>
      </c>
      <c r="Z243" t="s">
        <v>258</v>
      </c>
      <c r="AA243" s="16" t="s">
        <v>361</v>
      </c>
      <c r="AB243" s="19" t="s">
        <v>329</v>
      </c>
      <c r="AC243" s="48" t="s">
        <v>377</v>
      </c>
      <c r="AD243" s="16" t="s">
        <v>333</v>
      </c>
      <c r="AE243" t="s">
        <v>486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113"/>
        <v>1.9411278390988047</v>
      </c>
      <c r="E244" s="4">
        <f t="shared" si="114"/>
        <v>3.8313391494538322</v>
      </c>
      <c r="F244" s="4">
        <f t="shared" si="115"/>
        <v>4.6888952703967499</v>
      </c>
      <c r="G244" s="10">
        <v>2.8543993697013548E-2</v>
      </c>
      <c r="H244" s="7">
        <f t="shared" si="112"/>
        <v>1.0285439936970135</v>
      </c>
      <c r="I244" s="5">
        <f t="shared" si="116"/>
        <v>1.8872579597899226</v>
      </c>
      <c r="J244" s="5">
        <f t="shared" si="117"/>
        <v>3.7250124184600124</v>
      </c>
      <c r="K244" s="5">
        <f t="shared" si="118"/>
        <v>4.5587697746820881</v>
      </c>
      <c r="L244">
        <v>2.2799999999999998</v>
      </c>
      <c r="M244">
        <v>3.63</v>
      </c>
      <c r="N244">
        <v>3.18</v>
      </c>
      <c r="O244" s="5">
        <f t="shared" si="119"/>
        <v>2.3450803056291907</v>
      </c>
      <c r="P244" s="5">
        <f t="shared" si="120"/>
        <v>3.7336146971201591</v>
      </c>
      <c r="Q244" s="5">
        <f t="shared" si="121"/>
        <v>3.2707698999565031</v>
      </c>
      <c r="R244" s="6">
        <f t="shared" si="122"/>
        <v>0.42642462929716074</v>
      </c>
      <c r="S244" s="6">
        <f t="shared" si="123"/>
        <v>0.26783695724449763</v>
      </c>
      <c r="T244" s="6">
        <f t="shared" si="124"/>
        <v>0.30573841345834163</v>
      </c>
      <c r="U244">
        <f t="shared" si="125"/>
        <v>1.2081019386739238</v>
      </c>
      <c r="V244">
        <f t="shared" si="126"/>
        <v>0.97449339551482828</v>
      </c>
      <c r="W244">
        <f t="shared" si="127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19" t="s">
        <v>17</v>
      </c>
      <c r="AC244" s="48" t="s">
        <v>377</v>
      </c>
      <c r="AD244" s="39" t="s">
        <v>17</v>
      </c>
      <c r="AE244" t="s">
        <v>486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113"/>
        <v>1.2958494451034601</v>
      </c>
      <c r="E245" s="4">
        <f t="shared" si="114"/>
        <v>6.8551825918490845</v>
      </c>
      <c r="F245" s="4">
        <f t="shared" si="115"/>
        <v>13.932122151828425</v>
      </c>
      <c r="G245" s="10">
        <v>3.199592728388545E-2</v>
      </c>
      <c r="H245" s="7">
        <f t="shared" si="112"/>
        <v>1.0319959272838855</v>
      </c>
      <c r="I245" s="5">
        <f t="shared" si="116"/>
        <v>1.2556730223868342</v>
      </c>
      <c r="J245" s="5">
        <f t="shared" si="117"/>
        <v>6.6426450052872488</v>
      </c>
      <c r="K245" s="5">
        <f t="shared" si="118"/>
        <v>13.50017164166184</v>
      </c>
      <c r="L245">
        <v>1.56</v>
      </c>
      <c r="M245">
        <v>4.62</v>
      </c>
      <c r="N245">
        <v>5.73</v>
      </c>
      <c r="O245" s="5">
        <f t="shared" si="119"/>
        <v>1.6099136465628614</v>
      </c>
      <c r="P245" s="5">
        <f t="shared" si="120"/>
        <v>4.7678211840515505</v>
      </c>
      <c r="Q245" s="5">
        <f t="shared" si="121"/>
        <v>5.913336663336664</v>
      </c>
      <c r="R245" s="6">
        <f t="shared" si="122"/>
        <v>0.62115132829328035</v>
      </c>
      <c r="S245" s="6">
        <f t="shared" si="123"/>
        <v>0.2097394095535752</v>
      </c>
      <c r="T245" s="6">
        <f t="shared" si="124"/>
        <v>0.1691092621531444</v>
      </c>
      <c r="U245">
        <f t="shared" si="125"/>
        <v>1.2423616436663494</v>
      </c>
      <c r="V245">
        <f t="shared" si="126"/>
        <v>0.69550608173742334</v>
      </c>
      <c r="W245">
        <f t="shared" si="127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19" t="s">
        <v>36</v>
      </c>
      <c r="AC245" s="48" t="s">
        <v>377</v>
      </c>
      <c r="AD245" s="39" t="s">
        <v>36</v>
      </c>
      <c r="AE245" t="s">
        <v>486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113"/>
        <v>1.5695581871475639</v>
      </c>
      <c r="E246" s="4">
        <f t="shared" si="114"/>
        <v>4.3035346865544639</v>
      </c>
      <c r="F246" s="4">
        <f t="shared" si="115"/>
        <v>7.8884740484330846</v>
      </c>
      <c r="G246" s="10">
        <v>3.2024652773268603E-2</v>
      </c>
      <c r="H246" s="7">
        <f t="shared" si="112"/>
        <v>1.0320246527732686</v>
      </c>
      <c r="I246" s="5">
        <f t="shared" si="116"/>
        <v>1.5208533855560804</v>
      </c>
      <c r="J246" s="5">
        <f t="shared" si="117"/>
        <v>4.1699921363215067</v>
      </c>
      <c r="K246" s="5">
        <f t="shared" si="118"/>
        <v>7.6436876069143169</v>
      </c>
      <c r="L246">
        <v>2.54</v>
      </c>
      <c r="M246">
        <v>3.21</v>
      </c>
      <c r="N246">
        <v>3.06</v>
      </c>
      <c r="O246" s="5">
        <f t="shared" si="119"/>
        <v>2.6213426180441024</v>
      </c>
      <c r="P246" s="5">
        <f t="shared" si="120"/>
        <v>3.3127991354021922</v>
      </c>
      <c r="Q246" s="5">
        <f t="shared" si="121"/>
        <v>3.157995437486202</v>
      </c>
      <c r="R246" s="6">
        <f t="shared" si="122"/>
        <v>0.38148389802861538</v>
      </c>
      <c r="S246" s="6">
        <f t="shared" si="123"/>
        <v>0.30185953301952745</v>
      </c>
      <c r="T246" s="6">
        <f t="shared" si="124"/>
        <v>0.31665656895185723</v>
      </c>
      <c r="U246">
        <f t="shared" si="125"/>
        <v>1.670114965796839</v>
      </c>
      <c r="V246">
        <f t="shared" si="126"/>
        <v>0.76978562430375497</v>
      </c>
      <c r="W246">
        <f t="shared" si="127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19" t="s">
        <v>17</v>
      </c>
      <c r="AC246" s="48" t="s">
        <v>377</v>
      </c>
      <c r="AD246" s="16" t="s">
        <v>16</v>
      </c>
      <c r="AE246" t="s">
        <v>488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113"/>
        <v>4.5040035568631112</v>
      </c>
      <c r="E247" s="4">
        <f t="shared" si="114"/>
        <v>3.7411160741966283</v>
      </c>
      <c r="F247" s="4">
        <f t="shared" si="115"/>
        <v>2.1773696030446796</v>
      </c>
      <c r="G247" s="10">
        <v>3.3928735772034369E-2</v>
      </c>
      <c r="H247" s="7">
        <f t="shared" si="112"/>
        <v>1.0339287357720344</v>
      </c>
      <c r="I247" s="5">
        <f t="shared" si="116"/>
        <v>4.3562030931464273</v>
      </c>
      <c r="J247" s="5">
        <f t="shared" si="117"/>
        <v>3.6183500320291784</v>
      </c>
      <c r="K247" s="5">
        <f t="shared" si="118"/>
        <v>2.1059184523185133</v>
      </c>
      <c r="L247">
        <v>2.2999999999999998</v>
      </c>
      <c r="M247">
        <v>3.42</v>
      </c>
      <c r="N247">
        <v>3.26</v>
      </c>
      <c r="O247" s="5">
        <f t="shared" si="119"/>
        <v>2.3780360922756789</v>
      </c>
      <c r="P247" s="5">
        <f t="shared" si="120"/>
        <v>3.5360362763403574</v>
      </c>
      <c r="Q247" s="5">
        <f t="shared" si="121"/>
        <v>3.3706076786168317</v>
      </c>
      <c r="R247" s="6">
        <f t="shared" si="122"/>
        <v>0.42051506419443901</v>
      </c>
      <c r="S247" s="6">
        <f t="shared" si="123"/>
        <v>0.2828025285518157</v>
      </c>
      <c r="T247" s="6">
        <f t="shared" si="124"/>
        <v>0.29668240725374534</v>
      </c>
      <c r="U247">
        <f t="shared" si="125"/>
        <v>0.5279827296432914</v>
      </c>
      <c r="V247">
        <f t="shared" si="126"/>
        <v>0.94518218793831199</v>
      </c>
      <c r="W247">
        <f t="shared" si="127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19" t="s">
        <v>19</v>
      </c>
      <c r="AC247" s="48" t="s">
        <v>377</v>
      </c>
      <c r="AD247" s="16" t="s">
        <v>35</v>
      </c>
      <c r="AE247" t="s">
        <v>485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113"/>
        <v>37.305865061091069</v>
      </c>
      <c r="E248" s="4">
        <f t="shared" si="114"/>
        <v>8.4263743835545508</v>
      </c>
      <c r="F248" s="4">
        <f t="shared" si="115"/>
        <v>1.4705549170963952</v>
      </c>
      <c r="G248" s="10">
        <v>3.1715200495621376E-2</v>
      </c>
      <c r="H248" s="7">
        <f t="shared" si="112"/>
        <v>1.0317152004956214</v>
      </c>
      <c r="I248" s="5">
        <f t="shared" si="116"/>
        <v>36.159072816965242</v>
      </c>
      <c r="J248" s="5">
        <f t="shared" si="117"/>
        <v>8.1673453870861259</v>
      </c>
      <c r="K248" s="5">
        <f t="shared" si="118"/>
        <v>1.4253496666424623</v>
      </c>
      <c r="L248">
        <v>10.06</v>
      </c>
      <c r="M248">
        <v>5.22</v>
      </c>
      <c r="N248">
        <v>1.35</v>
      </c>
      <c r="O248" s="5">
        <f t="shared" si="119"/>
        <v>10.379054916985952</v>
      </c>
      <c r="P248" s="5">
        <f t="shared" si="120"/>
        <v>5.3855533465871437</v>
      </c>
      <c r="Q248" s="5">
        <f t="shared" si="121"/>
        <v>1.3928155206690889</v>
      </c>
      <c r="R248" s="6">
        <f t="shared" si="122"/>
        <v>9.6347886006792338E-2</v>
      </c>
      <c r="S248" s="6">
        <f t="shared" si="123"/>
        <v>0.18568194123148102</v>
      </c>
      <c r="T248" s="6">
        <f t="shared" si="124"/>
        <v>0.7179701727617267</v>
      </c>
      <c r="U248">
        <f t="shared" si="125"/>
        <v>0.27821509834953551</v>
      </c>
      <c r="V248">
        <f t="shared" si="126"/>
        <v>0.63913055620907755</v>
      </c>
      <c r="W248">
        <f t="shared" si="127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19" t="s">
        <v>31</v>
      </c>
      <c r="AC248" s="48" t="s">
        <v>377</v>
      </c>
      <c r="AD248" s="16" t="s">
        <v>18</v>
      </c>
      <c r="AE248" t="s">
        <v>485</v>
      </c>
      <c r="AF248">
        <v>-8</v>
      </c>
      <c r="AG248">
        <v>1</v>
      </c>
    </row>
    <row r="249" spans="1:33" x14ac:dyDescent="0.25">
      <c r="A249" s="11" t="e">
        <v>#N/A</v>
      </c>
      <c r="B249" s="11" t="e">
        <v>#N/A</v>
      </c>
      <c r="C249" s="11" t="e">
        <v>#N/A</v>
      </c>
      <c r="D249" s="3" t="e">
        <f t="shared" si="113"/>
        <v>#N/A</v>
      </c>
      <c r="E249" s="4" t="e">
        <f t="shared" si="114"/>
        <v>#N/A</v>
      </c>
      <c r="F249" s="4" t="e">
        <f t="shared" si="115"/>
        <v>#N/A</v>
      </c>
      <c r="G249" s="10">
        <v>3.7383712609131203E-2</v>
      </c>
      <c r="H249" s="7">
        <f t="shared" si="112"/>
        <v>1.0373837126091312</v>
      </c>
      <c r="I249" s="5" t="e">
        <f t="shared" si="116"/>
        <v>#N/A</v>
      </c>
      <c r="J249" s="5" t="e">
        <f t="shared" si="117"/>
        <v>#N/A</v>
      </c>
      <c r="K249" s="5" t="e">
        <f t="shared" si="118"/>
        <v>#N/A</v>
      </c>
      <c r="L249">
        <v>5.48</v>
      </c>
      <c r="M249">
        <v>3.75</v>
      </c>
      <c r="N249">
        <v>1.7</v>
      </c>
      <c r="O249" s="5">
        <f t="shared" si="119"/>
        <v>5.6848627450980391</v>
      </c>
      <c r="P249" s="5">
        <f t="shared" si="120"/>
        <v>3.8901889222842421</v>
      </c>
      <c r="Q249" s="5">
        <f t="shared" si="121"/>
        <v>1.7635523114355229</v>
      </c>
      <c r="R249" s="6">
        <f t="shared" si="122"/>
        <v>0.17590574211528379</v>
      </c>
      <c r="S249" s="6">
        <f t="shared" si="123"/>
        <v>0.25705692447780137</v>
      </c>
      <c r="T249" s="6">
        <f t="shared" si="124"/>
        <v>0.56703733340691487</v>
      </c>
      <c r="U249" t="e">
        <f t="shared" si="125"/>
        <v>#N/A</v>
      </c>
      <c r="V249" t="e">
        <f t="shared" si="126"/>
        <v>#N/A</v>
      </c>
      <c r="W249" t="e">
        <f t="shared" si="127"/>
        <v>#N/A</v>
      </c>
      <c r="X249" t="s">
        <v>291</v>
      </c>
      <c r="Y249" t="s">
        <v>305</v>
      </c>
      <c r="Z249" t="s">
        <v>297</v>
      </c>
      <c r="AA249" s="16"/>
      <c r="AB249" s="19" t="e">
        <v>#N/A</v>
      </c>
      <c r="AC249" s="48" t="s">
        <v>377</v>
      </c>
      <c r="AD249" s="16" t="s">
        <v>35</v>
      </c>
      <c r="AE249" t="s">
        <v>489</v>
      </c>
      <c r="AF249" t="s">
        <v>489</v>
      </c>
      <c r="AG249" t="s">
        <v>489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113"/>
        <v>1.4337694537018963</v>
      </c>
      <c r="E250" s="4">
        <f t="shared" si="114"/>
        <v>4.8578479552902154</v>
      </c>
      <c r="F250" s="4">
        <f t="shared" si="115"/>
        <v>10.631049732644733</v>
      </c>
      <c r="G250" s="10">
        <v>3.3690700186414402E-2</v>
      </c>
      <c r="H250" s="7">
        <f t="shared" si="112"/>
        <v>1.0336907001864144</v>
      </c>
      <c r="I250" s="5">
        <f t="shared" si="116"/>
        <v>1.3870391340884969</v>
      </c>
      <c r="J250" s="5">
        <f t="shared" si="117"/>
        <v>4.6995179064822361</v>
      </c>
      <c r="K250" s="5">
        <f t="shared" si="118"/>
        <v>10.284555845116477</v>
      </c>
      <c r="L250">
        <v>1.92</v>
      </c>
      <c r="M250">
        <v>3.61</v>
      </c>
      <c r="N250">
        <v>4.24</v>
      </c>
      <c r="O250" s="5">
        <f t="shared" si="119"/>
        <v>1.9846861443579156</v>
      </c>
      <c r="P250" s="5">
        <f t="shared" si="120"/>
        <v>3.7316234276729561</v>
      </c>
      <c r="Q250" s="5">
        <f t="shared" si="121"/>
        <v>4.3828485687903971</v>
      </c>
      <c r="R250" s="6">
        <f t="shared" si="122"/>
        <v>0.50385800437152717</v>
      </c>
      <c r="S250" s="6">
        <f t="shared" si="123"/>
        <v>0.26797988044136622</v>
      </c>
      <c r="T250" s="6">
        <f t="shared" si="124"/>
        <v>0.22816211518710663</v>
      </c>
      <c r="U250">
        <f t="shared" si="125"/>
        <v>1.3842435680531409</v>
      </c>
      <c r="V250">
        <f t="shared" si="126"/>
        <v>0.76816389932690332</v>
      </c>
      <c r="W250">
        <f t="shared" si="127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19" t="s">
        <v>17</v>
      </c>
      <c r="AC250" s="48" t="s">
        <v>377</v>
      </c>
      <c r="AD250" s="16" t="s">
        <v>18</v>
      </c>
      <c r="AE250" t="s">
        <v>486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113"/>
        <v>4.3294506805560999</v>
      </c>
      <c r="E251" s="4">
        <f t="shared" si="114"/>
        <v>4.3904310767314128</v>
      </c>
      <c r="F251" s="4">
        <f t="shared" si="115"/>
        <v>2.0623545664557361</v>
      </c>
      <c r="G251" s="10">
        <v>2.8339201958093696E-2</v>
      </c>
      <c r="H251" s="7">
        <f t="shared" si="112"/>
        <v>1.0283392019580937</v>
      </c>
      <c r="I251" s="5">
        <f t="shared" si="116"/>
        <v>4.2101387093988576</v>
      </c>
      <c r="J251" s="5">
        <f t="shared" si="117"/>
        <v>4.2694385941637272</v>
      </c>
      <c r="K251" s="5">
        <f t="shared" si="118"/>
        <v>2.0055197375814715</v>
      </c>
      <c r="L251">
        <v>4.2699999999999996</v>
      </c>
      <c r="M251">
        <v>3.49</v>
      </c>
      <c r="N251">
        <v>1.97</v>
      </c>
      <c r="O251" s="5">
        <f t="shared" si="119"/>
        <v>4.3910083923610594</v>
      </c>
      <c r="P251" s="5">
        <f t="shared" si="120"/>
        <v>3.5889038148337473</v>
      </c>
      <c r="Q251" s="5">
        <f t="shared" si="121"/>
        <v>2.0258282278574447</v>
      </c>
      <c r="R251" s="6">
        <f t="shared" si="122"/>
        <v>0.22773812086983891</v>
      </c>
      <c r="S251" s="6">
        <f t="shared" si="123"/>
        <v>0.27863661206710943</v>
      </c>
      <c r="T251" s="6">
        <f t="shared" si="124"/>
        <v>0.49362526706305176</v>
      </c>
      <c r="U251">
        <f t="shared" si="125"/>
        <v>1.0142183654109793</v>
      </c>
      <c r="V251">
        <f t="shared" si="126"/>
        <v>0.8174376848447451</v>
      </c>
      <c r="W251">
        <f t="shared" si="127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19" t="s">
        <v>16</v>
      </c>
      <c r="AC251" s="48" t="s">
        <v>377</v>
      </c>
      <c r="AD251" s="16" t="s">
        <v>19</v>
      </c>
      <c r="AE251" t="s">
        <v>486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113"/>
        <v>6.7478452197017225</v>
      </c>
      <c r="E252" s="4">
        <f t="shared" si="114"/>
        <v>3.7461556130412728</v>
      </c>
      <c r="F252" s="4">
        <f t="shared" si="115"/>
        <v>1.9331416933587624</v>
      </c>
      <c r="G252" s="10">
        <v>2.915387305115158E-2</v>
      </c>
      <c r="H252" s="7">
        <f t="shared" si="112"/>
        <v>1.0291538730511516</v>
      </c>
      <c r="I252" s="5">
        <f t="shared" si="116"/>
        <v>6.5566922463171231</v>
      </c>
      <c r="J252" s="5">
        <f t="shared" si="117"/>
        <v>3.6400345090622608</v>
      </c>
      <c r="K252" s="5">
        <f t="shared" si="118"/>
        <v>1.8783796514582813</v>
      </c>
      <c r="L252">
        <v>3.95</v>
      </c>
      <c r="M252">
        <v>3.47</v>
      </c>
      <c r="N252">
        <v>2.0499999999999998</v>
      </c>
      <c r="O252" s="5">
        <f t="shared" si="119"/>
        <v>4.0651577985520486</v>
      </c>
      <c r="P252" s="5">
        <f t="shared" si="120"/>
        <v>3.5711639394874961</v>
      </c>
      <c r="Q252" s="5">
        <f t="shared" si="121"/>
        <v>2.1097654397548604</v>
      </c>
      <c r="R252" s="6">
        <f t="shared" si="122"/>
        <v>0.24599291086712199</v>
      </c>
      <c r="S252" s="6">
        <f t="shared" si="123"/>
        <v>0.28002074868159421</v>
      </c>
      <c r="T252" s="6">
        <f t="shared" si="124"/>
        <v>0.47398634045128391</v>
      </c>
      <c r="U252">
        <f t="shared" si="125"/>
        <v>0.60243791405928881</v>
      </c>
      <c r="V252">
        <f t="shared" si="126"/>
        <v>0.95328766564192147</v>
      </c>
      <c r="W252">
        <f t="shared" si="127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19" t="s">
        <v>19</v>
      </c>
      <c r="AC252" s="48" t="s">
        <v>377</v>
      </c>
      <c r="AD252" s="16" t="s">
        <v>16</v>
      </c>
      <c r="AE252" t="s">
        <v>488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113"/>
        <v>1.9608184874496355</v>
      </c>
      <c r="E253" s="4">
        <f t="shared" si="114"/>
        <v>4.0380756357786884</v>
      </c>
      <c r="F253" s="4">
        <f t="shared" si="115"/>
        <v>4.3562914253592862</v>
      </c>
      <c r="G253" s="10">
        <v>2.7565585586216912E-2</v>
      </c>
      <c r="H253" s="7">
        <f t="shared" si="112"/>
        <v>1.0275655855862169</v>
      </c>
      <c r="I253" s="5">
        <f t="shared" si="116"/>
        <v>1.9082173585358118</v>
      </c>
      <c r="J253" s="5">
        <f t="shared" si="117"/>
        <v>3.9297497818350959</v>
      </c>
      <c r="K253" s="5">
        <f t="shared" si="118"/>
        <v>4.2394290802120054</v>
      </c>
      <c r="L253">
        <v>2.41</v>
      </c>
      <c r="M253">
        <v>3.3</v>
      </c>
      <c r="N253">
        <v>3.23</v>
      </c>
      <c r="O253" s="5">
        <f t="shared" si="119"/>
        <v>2.476433061262783</v>
      </c>
      <c r="P253" s="5">
        <f t="shared" si="120"/>
        <v>3.3909664324345155</v>
      </c>
      <c r="Q253" s="5">
        <f t="shared" si="121"/>
        <v>3.3190368414434808</v>
      </c>
      <c r="R253" s="6">
        <f t="shared" si="122"/>
        <v>0.40380659410599207</v>
      </c>
      <c r="S253" s="6">
        <f t="shared" si="123"/>
        <v>0.29490117933195187</v>
      </c>
      <c r="T253" s="6">
        <f t="shared" si="124"/>
        <v>0.30129222656205601</v>
      </c>
      <c r="U253">
        <f t="shared" si="125"/>
        <v>1.2629588496402788</v>
      </c>
      <c r="V253">
        <f t="shared" si="126"/>
        <v>0.83974812219697648</v>
      </c>
      <c r="W253">
        <f t="shared" si="127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19" t="s">
        <v>17</v>
      </c>
      <c r="AC253" s="48" t="s">
        <v>377</v>
      </c>
      <c r="AD253" s="16" t="s">
        <v>31</v>
      </c>
      <c r="AE253" t="s">
        <v>486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113"/>
        <v>1.9379552150211117</v>
      </c>
      <c r="E254" s="4">
        <f t="shared" si="114"/>
        <v>3.723189243616523</v>
      </c>
      <c r="F254" s="4">
        <f t="shared" si="115"/>
        <v>4.8568607019493912</v>
      </c>
      <c r="G254" s="10">
        <v>2.9451278885012755E-2</v>
      </c>
      <c r="H254" s="7">
        <f t="shared" si="112"/>
        <v>1.0294512788850128</v>
      </c>
      <c r="I254" s="5">
        <f t="shared" si="116"/>
        <v>1.8825128053851072</v>
      </c>
      <c r="J254" s="5">
        <f t="shared" si="117"/>
        <v>3.6166735813365234</v>
      </c>
      <c r="K254" s="5">
        <f t="shared" si="118"/>
        <v>4.7179121553084116</v>
      </c>
      <c r="L254">
        <v>1.78</v>
      </c>
      <c r="M254">
        <v>3.58</v>
      </c>
      <c r="N254">
        <v>5.31</v>
      </c>
      <c r="O254" s="5">
        <f t="shared" si="119"/>
        <v>1.8324232764153228</v>
      </c>
      <c r="P254" s="5">
        <f t="shared" si="120"/>
        <v>3.6854355784083457</v>
      </c>
      <c r="Q254" s="5">
        <f t="shared" si="121"/>
        <v>5.4663862908794174</v>
      </c>
      <c r="R254" s="6">
        <f t="shared" si="122"/>
        <v>0.5457254406614227</v>
      </c>
      <c r="S254" s="6">
        <f t="shared" si="123"/>
        <v>0.27133834759143366</v>
      </c>
      <c r="T254" s="6">
        <f t="shared" si="124"/>
        <v>0.18293621174714358</v>
      </c>
      <c r="U254">
        <f t="shared" si="125"/>
        <v>0.9455446969115644</v>
      </c>
      <c r="V254">
        <f t="shared" si="126"/>
        <v>0.98985985864862847</v>
      </c>
      <c r="W254">
        <f t="shared" si="127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19" t="s">
        <v>19</v>
      </c>
      <c r="AC254" s="48" t="s">
        <v>377</v>
      </c>
      <c r="AD254" s="16" t="s">
        <v>20</v>
      </c>
      <c r="AE254" t="s">
        <v>487</v>
      </c>
      <c r="AF254">
        <v>1</v>
      </c>
      <c r="AG254">
        <v>-3</v>
      </c>
    </row>
    <row r="255" spans="1:33" x14ac:dyDescent="0.25">
      <c r="A255" s="11" t="e">
        <v>#N/A</v>
      </c>
      <c r="B255" s="11" t="e">
        <v>#N/A</v>
      </c>
      <c r="C255" s="11" t="e">
        <v>#N/A</v>
      </c>
      <c r="D255" s="3" t="e">
        <f t="shared" si="113"/>
        <v>#N/A</v>
      </c>
      <c r="E255" s="4" t="e">
        <f t="shared" si="114"/>
        <v>#N/A</v>
      </c>
      <c r="F255" s="4" t="e">
        <f t="shared" si="115"/>
        <v>#N/A</v>
      </c>
      <c r="G255" s="10">
        <v>3.2368934030983842E-2</v>
      </c>
      <c r="H255" s="7">
        <f t="shared" si="112"/>
        <v>1.0323689340309838</v>
      </c>
      <c r="I255" s="5" t="e">
        <f t="shared" si="116"/>
        <v>#N/A</v>
      </c>
      <c r="J255" s="5" t="e">
        <f t="shared" si="117"/>
        <v>#N/A</v>
      </c>
      <c r="K255" s="5" t="e">
        <f t="shared" si="118"/>
        <v>#N/A</v>
      </c>
      <c r="L255">
        <v>2.16</v>
      </c>
      <c r="M255">
        <v>3.61</v>
      </c>
      <c r="N255">
        <v>3.42</v>
      </c>
      <c r="O255" s="5">
        <f t="shared" si="119"/>
        <v>2.2299168975069255</v>
      </c>
      <c r="P255" s="5">
        <f t="shared" si="120"/>
        <v>3.7268518518518516</v>
      </c>
      <c r="Q255" s="5">
        <f t="shared" si="121"/>
        <v>3.5307017543859645</v>
      </c>
      <c r="R255" s="6">
        <f t="shared" si="122"/>
        <v>0.44844720496894402</v>
      </c>
      <c r="S255" s="6">
        <f t="shared" si="123"/>
        <v>0.26832298136645966</v>
      </c>
      <c r="T255" s="6">
        <f t="shared" si="124"/>
        <v>0.28322981366459632</v>
      </c>
      <c r="U255" t="e">
        <f t="shared" si="125"/>
        <v>#N/A</v>
      </c>
      <c r="V255" t="e">
        <f t="shared" si="126"/>
        <v>#N/A</v>
      </c>
      <c r="W255" t="e">
        <f t="shared" si="127"/>
        <v>#N/A</v>
      </c>
      <c r="X255" t="s">
        <v>97</v>
      </c>
      <c r="Y255" t="s">
        <v>43</v>
      </c>
      <c r="Z255" t="s">
        <v>260</v>
      </c>
      <c r="AA255" s="16"/>
      <c r="AB255" s="19" t="e">
        <v>#N/A</v>
      </c>
      <c r="AC255" s="48" t="s">
        <v>377</v>
      </c>
      <c r="AD255" s="16" t="s">
        <v>35</v>
      </c>
      <c r="AE255" t="s">
        <v>486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113"/>
        <v>1.997570136032381</v>
      </c>
      <c r="E256" s="4">
        <f t="shared" si="114"/>
        <v>4.5641177662768726</v>
      </c>
      <c r="F256" s="4">
        <f t="shared" si="115"/>
        <v>3.8049258728761255</v>
      </c>
      <c r="G256" s="10">
        <v>3.23375237614556E-2</v>
      </c>
      <c r="H256" s="7">
        <f t="shared" si="112"/>
        <v>1.0323375237614556</v>
      </c>
      <c r="I256" s="5">
        <f t="shared" si="116"/>
        <v>1.9349971206645431</v>
      </c>
      <c r="J256" s="5">
        <f t="shared" si="117"/>
        <v>4.4211487630972846</v>
      </c>
      <c r="K256" s="5">
        <f t="shared" si="118"/>
        <v>3.6857382254326905</v>
      </c>
      <c r="L256">
        <v>2.2200000000000002</v>
      </c>
      <c r="M256">
        <v>3.54</v>
      </c>
      <c r="N256">
        <v>3.34</v>
      </c>
      <c r="O256" s="5">
        <f t="shared" si="119"/>
        <v>2.2917893027504315</v>
      </c>
      <c r="P256" s="5">
        <f t="shared" si="120"/>
        <v>3.6544748341155531</v>
      </c>
      <c r="Q256" s="5">
        <f t="shared" si="121"/>
        <v>3.4480073293632616</v>
      </c>
      <c r="R256" s="6">
        <f t="shared" si="122"/>
        <v>0.43634028608121872</v>
      </c>
      <c r="S256" s="6">
        <f t="shared" si="123"/>
        <v>0.2736371285594083</v>
      </c>
      <c r="T256" s="6">
        <f t="shared" si="124"/>
        <v>0.29002258535937292</v>
      </c>
      <c r="U256">
        <f t="shared" si="125"/>
        <v>1.1472885289036385</v>
      </c>
      <c r="V256">
        <f t="shared" si="126"/>
        <v>0.80069687533427714</v>
      </c>
      <c r="W256">
        <f t="shared" si="127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19" t="s">
        <v>17</v>
      </c>
      <c r="AC256" s="48" t="s">
        <v>377</v>
      </c>
      <c r="AD256" s="16" t="s">
        <v>35</v>
      </c>
      <c r="AE256" t="s">
        <v>485</v>
      </c>
      <c r="AF256">
        <v>-2</v>
      </c>
      <c r="AG256">
        <v>5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3" t="e">
        <f t="shared" si="113"/>
        <v>#N/A</v>
      </c>
      <c r="E257" s="4" t="e">
        <f t="shared" si="114"/>
        <v>#N/A</v>
      </c>
      <c r="F257" s="4" t="e">
        <f t="shared" si="115"/>
        <v>#N/A</v>
      </c>
      <c r="G257" s="10">
        <v>3.7593489506111855E-2</v>
      </c>
      <c r="H257" s="7">
        <f t="shared" si="112"/>
        <v>1.0375934895061119</v>
      </c>
      <c r="I257" s="5" t="e">
        <f t="shared" si="116"/>
        <v>#N/A</v>
      </c>
      <c r="J257" s="5" t="e">
        <f t="shared" si="117"/>
        <v>#N/A</v>
      </c>
      <c r="K257" s="5" t="e">
        <f t="shared" si="118"/>
        <v>#N/A</v>
      </c>
      <c r="L257">
        <v>3</v>
      </c>
      <c r="M257">
        <v>3.02</v>
      </c>
      <c r="N257">
        <v>2.68</v>
      </c>
      <c r="O257" s="5">
        <f t="shared" si="119"/>
        <v>3.1127804685183356</v>
      </c>
      <c r="P257" s="5">
        <f t="shared" si="120"/>
        <v>3.1335323383084579</v>
      </c>
      <c r="Q257" s="5">
        <f t="shared" si="121"/>
        <v>2.78075055187638</v>
      </c>
      <c r="R257" s="6">
        <f t="shared" si="122"/>
        <v>0.32125619204877426</v>
      </c>
      <c r="S257" s="6">
        <f t="shared" si="123"/>
        <v>0.31912866759812014</v>
      </c>
      <c r="T257" s="6">
        <f t="shared" si="124"/>
        <v>0.35961514035310549</v>
      </c>
      <c r="U257" t="e">
        <f t="shared" si="125"/>
        <v>#N/A</v>
      </c>
      <c r="V257" t="e">
        <f t="shared" si="126"/>
        <v>#N/A</v>
      </c>
      <c r="W257" t="e">
        <f t="shared" si="127"/>
        <v>#N/A</v>
      </c>
      <c r="X257" t="s">
        <v>103</v>
      </c>
      <c r="Y257" t="s">
        <v>233</v>
      </c>
      <c r="Z257" t="s">
        <v>261</v>
      </c>
      <c r="AA257" s="16"/>
      <c r="AB257" s="19" t="e">
        <v>#N/A</v>
      </c>
      <c r="AC257" s="48" t="s">
        <v>377</v>
      </c>
      <c r="AD257" s="16" t="s">
        <v>16</v>
      </c>
      <c r="AE257" t="s">
        <v>485</v>
      </c>
      <c r="AF257">
        <v>-10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3" t="e">
        <f t="shared" si="113"/>
        <v>#N/A</v>
      </c>
      <c r="E258" s="4" t="e">
        <f t="shared" si="114"/>
        <v>#N/A</v>
      </c>
      <c r="F258" s="4" t="e">
        <f t="shared" si="115"/>
        <v>#N/A</v>
      </c>
      <c r="G258" s="10">
        <v>3.7542268878335783E-2</v>
      </c>
      <c r="H258" s="7">
        <f t="shared" si="112"/>
        <v>1.0375422688783358</v>
      </c>
      <c r="I258" s="5" t="e">
        <f t="shared" si="116"/>
        <v>#N/A</v>
      </c>
      <c r="J258" s="5" t="e">
        <f t="shared" si="117"/>
        <v>#N/A</v>
      </c>
      <c r="K258" s="5" t="e">
        <f t="shared" si="118"/>
        <v>#N/A</v>
      </c>
      <c r="L258">
        <v>2.81</v>
      </c>
      <c r="M258">
        <v>2.99</v>
      </c>
      <c r="N258">
        <v>2.88</v>
      </c>
      <c r="O258" s="5">
        <f t="shared" si="119"/>
        <v>2.9154937755481236</v>
      </c>
      <c r="P258" s="5">
        <f t="shared" si="120"/>
        <v>3.102251383946224</v>
      </c>
      <c r="Q258" s="5">
        <f t="shared" si="121"/>
        <v>2.9881217343696069</v>
      </c>
      <c r="R258" s="6">
        <f t="shared" si="122"/>
        <v>0.34299507287131709</v>
      </c>
      <c r="S258" s="6">
        <f t="shared" si="123"/>
        <v>0.32234654005632141</v>
      </c>
      <c r="T258" s="6">
        <f t="shared" si="124"/>
        <v>0.33465838707236145</v>
      </c>
      <c r="U258" t="e">
        <f t="shared" si="125"/>
        <v>#N/A</v>
      </c>
      <c r="V258" t="e">
        <f t="shared" si="126"/>
        <v>#N/A</v>
      </c>
      <c r="W258" t="e">
        <f t="shared" si="127"/>
        <v>#N/A</v>
      </c>
      <c r="X258" t="s">
        <v>47</v>
      </c>
      <c r="Y258" t="s">
        <v>50</v>
      </c>
      <c r="Z258" t="s">
        <v>261</v>
      </c>
      <c r="AA258" s="16"/>
      <c r="AB258" s="19" t="e">
        <v>#N/A</v>
      </c>
      <c r="AC258" s="48" t="s">
        <v>377</v>
      </c>
      <c r="AD258" s="16" t="s">
        <v>18</v>
      </c>
      <c r="AE258" t="s">
        <v>485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113"/>
        <v>1.2982452889340657</v>
      </c>
      <c r="E259" s="4">
        <f t="shared" si="114"/>
        <v>7.5658242082725575</v>
      </c>
      <c r="F259" s="4">
        <f t="shared" si="115"/>
        <v>14.786099072545829</v>
      </c>
      <c r="G259" s="10">
        <v>3.0561840011011476E-2</v>
      </c>
      <c r="H259" s="7">
        <f t="shared" si="112"/>
        <v>1.0305618400110115</v>
      </c>
      <c r="I259" s="5">
        <f t="shared" si="116"/>
        <v>1.2597451589321356</v>
      </c>
      <c r="J259" s="5">
        <f t="shared" si="117"/>
        <v>7.3414558103487675</v>
      </c>
      <c r="K259" s="5">
        <f t="shared" si="118"/>
        <v>14.347609719750384</v>
      </c>
      <c r="L259">
        <v>1.47</v>
      </c>
      <c r="M259">
        <v>4.84</v>
      </c>
      <c r="N259">
        <v>6.96</v>
      </c>
      <c r="O259" s="5">
        <f t="shared" si="119"/>
        <v>1.5149259048161869</v>
      </c>
      <c r="P259" s="5">
        <f t="shared" si="120"/>
        <v>4.9879193056532953</v>
      </c>
      <c r="Q259" s="5">
        <f t="shared" si="121"/>
        <v>7.1727104064766403</v>
      </c>
      <c r="R259" s="6">
        <f t="shared" si="122"/>
        <v>0.66009829049780144</v>
      </c>
      <c r="S259" s="6">
        <f t="shared" si="123"/>
        <v>0.20048439814705954</v>
      </c>
      <c r="T259" s="6">
        <f t="shared" si="124"/>
        <v>0.1394173113551391</v>
      </c>
      <c r="U259">
        <f t="shared" si="125"/>
        <v>1.1669026783528931</v>
      </c>
      <c r="V259">
        <f t="shared" si="126"/>
        <v>0.65926978586145957</v>
      </c>
      <c r="W259">
        <f t="shared" si="127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19" t="s">
        <v>36</v>
      </c>
      <c r="AC259" s="48" t="s">
        <v>377</v>
      </c>
      <c r="AD259" s="16" t="s">
        <v>34</v>
      </c>
      <c r="AE259" t="s">
        <v>486</v>
      </c>
      <c r="AF259">
        <v>8</v>
      </c>
      <c r="AG259">
        <v>4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3" t="e">
        <f t="shared" si="113"/>
        <v>#N/A</v>
      </c>
      <c r="E260" s="4" t="e">
        <f t="shared" si="114"/>
        <v>#N/A</v>
      </c>
      <c r="F260" s="4" t="e">
        <f t="shared" si="115"/>
        <v>#N/A</v>
      </c>
      <c r="G260" s="10">
        <v>2.6795662776408768E-2</v>
      </c>
      <c r="H260" s="7">
        <f t="shared" si="112"/>
        <v>1.0267956627764088</v>
      </c>
      <c r="I260" s="5" t="e">
        <f t="shared" si="116"/>
        <v>#N/A</v>
      </c>
      <c r="J260" s="5" t="e">
        <f t="shared" si="117"/>
        <v>#N/A</v>
      </c>
      <c r="K260" s="5" t="e">
        <f t="shared" si="118"/>
        <v>#N/A</v>
      </c>
      <c r="L260">
        <v>2.8</v>
      </c>
      <c r="M260">
        <v>3.24</v>
      </c>
      <c r="N260">
        <v>2.77</v>
      </c>
      <c r="O260" s="5">
        <f t="shared" si="119"/>
        <v>2.8750278557739444</v>
      </c>
      <c r="P260" s="5">
        <f t="shared" si="120"/>
        <v>3.3268179473955648</v>
      </c>
      <c r="Q260" s="5">
        <f t="shared" si="121"/>
        <v>2.8442239858906522</v>
      </c>
      <c r="R260" s="6">
        <f t="shared" si="122"/>
        <v>0.34782271691444344</v>
      </c>
      <c r="S260" s="6">
        <f t="shared" si="123"/>
        <v>0.30058753313593872</v>
      </c>
      <c r="T260" s="6">
        <f t="shared" si="124"/>
        <v>0.35158974994961789</v>
      </c>
      <c r="U260" t="e">
        <f t="shared" si="125"/>
        <v>#N/A</v>
      </c>
      <c r="V260" t="e">
        <f t="shared" si="126"/>
        <v>#N/A</v>
      </c>
      <c r="W260" t="e">
        <f t="shared" si="127"/>
        <v>#N/A</v>
      </c>
      <c r="X260" t="s">
        <v>108</v>
      </c>
      <c r="Y260" t="s">
        <v>181</v>
      </c>
      <c r="Z260" t="s">
        <v>262</v>
      </c>
      <c r="AA260" s="16"/>
      <c r="AB260" s="19" t="e">
        <v>#N/A</v>
      </c>
      <c r="AC260" s="48" t="s">
        <v>377</v>
      </c>
      <c r="AD260" s="16" t="s">
        <v>17</v>
      </c>
      <c r="AE260" t="s">
        <v>485</v>
      </c>
      <c r="AF260">
        <v>-6</v>
      </c>
      <c r="AG260">
        <v>4</v>
      </c>
    </row>
    <row r="261" spans="1:33" x14ac:dyDescent="0.25">
      <c r="A261" s="11" t="e">
        <v>#N/A</v>
      </c>
      <c r="B261" s="11" t="e">
        <v>#N/A</v>
      </c>
      <c r="C261" s="11" t="e">
        <v>#N/A</v>
      </c>
      <c r="D261" s="3" t="e">
        <f t="shared" si="113"/>
        <v>#N/A</v>
      </c>
      <c r="E261" s="4" t="e">
        <f t="shared" si="114"/>
        <v>#N/A</v>
      </c>
      <c r="F261" s="4" t="e">
        <f t="shared" si="115"/>
        <v>#N/A</v>
      </c>
      <c r="G261" s="10">
        <v>3.4439416792357846E-2</v>
      </c>
      <c r="H261" s="7">
        <f t="shared" si="112"/>
        <v>1.0344394167923578</v>
      </c>
      <c r="I261" s="5" t="e">
        <f t="shared" si="116"/>
        <v>#N/A</v>
      </c>
      <c r="J261" s="5" t="e">
        <f t="shared" si="117"/>
        <v>#N/A</v>
      </c>
      <c r="K261" s="5" t="e">
        <f t="shared" si="118"/>
        <v>#N/A</v>
      </c>
      <c r="L261">
        <v>1.36</v>
      </c>
      <c r="M261">
        <v>5.2</v>
      </c>
      <c r="N261">
        <v>9.36</v>
      </c>
      <c r="O261" s="5">
        <f t="shared" si="119"/>
        <v>1.4068376068376067</v>
      </c>
      <c r="P261" s="5">
        <f t="shared" si="120"/>
        <v>5.379084967320261</v>
      </c>
      <c r="Q261" s="5">
        <f t="shared" si="121"/>
        <v>9.6823529411764682</v>
      </c>
      <c r="R261" s="6">
        <f t="shared" si="122"/>
        <v>0.71081409477521273</v>
      </c>
      <c r="S261" s="6">
        <f t="shared" si="123"/>
        <v>0.18590522478736332</v>
      </c>
      <c r="T261" s="6">
        <f t="shared" si="124"/>
        <v>0.10328068043742408</v>
      </c>
      <c r="U261" t="e">
        <f t="shared" si="125"/>
        <v>#N/A</v>
      </c>
      <c r="V261" t="e">
        <f t="shared" si="126"/>
        <v>#N/A</v>
      </c>
      <c r="W261" t="e">
        <f t="shared" si="127"/>
        <v>#N/A</v>
      </c>
      <c r="X261" t="s">
        <v>110</v>
      </c>
      <c r="Y261" t="s">
        <v>235</v>
      </c>
      <c r="Z261" t="s">
        <v>262</v>
      </c>
      <c r="AA261" s="16"/>
      <c r="AB261" s="19" t="e">
        <v>#N/A</v>
      </c>
      <c r="AC261" s="48" t="s">
        <v>377</v>
      </c>
      <c r="AD261" s="16" t="s">
        <v>16</v>
      </c>
      <c r="AE261" t="s">
        <v>486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113"/>
        <v>2.9890020591534436</v>
      </c>
      <c r="E262" s="4">
        <f t="shared" si="114"/>
        <v>2.7384029024237471</v>
      </c>
      <c r="F262" s="4">
        <f t="shared" si="115"/>
        <v>3.4945830192115803</v>
      </c>
      <c r="G262" s="10">
        <v>2.9949775492902786E-2</v>
      </c>
      <c r="H262" s="7">
        <f t="shared" si="112"/>
        <v>1.0299497754929028</v>
      </c>
      <c r="I262" s="5">
        <f t="shared" si="116"/>
        <v>2.9020852572379052</v>
      </c>
      <c r="J262" s="5">
        <f t="shared" si="117"/>
        <v>2.6587732407759694</v>
      </c>
      <c r="K262" s="5">
        <f t="shared" si="118"/>
        <v>3.3929644943503954</v>
      </c>
      <c r="L262">
        <v>4.7300000000000004</v>
      </c>
      <c r="M262">
        <v>3.56</v>
      </c>
      <c r="N262">
        <v>1.86</v>
      </c>
      <c r="O262" s="5">
        <f t="shared" si="119"/>
        <v>4.8716624380814304</v>
      </c>
      <c r="P262" s="5">
        <f t="shared" si="120"/>
        <v>3.6666212007547339</v>
      </c>
      <c r="Q262" s="5">
        <f t="shared" si="121"/>
        <v>1.9157065824167994</v>
      </c>
      <c r="R262" s="6">
        <f t="shared" si="122"/>
        <v>0.20526873787130095</v>
      </c>
      <c r="S262" s="6">
        <f t="shared" si="123"/>
        <v>0.272730654531251</v>
      </c>
      <c r="T262" s="6">
        <f t="shared" si="124"/>
        <v>0.52200060759744804</v>
      </c>
      <c r="U262">
        <f t="shared" si="125"/>
        <v>1.6298625232333233</v>
      </c>
      <c r="V262">
        <f t="shared" si="126"/>
        <v>1.338963378073192</v>
      </c>
      <c r="W262">
        <f t="shared" si="127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19" t="s">
        <v>19</v>
      </c>
      <c r="AC262" s="48" t="s">
        <v>377</v>
      </c>
      <c r="AD262" s="16" t="s">
        <v>32</v>
      </c>
      <c r="AE262" t="s">
        <v>485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113"/>
        <v>4.9285782869671975</v>
      </c>
      <c r="E263" s="4">
        <f t="shared" si="114"/>
        <v>2.7294305291443242</v>
      </c>
      <c r="F263" s="4">
        <f t="shared" si="115"/>
        <v>2.4950894336818488</v>
      </c>
      <c r="G263" s="10">
        <v>2.7117342906816555E-2</v>
      </c>
      <c r="H263" s="7">
        <f t="shared" si="112"/>
        <v>1.0271173429068166</v>
      </c>
      <c r="I263" s="5">
        <f t="shared" si="116"/>
        <v>4.7984568861615786</v>
      </c>
      <c r="J263" s="5">
        <f t="shared" si="117"/>
        <v>2.6573697231319624</v>
      </c>
      <c r="K263" s="5">
        <f t="shared" si="118"/>
        <v>2.4292155622847966</v>
      </c>
      <c r="L263">
        <v>2.66</v>
      </c>
      <c r="M263">
        <v>3.33</v>
      </c>
      <c r="N263">
        <v>2.85</v>
      </c>
      <c r="O263" s="5">
        <f t="shared" si="119"/>
        <v>2.7321321321321324</v>
      </c>
      <c r="P263" s="5">
        <f t="shared" si="120"/>
        <v>3.4203007518796991</v>
      </c>
      <c r="Q263" s="5">
        <f t="shared" si="121"/>
        <v>2.9272844272844272</v>
      </c>
      <c r="R263" s="6">
        <f t="shared" si="122"/>
        <v>0.36601450868322705</v>
      </c>
      <c r="S263" s="6">
        <f t="shared" si="123"/>
        <v>0.29237194987909432</v>
      </c>
      <c r="T263" s="6">
        <f t="shared" si="124"/>
        <v>0.34161354143767864</v>
      </c>
      <c r="U263">
        <f t="shared" si="125"/>
        <v>0.55434487859446191</v>
      </c>
      <c r="V263">
        <f t="shared" si="126"/>
        <v>1.2531188155765089</v>
      </c>
      <c r="W263">
        <f t="shared" si="127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19" t="s">
        <v>19</v>
      </c>
      <c r="AC263" s="48" t="s">
        <v>377</v>
      </c>
      <c r="AD263" s="16" t="s">
        <v>20</v>
      </c>
      <c r="AE263" t="s">
        <v>485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113"/>
        <v>3.1681206278595408</v>
      </c>
      <c r="E264" s="4">
        <f t="shared" si="114"/>
        <v>3.559319659784792</v>
      </c>
      <c r="F264" s="4">
        <f t="shared" si="115"/>
        <v>2.6934800414876285</v>
      </c>
      <c r="G264" s="10">
        <v>4.1126611637901656E-2</v>
      </c>
      <c r="H264" s="7">
        <f t="shared" si="112"/>
        <v>1.0411266116379017</v>
      </c>
      <c r="I264" s="5">
        <f t="shared" si="116"/>
        <v>3.0429734409299649</v>
      </c>
      <c r="J264" s="5">
        <f t="shared" si="117"/>
        <v>3.4187193180906843</v>
      </c>
      <c r="K264" s="5">
        <f t="shared" si="118"/>
        <v>2.5870821198684397</v>
      </c>
      <c r="L264">
        <v>5.48</v>
      </c>
      <c r="M264">
        <v>4.28</v>
      </c>
      <c r="N264">
        <v>1.6</v>
      </c>
      <c r="O264" s="5">
        <f t="shared" si="119"/>
        <v>5.7053738317757015</v>
      </c>
      <c r="P264" s="5">
        <f t="shared" si="120"/>
        <v>4.4560218978102197</v>
      </c>
      <c r="Q264" s="5">
        <f t="shared" si="121"/>
        <v>1.6658025786206427</v>
      </c>
      <c r="R264" s="6">
        <f t="shared" si="122"/>
        <v>0.17527335271714647</v>
      </c>
      <c r="S264" s="6">
        <f t="shared" si="123"/>
        <v>0.22441541422662678</v>
      </c>
      <c r="T264" s="6">
        <f t="shared" si="124"/>
        <v>0.60031123305622669</v>
      </c>
      <c r="U264">
        <f t="shared" si="125"/>
        <v>1.8008701378363836</v>
      </c>
      <c r="V264">
        <f t="shared" si="126"/>
        <v>1.2519307968196498</v>
      </c>
      <c r="W264">
        <f t="shared" si="127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42" t="s">
        <v>19</v>
      </c>
      <c r="AC264" s="48" t="s">
        <v>377</v>
      </c>
      <c r="AD264" s="16" t="s">
        <v>35</v>
      </c>
      <c r="AE264" t="s">
        <v>485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113"/>
        <v>1.4551212915565146</v>
      </c>
      <c r="E265" s="4">
        <f t="shared" si="114"/>
        <v>5.5112740897931154</v>
      </c>
      <c r="F265" s="4">
        <f t="shared" si="115"/>
        <v>8.093045927205333</v>
      </c>
      <c r="G265" s="10">
        <v>3.9129015847419346E-2</v>
      </c>
      <c r="H265" s="7">
        <f t="shared" si="112"/>
        <v>1.0391290158474193</v>
      </c>
      <c r="I265" s="5">
        <f t="shared" si="116"/>
        <v>1.4003278412641087</v>
      </c>
      <c r="J265" s="5">
        <f t="shared" si="117"/>
        <v>5.3037438140427833</v>
      </c>
      <c r="K265" s="5">
        <f t="shared" si="118"/>
        <v>7.7882975104928418</v>
      </c>
      <c r="L265">
        <v>2.46</v>
      </c>
      <c r="M265">
        <v>3.63</v>
      </c>
      <c r="N265">
        <v>2.8</v>
      </c>
      <c r="O265" s="5">
        <f t="shared" si="119"/>
        <v>2.5562573789846517</v>
      </c>
      <c r="P265" s="5">
        <f t="shared" si="120"/>
        <v>3.7720383275261322</v>
      </c>
      <c r="Q265" s="5">
        <f t="shared" si="121"/>
        <v>2.9095612443727741</v>
      </c>
      <c r="R265" s="6">
        <f t="shared" si="122"/>
        <v>0.39119691476341134</v>
      </c>
      <c r="S265" s="6">
        <f t="shared" si="123"/>
        <v>0.26510865298016306</v>
      </c>
      <c r="T265" s="6">
        <f t="shared" si="124"/>
        <v>0.34369443225642565</v>
      </c>
      <c r="U265">
        <f t="shared" si="125"/>
        <v>1.7567314792365338</v>
      </c>
      <c r="V265">
        <f t="shared" si="126"/>
        <v>0.68442219821945538</v>
      </c>
      <c r="W265">
        <f t="shared" si="127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42" t="s">
        <v>17</v>
      </c>
      <c r="AC265" s="48" t="s">
        <v>377</v>
      </c>
      <c r="AD265" s="16" t="s">
        <v>36</v>
      </c>
      <c r="AE265" t="s">
        <v>486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113"/>
        <v>28.293687809942583</v>
      </c>
      <c r="E266" s="4">
        <f t="shared" si="114"/>
        <v>13.081920490783329</v>
      </c>
      <c r="F266" s="4">
        <f t="shared" si="115"/>
        <v>1.410681495922705</v>
      </c>
      <c r="G266" s="10">
        <v>4.5950288590026922E-2</v>
      </c>
      <c r="H266" s="7">
        <f t="shared" si="112"/>
        <v>1.0459502885900269</v>
      </c>
      <c r="I266" s="5">
        <f t="shared" si="116"/>
        <v>27.050700323514747</v>
      </c>
      <c r="J266" s="5">
        <f t="shared" si="117"/>
        <v>12.507210556266646</v>
      </c>
      <c r="K266" s="5">
        <f t="shared" si="118"/>
        <v>1.3487079752368987</v>
      </c>
      <c r="L266">
        <v>6.23</v>
      </c>
      <c r="M266">
        <v>3.96</v>
      </c>
      <c r="N266">
        <v>1.58</v>
      </c>
      <c r="O266" s="5">
        <f t="shared" si="119"/>
        <v>6.5162702979158684</v>
      </c>
      <c r="P266" s="5">
        <f t="shared" si="120"/>
        <v>4.1419631428165067</v>
      </c>
      <c r="Q266" s="5">
        <f t="shared" si="121"/>
        <v>1.6526014559722426</v>
      </c>
      <c r="R266" s="6">
        <f t="shared" si="122"/>
        <v>0.1534620195727355</v>
      </c>
      <c r="S266" s="6">
        <f t="shared" si="123"/>
        <v>0.24143140958033896</v>
      </c>
      <c r="T266" s="6">
        <f t="shared" si="124"/>
        <v>0.60510657084692543</v>
      </c>
      <c r="U266">
        <f t="shared" si="125"/>
        <v>0.23030827022930567</v>
      </c>
      <c r="V266">
        <f t="shared" si="126"/>
        <v>0.31661736101627164</v>
      </c>
      <c r="W266">
        <f t="shared" si="127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19" t="s">
        <v>302</v>
      </c>
      <c r="AC266" s="48" t="s">
        <v>378</v>
      </c>
      <c r="AD266" s="16" t="s">
        <v>17</v>
      </c>
      <c r="AE266" t="s">
        <v>485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113"/>
        <v>2.2747123039313633</v>
      </c>
      <c r="E267" s="4">
        <f t="shared" si="114"/>
        <v>4.7649910188177174</v>
      </c>
      <c r="F267" s="4">
        <f t="shared" si="115"/>
        <v>3.0742606620595865</v>
      </c>
      <c r="G267" s="10">
        <v>4.3879314371117584E-2</v>
      </c>
      <c r="H267" s="7">
        <f t="shared" si="112"/>
        <v>1.0438793143711176</v>
      </c>
      <c r="I267" s="5">
        <f t="shared" si="116"/>
        <v>2.1790951047839835</v>
      </c>
      <c r="J267" s="5">
        <f t="shared" si="117"/>
        <v>4.5646953179528937</v>
      </c>
      <c r="K267" s="5">
        <f t="shared" si="118"/>
        <v>2.9450345645671376</v>
      </c>
      <c r="L267">
        <v>2.16</v>
      </c>
      <c r="M267">
        <v>3.66</v>
      </c>
      <c r="N267">
        <v>3.25</v>
      </c>
      <c r="O267" s="5">
        <f t="shared" si="119"/>
        <v>2.2547793190416141</v>
      </c>
      <c r="P267" s="5">
        <f t="shared" si="120"/>
        <v>3.8205982905982907</v>
      </c>
      <c r="Q267" s="5">
        <f t="shared" si="121"/>
        <v>3.3926077717061323</v>
      </c>
      <c r="R267" s="6">
        <f t="shared" si="122"/>
        <v>0.44350238249703589</v>
      </c>
      <c r="S267" s="6">
        <f t="shared" si="123"/>
        <v>0.2617391109818572</v>
      </c>
      <c r="T267" s="6">
        <f t="shared" si="124"/>
        <v>0.29475850652110691</v>
      </c>
      <c r="U267">
        <f t="shared" si="125"/>
        <v>0.99123714025052789</v>
      </c>
      <c r="V267">
        <f t="shared" si="126"/>
        <v>0.80180597938382936</v>
      </c>
      <c r="W267">
        <f t="shared" si="127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19" t="s">
        <v>20</v>
      </c>
      <c r="AC267" s="48" t="s">
        <v>378</v>
      </c>
      <c r="AD267" s="16" t="s">
        <v>35</v>
      </c>
      <c r="AE267" t="s">
        <v>486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113"/>
        <v>7.169440395015358</v>
      </c>
      <c r="E268" s="4">
        <f t="shared" si="114"/>
        <v>5.4567753213572079</v>
      </c>
      <c r="F268" s="4">
        <f t="shared" si="115"/>
        <v>1.6982959466432073</v>
      </c>
      <c r="G268" s="10">
        <v>4.4582071821747782E-2</v>
      </c>
      <c r="H268" s="7">
        <f t="shared" si="112"/>
        <v>1.0445820718217478</v>
      </c>
      <c r="I268" s="5">
        <f t="shared" si="116"/>
        <v>6.8634534216271552</v>
      </c>
      <c r="J268" s="5">
        <f t="shared" si="117"/>
        <v>5.2238837603641901</v>
      </c>
      <c r="K268" s="5">
        <f t="shared" si="118"/>
        <v>1.6258137990836705</v>
      </c>
      <c r="L268">
        <v>2.2599999999999998</v>
      </c>
      <c r="M268">
        <v>3.22</v>
      </c>
      <c r="N268">
        <v>3.43</v>
      </c>
      <c r="O268" s="5">
        <f t="shared" si="119"/>
        <v>2.3607554823171499</v>
      </c>
      <c r="P268" s="5">
        <f t="shared" si="120"/>
        <v>3.363554271266028</v>
      </c>
      <c r="Q268" s="5">
        <f t="shared" si="121"/>
        <v>3.582916506348595</v>
      </c>
      <c r="R268" s="6">
        <f t="shared" si="122"/>
        <v>0.42359321305841935</v>
      </c>
      <c r="S268" s="6">
        <f t="shared" si="123"/>
        <v>0.29730455326460486</v>
      </c>
      <c r="T268" s="6">
        <f t="shared" si="124"/>
        <v>0.27910223367697601</v>
      </c>
      <c r="U268">
        <f t="shared" si="125"/>
        <v>0.32928029975093931</v>
      </c>
      <c r="V268">
        <f t="shared" si="126"/>
        <v>0.61639962673585857</v>
      </c>
      <c r="W268">
        <f t="shared" si="127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19" t="s">
        <v>16</v>
      </c>
      <c r="AC268" s="48" t="s">
        <v>378</v>
      </c>
      <c r="AD268" s="16" t="s">
        <v>18</v>
      </c>
      <c r="AE268" t="s">
        <v>486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113"/>
        <v>2.9821630485131116</v>
      </c>
      <c r="E269" s="4">
        <f t="shared" si="114"/>
        <v>3.1827925796354055</v>
      </c>
      <c r="F269" s="4">
        <f t="shared" si="115"/>
        <v>3.0521948872435001</v>
      </c>
      <c r="G269" s="10">
        <v>4.1802210026508968E-2</v>
      </c>
      <c r="H269" s="7">
        <f t="shared" si="112"/>
        <v>1.041802210026509</v>
      </c>
      <c r="I269" s="5">
        <f t="shared" si="116"/>
        <v>2.8625040528923718</v>
      </c>
      <c r="J269" s="5">
        <f t="shared" si="117"/>
        <v>3.0550833440393821</v>
      </c>
      <c r="K269" s="5">
        <f t="shared" si="118"/>
        <v>2.9297258710612986</v>
      </c>
      <c r="L269">
        <v>1.98</v>
      </c>
      <c r="M269">
        <v>3.21</v>
      </c>
      <c r="N269">
        <v>4.4400000000000004</v>
      </c>
      <c r="O269" s="5">
        <f t="shared" si="119"/>
        <v>2.062768375852488</v>
      </c>
      <c r="P269" s="5">
        <f t="shared" si="120"/>
        <v>3.3441850941850939</v>
      </c>
      <c r="Q269" s="5">
        <f t="shared" si="121"/>
        <v>4.6256018125176999</v>
      </c>
      <c r="R269" s="6">
        <f t="shared" si="122"/>
        <v>0.48478540378375068</v>
      </c>
      <c r="S269" s="6">
        <f t="shared" si="123"/>
        <v>0.29902651074511727</v>
      </c>
      <c r="T269" s="6">
        <f t="shared" si="124"/>
        <v>0.21618808547113208</v>
      </c>
      <c r="U269">
        <f t="shared" si="125"/>
        <v>0.69170207741691769</v>
      </c>
      <c r="V269">
        <f t="shared" si="126"/>
        <v>1.0507078329836297</v>
      </c>
      <c r="W269">
        <f t="shared" si="127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19" t="s">
        <v>19</v>
      </c>
      <c r="AC269" s="48" t="s">
        <v>378</v>
      </c>
      <c r="AD269" s="39" t="s">
        <v>19</v>
      </c>
      <c r="AE269" t="s">
        <v>486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113"/>
        <v>1.9224198279513973</v>
      </c>
      <c r="E270" s="4">
        <f t="shared" si="114"/>
        <v>4.2199856946744507</v>
      </c>
      <c r="F270" s="4">
        <f t="shared" si="115"/>
        <v>4.3537011448653544</v>
      </c>
      <c r="G270" s="10">
        <v>3.77078824889574E-2</v>
      </c>
      <c r="H270" s="7">
        <f t="shared" ref="H270:H333" si="128">(G270/100%) + 1</f>
        <v>1.0377078824889574</v>
      </c>
      <c r="I270" s="5">
        <f t="shared" si="116"/>
        <v>1.8525635782398082</v>
      </c>
      <c r="J270" s="5">
        <f t="shared" si="117"/>
        <v>4.066641263775268</v>
      </c>
      <c r="K270" s="5">
        <f t="shared" si="118"/>
        <v>4.1954978065917157</v>
      </c>
      <c r="L270">
        <v>1.83</v>
      </c>
      <c r="M270">
        <v>4.2</v>
      </c>
      <c r="N270">
        <v>3.95</v>
      </c>
      <c r="O270" s="5">
        <f t="shared" si="119"/>
        <v>1.8990054249547921</v>
      </c>
      <c r="P270" s="5">
        <f t="shared" si="120"/>
        <v>4.3583731064536213</v>
      </c>
      <c r="Q270" s="5">
        <f t="shared" si="121"/>
        <v>4.0989461358313823</v>
      </c>
      <c r="R270" s="6">
        <f t="shared" si="122"/>
        <v>0.52659143931819263</v>
      </c>
      <c r="S270" s="6">
        <f t="shared" si="123"/>
        <v>0.22944341284578393</v>
      </c>
      <c r="T270" s="6">
        <f t="shared" si="124"/>
        <v>0.24396514783602338</v>
      </c>
      <c r="U270">
        <f t="shared" si="125"/>
        <v>0.98782034878325387</v>
      </c>
      <c r="V270">
        <f t="shared" si="126"/>
        <v>1.0327933367058122</v>
      </c>
      <c r="W270">
        <f t="shared" si="127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19" t="s">
        <v>17</v>
      </c>
      <c r="AC270" s="48" t="s">
        <v>378</v>
      </c>
      <c r="AD270" s="16" t="s">
        <v>29</v>
      </c>
      <c r="AE270" t="s">
        <v>485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113"/>
        <v>1.5759215963888091</v>
      </c>
      <c r="E271" s="4">
        <f t="shared" si="114"/>
        <v>4.9997863480582758</v>
      </c>
      <c r="F271" s="4">
        <f t="shared" si="115"/>
        <v>6.3654485445340674</v>
      </c>
      <c r="G271" s="10">
        <v>3.9581924199062035E-2</v>
      </c>
      <c r="H271" s="7">
        <f t="shared" si="128"/>
        <v>1.039581924199062</v>
      </c>
      <c r="I271" s="5">
        <f t="shared" si="116"/>
        <v>1.5159186204617456</v>
      </c>
      <c r="J271" s="5">
        <f t="shared" si="117"/>
        <v>4.8094202406513782</v>
      </c>
      <c r="K271" s="5">
        <f t="shared" si="118"/>
        <v>6.1230850559837107</v>
      </c>
      <c r="L271">
        <v>1.1499999999999999</v>
      </c>
      <c r="M271">
        <v>8.6300000000000008</v>
      </c>
      <c r="N271">
        <v>18.47</v>
      </c>
      <c r="O271" s="5">
        <f t="shared" si="119"/>
        <v>1.1955192128289212</v>
      </c>
      <c r="P271" s="5">
        <f t="shared" si="120"/>
        <v>8.9715920058379055</v>
      </c>
      <c r="Q271" s="5">
        <f t="shared" si="121"/>
        <v>19.201078139956675</v>
      </c>
      <c r="R271" s="6">
        <f t="shared" si="122"/>
        <v>0.83645665353527032</v>
      </c>
      <c r="S271" s="6">
        <f t="shared" si="123"/>
        <v>0.11146293760898733</v>
      </c>
      <c r="T271" s="6">
        <f t="shared" si="124"/>
        <v>5.2080408855742326E-2</v>
      </c>
      <c r="U271">
        <f t="shared" si="125"/>
        <v>0.75861592072120088</v>
      </c>
      <c r="V271">
        <f t="shared" si="126"/>
        <v>1.7943950763660383</v>
      </c>
      <c r="W271">
        <f t="shared" si="127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19" t="s">
        <v>17</v>
      </c>
      <c r="AC271" s="48" t="s">
        <v>378</v>
      </c>
      <c r="AD271" s="16" t="s">
        <v>35</v>
      </c>
      <c r="AE271" t="s">
        <v>486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113"/>
        <v>2.9184038557625485</v>
      </c>
      <c r="E272" s="4">
        <f t="shared" si="114"/>
        <v>4.1458099343964516</v>
      </c>
      <c r="F272" s="4">
        <f t="shared" si="115"/>
        <v>2.617003720154166</v>
      </c>
      <c r="G272" s="10">
        <v>3.8050518048011961E-2</v>
      </c>
      <c r="H272" s="7">
        <f t="shared" si="128"/>
        <v>1.038050518048012</v>
      </c>
      <c r="I272" s="5">
        <f t="shared" si="116"/>
        <v>2.8114275798931456</v>
      </c>
      <c r="J272" s="5">
        <f t="shared" si="117"/>
        <v>3.9938421707956793</v>
      </c>
      <c r="K272" s="5">
        <f t="shared" si="118"/>
        <v>2.5210754916584168</v>
      </c>
      <c r="L272">
        <v>4.8899999999999997</v>
      </c>
      <c r="M272">
        <v>4.0199999999999996</v>
      </c>
      <c r="N272">
        <v>1.71</v>
      </c>
      <c r="O272" s="5">
        <f t="shared" si="119"/>
        <v>5.0760670332547786</v>
      </c>
      <c r="P272" s="5">
        <f t="shared" si="120"/>
        <v>4.1729630825530073</v>
      </c>
      <c r="Q272" s="5">
        <f t="shared" si="121"/>
        <v>1.7750663858621005</v>
      </c>
      <c r="R272" s="6">
        <f t="shared" si="122"/>
        <v>0.19700291454953445</v>
      </c>
      <c r="S272" s="6">
        <f t="shared" si="123"/>
        <v>0.23963787366846359</v>
      </c>
      <c r="T272" s="6">
        <f t="shared" si="124"/>
        <v>0.56335921178200199</v>
      </c>
      <c r="U272">
        <f t="shared" si="125"/>
        <v>1.7393298817200387</v>
      </c>
      <c r="V272">
        <f t="shared" si="126"/>
        <v>1.0065495400383109</v>
      </c>
      <c r="W272">
        <f t="shared" si="127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19" t="s">
        <v>16</v>
      </c>
      <c r="AC272" s="48" t="s">
        <v>378</v>
      </c>
      <c r="AD272" s="16" t="s">
        <v>19</v>
      </c>
      <c r="AE272" t="s">
        <v>486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113"/>
        <v>4.4810087334550586</v>
      </c>
      <c r="E273" s="4">
        <f t="shared" si="114"/>
        <v>5.5234562093321724</v>
      </c>
      <c r="F273" s="4">
        <f t="shared" si="115"/>
        <v>1.8745796847576142</v>
      </c>
      <c r="G273" s="10">
        <v>3.3667665983493356E-2</v>
      </c>
      <c r="H273" s="7">
        <f t="shared" si="128"/>
        <v>1.0336676659834934</v>
      </c>
      <c r="I273" s="5">
        <f t="shared" si="116"/>
        <v>4.3350574666486823</v>
      </c>
      <c r="J273" s="5">
        <f t="shared" si="117"/>
        <v>5.3435513087050328</v>
      </c>
      <c r="K273" s="5">
        <f t="shared" si="118"/>
        <v>1.8135226112292355</v>
      </c>
      <c r="L273">
        <v>2.65</v>
      </c>
      <c r="M273">
        <v>2.96</v>
      </c>
      <c r="N273">
        <v>3.14</v>
      </c>
      <c r="O273" s="5">
        <f t="shared" si="119"/>
        <v>2.7392193148562574</v>
      </c>
      <c r="P273" s="5">
        <f t="shared" si="120"/>
        <v>3.0596562913111405</v>
      </c>
      <c r="Q273" s="5">
        <f t="shared" si="121"/>
        <v>3.2457164711881692</v>
      </c>
      <c r="R273" s="6">
        <f t="shared" si="122"/>
        <v>0.36506751926596859</v>
      </c>
      <c r="S273" s="6">
        <f t="shared" si="123"/>
        <v>0.32683409664014079</v>
      </c>
      <c r="T273" s="6">
        <f t="shared" si="124"/>
        <v>0.30809838409389068</v>
      </c>
      <c r="U273">
        <f t="shared" si="125"/>
        <v>0.61129524127130996</v>
      </c>
      <c r="V273">
        <f t="shared" si="126"/>
        <v>0.55393872520283383</v>
      </c>
      <c r="W273">
        <f t="shared" si="127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19" t="s">
        <v>330</v>
      </c>
      <c r="AC273" s="48" t="s">
        <v>378</v>
      </c>
      <c r="AD273" s="16" t="s">
        <v>19</v>
      </c>
      <c r="AE273" t="s">
        <v>488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113"/>
        <v>1.5374137754168657</v>
      </c>
      <c r="E274" s="4">
        <f t="shared" si="114"/>
        <v>4.714418510830563</v>
      </c>
      <c r="F274" s="4">
        <f t="shared" si="115"/>
        <v>7.5486743223427437</v>
      </c>
      <c r="G274" s="10">
        <v>3.5577473450506547E-2</v>
      </c>
      <c r="H274" s="7">
        <f t="shared" si="128"/>
        <v>1.0355774734505065</v>
      </c>
      <c r="I274" s="5">
        <f t="shared" si="116"/>
        <v>1.4845956143621577</v>
      </c>
      <c r="J274" s="5">
        <f t="shared" si="117"/>
        <v>4.5524537098342739</v>
      </c>
      <c r="K274" s="5">
        <f t="shared" si="118"/>
        <v>7.2893380899748959</v>
      </c>
      <c r="L274">
        <v>1.71</v>
      </c>
      <c r="M274">
        <v>3.88</v>
      </c>
      <c r="N274">
        <v>5.18</v>
      </c>
      <c r="O274" s="5">
        <f t="shared" si="119"/>
        <v>1.7708374796003661</v>
      </c>
      <c r="P274" s="5">
        <f t="shared" si="120"/>
        <v>4.0180405969879649</v>
      </c>
      <c r="Q274" s="5">
        <f t="shared" si="121"/>
        <v>5.3642913124736236</v>
      </c>
      <c r="R274" s="6">
        <f t="shared" si="122"/>
        <v>0.56470456014160886</v>
      </c>
      <c r="S274" s="6">
        <f t="shared" si="123"/>
        <v>0.24887752521704928</v>
      </c>
      <c r="T274" s="6">
        <f t="shared" si="124"/>
        <v>0.18641791464134191</v>
      </c>
      <c r="U274">
        <f t="shared" si="125"/>
        <v>1.1518288101199095</v>
      </c>
      <c r="V274">
        <f t="shared" si="126"/>
        <v>0.85228763372560379</v>
      </c>
      <c r="W274">
        <f t="shared" si="127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19" t="s">
        <v>17</v>
      </c>
      <c r="AC274" s="48" t="s">
        <v>378</v>
      </c>
      <c r="AD274" s="16" t="s">
        <v>330</v>
      </c>
      <c r="AE274" t="s">
        <v>486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113"/>
        <v>5.1834950182084372</v>
      </c>
      <c r="E275" s="4">
        <f t="shared" si="114"/>
        <v>2.2355582504915965</v>
      </c>
      <c r="F275" s="4">
        <f t="shared" si="115"/>
        <v>2.9095721140561492</v>
      </c>
      <c r="G275" s="10">
        <v>3.7837560789824032E-2</v>
      </c>
      <c r="H275" s="7">
        <f t="shared" si="128"/>
        <v>1.037837560789824</v>
      </c>
      <c r="I275" s="5">
        <f t="shared" si="116"/>
        <v>4.9945147622751769</v>
      </c>
      <c r="J275" s="5">
        <f t="shared" si="117"/>
        <v>2.1540540976280265</v>
      </c>
      <c r="K275" s="5">
        <f t="shared" si="118"/>
        <v>2.8034947124498766</v>
      </c>
      <c r="L275">
        <v>2.69</v>
      </c>
      <c r="M275">
        <v>3.09</v>
      </c>
      <c r="N275">
        <v>2.92</v>
      </c>
      <c r="O275" s="5">
        <f t="shared" si="119"/>
        <v>2.7917830385246267</v>
      </c>
      <c r="P275" s="5">
        <f t="shared" si="120"/>
        <v>3.2069180628405562</v>
      </c>
      <c r="Q275" s="5">
        <f t="shared" si="121"/>
        <v>3.0304856775062863</v>
      </c>
      <c r="R275" s="6">
        <f t="shared" si="122"/>
        <v>0.35819402374780163</v>
      </c>
      <c r="S275" s="6">
        <f t="shared" si="123"/>
        <v>0.31182586533384676</v>
      </c>
      <c r="T275" s="6">
        <f t="shared" si="124"/>
        <v>0.3299801109183515</v>
      </c>
      <c r="U275">
        <f t="shared" si="125"/>
        <v>0.53859085978046251</v>
      </c>
      <c r="V275">
        <f t="shared" si="126"/>
        <v>1.4345043624496741</v>
      </c>
      <c r="W275">
        <f t="shared" si="127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19" t="s">
        <v>18</v>
      </c>
      <c r="AC275" s="48" t="s">
        <v>378</v>
      </c>
      <c r="AD275" s="16" t="s">
        <v>35</v>
      </c>
      <c r="AE275" t="s">
        <v>487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113"/>
        <v>5.8406458405691586</v>
      </c>
      <c r="E276" s="4">
        <f t="shared" si="114"/>
        <v>2.9686447346148519</v>
      </c>
      <c r="F276" s="4">
        <f t="shared" si="115"/>
        <v>2.2230668810646934</v>
      </c>
      <c r="G276" s="10">
        <v>4.1810849270264683E-2</v>
      </c>
      <c r="H276" s="7">
        <f t="shared" si="128"/>
        <v>1.0418108492702647</v>
      </c>
      <c r="I276" s="5">
        <f t="shared" si="116"/>
        <v>5.6062440170019663</v>
      </c>
      <c r="J276" s="5">
        <f t="shared" si="117"/>
        <v>2.8495045302074136</v>
      </c>
      <c r="K276" s="5">
        <f t="shared" si="118"/>
        <v>2.1338488484947513</v>
      </c>
      <c r="L276">
        <v>5.41</v>
      </c>
      <c r="M276">
        <v>3.77</v>
      </c>
      <c r="N276">
        <v>1.69</v>
      </c>
      <c r="O276" s="5">
        <f t="shared" si="119"/>
        <v>5.6361966945521322</v>
      </c>
      <c r="P276" s="5">
        <f t="shared" si="120"/>
        <v>3.9276269017488978</v>
      </c>
      <c r="Q276" s="5">
        <f t="shared" si="121"/>
        <v>1.7606603352667474</v>
      </c>
      <c r="R276" s="6">
        <f t="shared" si="122"/>
        <v>0.17742460992651052</v>
      </c>
      <c r="S276" s="6">
        <f t="shared" si="123"/>
        <v>0.25460666835608009</v>
      </c>
      <c r="T276" s="6">
        <f t="shared" si="124"/>
        <v>0.56796872171740942</v>
      </c>
      <c r="U276">
        <f t="shared" si="125"/>
        <v>0.9649954557085243</v>
      </c>
      <c r="V276">
        <f t="shared" si="126"/>
        <v>1.3230370262740323</v>
      </c>
      <c r="W276">
        <f t="shared" si="127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19" t="s">
        <v>18</v>
      </c>
      <c r="AC276" s="48" t="s">
        <v>378</v>
      </c>
      <c r="AD276" s="16" t="s">
        <v>16</v>
      </c>
      <c r="AE276" t="s">
        <v>485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113"/>
        <v>2.4851602196053948</v>
      </c>
      <c r="E277" s="4">
        <f t="shared" si="114"/>
        <v>2.0258675851284278</v>
      </c>
      <c r="F277" s="4">
        <f t="shared" si="115"/>
        <v>9.6715183597017322</v>
      </c>
      <c r="G277" s="10">
        <v>3.8955980479467023E-2</v>
      </c>
      <c r="H277" s="7">
        <f t="shared" si="128"/>
        <v>1.038955980479467</v>
      </c>
      <c r="I277" s="5">
        <f t="shared" si="116"/>
        <v>2.3919783574069422</v>
      </c>
      <c r="J277" s="5">
        <f t="shared" si="117"/>
        <v>1.9499070443711308</v>
      </c>
      <c r="K277" s="5">
        <f t="shared" si="118"/>
        <v>9.3088817441894225</v>
      </c>
      <c r="L277">
        <v>2.13</v>
      </c>
      <c r="M277">
        <v>3.25</v>
      </c>
      <c r="N277">
        <v>3.82</v>
      </c>
      <c r="O277" s="5">
        <f t="shared" si="119"/>
        <v>2.2129762384212648</v>
      </c>
      <c r="P277" s="5">
        <f t="shared" si="120"/>
        <v>3.376606936558268</v>
      </c>
      <c r="Q277" s="5">
        <f t="shared" si="121"/>
        <v>3.968811845431564</v>
      </c>
      <c r="R277" s="6">
        <f t="shared" si="122"/>
        <v>0.45188013438110797</v>
      </c>
      <c r="S277" s="6">
        <f t="shared" si="123"/>
        <v>0.29615528807131075</v>
      </c>
      <c r="T277" s="6">
        <f t="shared" si="124"/>
        <v>0.25196457754758117</v>
      </c>
      <c r="U277">
        <f t="shared" si="125"/>
        <v>0.89047628437117476</v>
      </c>
      <c r="V277">
        <f t="shared" si="126"/>
        <v>1.6667461197096014</v>
      </c>
      <c r="W277">
        <f t="shared" si="127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19" t="s">
        <v>35</v>
      </c>
      <c r="AC277" s="48" t="s">
        <v>378</v>
      </c>
      <c r="AD277" s="16" t="s">
        <v>32</v>
      </c>
      <c r="AE277" t="s">
        <v>488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113"/>
        <v>1.8279293853476009</v>
      </c>
      <c r="E278" s="4">
        <f t="shared" si="114"/>
        <v>4.2616654771144775</v>
      </c>
      <c r="F278" s="4">
        <f t="shared" si="115"/>
        <v>4.8212158186778957</v>
      </c>
      <c r="G278" s="10">
        <v>4.2475869569439384E-2</v>
      </c>
      <c r="H278" s="7">
        <f t="shared" si="128"/>
        <v>1.0424758695694394</v>
      </c>
      <c r="I278" s="5">
        <f t="shared" si="116"/>
        <v>1.7534500689234824</v>
      </c>
      <c r="J278" s="5">
        <f t="shared" si="117"/>
        <v>4.0880231394464976</v>
      </c>
      <c r="K278" s="5">
        <f t="shared" si="118"/>
        <v>4.6247745002185434</v>
      </c>
      <c r="L278">
        <v>1.86</v>
      </c>
      <c r="M278">
        <v>3.52</v>
      </c>
      <c r="N278">
        <v>4.53</v>
      </c>
      <c r="O278" s="5">
        <f t="shared" si="119"/>
        <v>1.9390051173991574</v>
      </c>
      <c r="P278" s="5">
        <f t="shared" si="120"/>
        <v>3.6695150608844265</v>
      </c>
      <c r="Q278" s="5">
        <f t="shared" si="121"/>
        <v>4.7224156891495603</v>
      </c>
      <c r="R278" s="6">
        <f t="shared" si="122"/>
        <v>0.51572839649919455</v>
      </c>
      <c r="S278" s="6">
        <f t="shared" si="123"/>
        <v>0.27251557315014263</v>
      </c>
      <c r="T278" s="6">
        <f t="shared" si="124"/>
        <v>0.21175603035066271</v>
      </c>
      <c r="U278">
        <f t="shared" si="125"/>
        <v>1.0607658769216812</v>
      </c>
      <c r="V278">
        <f t="shared" si="126"/>
        <v>0.86105187762625879</v>
      </c>
      <c r="W278">
        <f t="shared" si="127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19" t="s">
        <v>17</v>
      </c>
      <c r="AC278" s="48" t="s">
        <v>378</v>
      </c>
      <c r="AD278" s="16" t="s">
        <v>32</v>
      </c>
      <c r="AE278" t="s">
        <v>487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113"/>
        <v>1.8135449460765034</v>
      </c>
      <c r="E279" s="4">
        <f t="shared" si="114"/>
        <v>4.0855550750954555</v>
      </c>
      <c r="F279" s="4">
        <f t="shared" si="115"/>
        <v>5.1375287045557485</v>
      </c>
      <c r="G279" s="10">
        <v>4.7590228161182857E-2</v>
      </c>
      <c r="H279" s="7">
        <f t="shared" si="128"/>
        <v>1.0475902281611829</v>
      </c>
      <c r="I279" s="5">
        <f t="shared" si="116"/>
        <v>1.7311587081714075</v>
      </c>
      <c r="J279" s="5">
        <f t="shared" si="117"/>
        <v>3.8999553119799142</v>
      </c>
      <c r="K279" s="5">
        <f t="shared" si="118"/>
        <v>4.9041395828725554</v>
      </c>
      <c r="L279">
        <v>1.38</v>
      </c>
      <c r="M279">
        <v>4.74</v>
      </c>
      <c r="N279">
        <v>8.93</v>
      </c>
      <c r="O279" s="5">
        <f t="shared" si="119"/>
        <v>1.4456745148624321</v>
      </c>
      <c r="P279" s="5">
        <f t="shared" si="120"/>
        <v>4.9655776814840067</v>
      </c>
      <c r="Q279" s="5">
        <f t="shared" si="121"/>
        <v>9.3549807374793623</v>
      </c>
      <c r="R279" s="6">
        <f t="shared" si="122"/>
        <v>0.69171863356473307</v>
      </c>
      <c r="S279" s="6">
        <f t="shared" si="123"/>
        <v>0.20138643762011213</v>
      </c>
      <c r="T279" s="6">
        <f t="shared" si="124"/>
        <v>0.10689492881515472</v>
      </c>
      <c r="U279">
        <f t="shared" si="125"/>
        <v>0.79715394867387379</v>
      </c>
      <c r="V279">
        <f t="shared" si="126"/>
        <v>1.2153985419883222</v>
      </c>
      <c r="W279">
        <f t="shared" si="127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19" t="s">
        <v>17</v>
      </c>
      <c r="AC279" s="48" t="s">
        <v>378</v>
      </c>
      <c r="AD279" s="16" t="s">
        <v>331</v>
      </c>
      <c r="AE279" t="s">
        <v>486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113"/>
        <v>2.3555459067240183</v>
      </c>
      <c r="E280" s="4">
        <f t="shared" si="114"/>
        <v>4.3774021303371748</v>
      </c>
      <c r="F280" s="4">
        <f t="shared" si="115"/>
        <v>3.0989728758266639</v>
      </c>
      <c r="G280" s="10">
        <v>3.5700048705922249E-2</v>
      </c>
      <c r="H280" s="7">
        <f t="shared" si="128"/>
        <v>1.0357000487059222</v>
      </c>
      <c r="I280" s="5">
        <f t="shared" si="116"/>
        <v>2.2743514492127388</v>
      </c>
      <c r="J280" s="5">
        <f t="shared" si="117"/>
        <v>4.2265153272963678</v>
      </c>
      <c r="K280" s="5">
        <f t="shared" si="118"/>
        <v>2.992152872541372</v>
      </c>
      <c r="L280">
        <v>1.76</v>
      </c>
      <c r="M280">
        <v>3.79</v>
      </c>
      <c r="N280">
        <v>4.91</v>
      </c>
      <c r="O280" s="5">
        <f t="shared" si="119"/>
        <v>1.8228320857224232</v>
      </c>
      <c r="P280" s="5">
        <f t="shared" si="120"/>
        <v>3.9253031845954456</v>
      </c>
      <c r="Q280" s="5">
        <f t="shared" si="121"/>
        <v>5.0852872391460782</v>
      </c>
      <c r="R280" s="6">
        <f t="shared" si="122"/>
        <v>0.54859688274780449</v>
      </c>
      <c r="S280" s="6">
        <f t="shared" si="123"/>
        <v>0.25475739146072185</v>
      </c>
      <c r="T280" s="6">
        <f t="shared" si="124"/>
        <v>0.19664572579147369</v>
      </c>
      <c r="U280">
        <f t="shared" si="125"/>
        <v>0.77384697981009909</v>
      </c>
      <c r="V280">
        <f t="shared" si="126"/>
        <v>0.89671980497096659</v>
      </c>
      <c r="W280">
        <f t="shared" si="127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19" t="s">
        <v>20</v>
      </c>
      <c r="AC280" s="48" t="s">
        <v>378</v>
      </c>
      <c r="AD280" s="16" t="s">
        <v>35</v>
      </c>
      <c r="AE280" t="s">
        <v>486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113"/>
        <v>3.1834520145178176</v>
      </c>
      <c r="E281" s="4">
        <f t="shared" si="114"/>
        <v>4.572106248181079</v>
      </c>
      <c r="F281" s="4">
        <f t="shared" si="115"/>
        <v>2.3428320726968828</v>
      </c>
      <c r="G281" s="10">
        <v>3.5410865649244894E-2</v>
      </c>
      <c r="H281" s="7">
        <f t="shared" si="128"/>
        <v>1.0354108656492449</v>
      </c>
      <c r="I281" s="5">
        <f t="shared" si="116"/>
        <v>3.0745785273575077</v>
      </c>
      <c r="J281" s="5">
        <f t="shared" si="117"/>
        <v>4.4157410356266462</v>
      </c>
      <c r="K281" s="5">
        <f t="shared" si="118"/>
        <v>2.2627076365746186</v>
      </c>
      <c r="L281">
        <v>1.88</v>
      </c>
      <c r="M281">
        <v>4.08</v>
      </c>
      <c r="N281">
        <v>3.87</v>
      </c>
      <c r="O281" s="5">
        <f t="shared" si="119"/>
        <v>1.9465724274205802</v>
      </c>
      <c r="P281" s="5">
        <f t="shared" si="120"/>
        <v>4.2244763318489191</v>
      </c>
      <c r="Q281" s="5">
        <f t="shared" si="121"/>
        <v>4.007040050062578</v>
      </c>
      <c r="R281" s="6">
        <f t="shared" si="122"/>
        <v>0.51372349978526544</v>
      </c>
      <c r="S281" s="6">
        <f t="shared" si="123"/>
        <v>0.2367157302932105</v>
      </c>
      <c r="T281" s="6">
        <f t="shared" si="124"/>
        <v>0.24956076992152423</v>
      </c>
      <c r="U281">
        <f t="shared" si="125"/>
        <v>0.61146592395406918</v>
      </c>
      <c r="V281">
        <f t="shared" si="126"/>
        <v>0.92396722703667322</v>
      </c>
      <c r="W281">
        <f t="shared" si="127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19" t="s">
        <v>20</v>
      </c>
      <c r="AC281" s="48" t="s">
        <v>378</v>
      </c>
      <c r="AD281" s="16" t="s">
        <v>334</v>
      </c>
      <c r="AE281" t="s">
        <v>486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113"/>
        <v>2.3174796637974859</v>
      </c>
      <c r="E282" s="4">
        <f t="shared" si="114"/>
        <v>3.7763141349276155</v>
      </c>
      <c r="F282" s="4">
        <f t="shared" si="115"/>
        <v>3.513863279985185</v>
      </c>
      <c r="G282" s="10">
        <v>3.2697707204061732E-2</v>
      </c>
      <c r="H282" s="7">
        <f t="shared" si="128"/>
        <v>1.0326977072040617</v>
      </c>
      <c r="I282" s="5">
        <f t="shared" si="116"/>
        <v>2.2441026523355596</v>
      </c>
      <c r="J282" s="5">
        <f t="shared" si="117"/>
        <v>3.6567468956154205</v>
      </c>
      <c r="K282" s="5">
        <f t="shared" si="118"/>
        <v>3.4026058695323931</v>
      </c>
      <c r="L282">
        <v>2.37</v>
      </c>
      <c r="M282">
        <v>3.31</v>
      </c>
      <c r="N282">
        <v>3.24</v>
      </c>
      <c r="O282" s="5">
        <f t="shared" si="119"/>
        <v>2.4474935660736263</v>
      </c>
      <c r="P282" s="5">
        <f t="shared" si="120"/>
        <v>3.4182294108454445</v>
      </c>
      <c r="Q282" s="5">
        <f t="shared" si="121"/>
        <v>3.3459405713411603</v>
      </c>
      <c r="R282" s="6">
        <f t="shared" si="122"/>
        <v>0.4085812579292058</v>
      </c>
      <c r="S282" s="6">
        <f t="shared" si="123"/>
        <v>0.29254911821517149</v>
      </c>
      <c r="T282" s="6">
        <f t="shared" si="124"/>
        <v>0.29886962385562271</v>
      </c>
      <c r="U282">
        <f t="shared" si="125"/>
        <v>1.0561014209993524</v>
      </c>
      <c r="V282">
        <f t="shared" si="126"/>
        <v>0.90517612908041756</v>
      </c>
      <c r="W282">
        <f t="shared" si="127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19" t="s">
        <v>19</v>
      </c>
      <c r="AC282" s="48" t="s">
        <v>378</v>
      </c>
      <c r="AD282" s="16" t="s">
        <v>28</v>
      </c>
      <c r="AE282" t="s">
        <v>486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ref="D283:D346" si="129">(100%/A283)</f>
        <v>8.5571255054438833</v>
      </c>
      <c r="E283" s="4">
        <f t="shared" ref="E283:E346" si="130">(100%/B283)</f>
        <v>5.4015696240271538</v>
      </c>
      <c r="F283" s="4">
        <f t="shared" ref="F283:F346" si="131">(100%/C283)</f>
        <v>1.66706575064026</v>
      </c>
      <c r="G283" s="10">
        <v>3.4509245293558921E-2</v>
      </c>
      <c r="H283" s="7">
        <f t="shared" si="128"/>
        <v>1.0345092452935589</v>
      </c>
      <c r="I283" s="5">
        <f t="shared" ref="I283:I346" si="132">D283/H283</f>
        <v>8.2716762023868231</v>
      </c>
      <c r="J283" s="5">
        <f t="shared" ref="J283:J346" si="133">E283/H283</f>
        <v>5.2213836160491445</v>
      </c>
      <c r="K283" s="5">
        <f t="shared" ref="K283:K346" si="134">F283/H283</f>
        <v>1.6114556329239984</v>
      </c>
      <c r="L283">
        <v>4.08</v>
      </c>
      <c r="M283">
        <v>3.24</v>
      </c>
      <c r="N283">
        <v>2.08</v>
      </c>
      <c r="O283" s="5">
        <f t="shared" ref="O283:O346" si="135">(L283*H283)</f>
        <v>4.2207977207977203</v>
      </c>
      <c r="P283" s="5">
        <f t="shared" ref="P283:P346" si="136">(M283*H283)</f>
        <v>3.3518099547511313</v>
      </c>
      <c r="Q283" s="5">
        <f t="shared" ref="Q283:Q346" si="137">(N283*H283)</f>
        <v>2.1517792302106025</v>
      </c>
      <c r="R283" s="6">
        <f t="shared" ref="R283:R346" si="138">(1/O283)</f>
        <v>0.23692203847451909</v>
      </c>
      <c r="S283" s="6">
        <f t="shared" ref="S283:S346" si="139">(1/P283)</f>
        <v>0.29834627067161662</v>
      </c>
      <c r="T283" s="6">
        <f t="shared" ref="T283:T346" si="140">(1/Q283)</f>
        <v>0.4647316908538644</v>
      </c>
      <c r="U283">
        <f t="shared" ref="U283:U346" si="141">(L283/I283)</f>
        <v>0.49324948174623917</v>
      </c>
      <c r="V283">
        <f t="shared" ref="V283:V346" si="142">(M283/J283)</f>
        <v>0.62052517842992838</v>
      </c>
      <c r="W283">
        <f t="shared" ref="W283:W346" si="143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19" t="s">
        <v>16</v>
      </c>
      <c r="AC283" s="48" t="s">
        <v>378</v>
      </c>
      <c r="AD283" s="16" t="s">
        <v>35</v>
      </c>
      <c r="AE283" t="s">
        <v>486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129"/>
        <v>3.0319567665351999</v>
      </c>
      <c r="E284" s="4">
        <f t="shared" si="130"/>
        <v>3.2183890433288358</v>
      </c>
      <c r="F284" s="4">
        <f t="shared" si="131"/>
        <v>2.9831733671267249</v>
      </c>
      <c r="G284" s="10">
        <v>3.4000444450254186E-2</v>
      </c>
      <c r="H284" s="7">
        <f t="shared" si="128"/>
        <v>1.0340004444502542</v>
      </c>
      <c r="I284" s="5">
        <f t="shared" si="132"/>
        <v>2.9322586685610146</v>
      </c>
      <c r="J284" s="5">
        <f t="shared" si="133"/>
        <v>3.112560599565267</v>
      </c>
      <c r="K284" s="5">
        <f t="shared" si="134"/>
        <v>2.8850793857373875</v>
      </c>
      <c r="L284">
        <v>2.27</v>
      </c>
      <c r="M284">
        <v>3.37</v>
      </c>
      <c r="N284">
        <v>3.37</v>
      </c>
      <c r="O284" s="5">
        <f t="shared" si="135"/>
        <v>2.3471810089020768</v>
      </c>
      <c r="P284" s="5">
        <f t="shared" si="136"/>
        <v>3.4845814977973566</v>
      </c>
      <c r="Q284" s="5">
        <f t="shared" si="137"/>
        <v>3.4845814977973566</v>
      </c>
      <c r="R284" s="6">
        <f t="shared" si="138"/>
        <v>0.4260429835651075</v>
      </c>
      <c r="S284" s="6">
        <f t="shared" si="139"/>
        <v>0.2869785082174463</v>
      </c>
      <c r="T284" s="6">
        <f t="shared" si="140"/>
        <v>0.2869785082174463</v>
      </c>
      <c r="U284">
        <f t="shared" si="141"/>
        <v>0.7741472552672124</v>
      </c>
      <c r="V284">
        <f t="shared" si="142"/>
        <v>1.0827098436157965</v>
      </c>
      <c r="W284">
        <f t="shared" si="143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19" t="s">
        <v>19</v>
      </c>
      <c r="AC284" s="48" t="s">
        <v>378</v>
      </c>
      <c r="AD284" s="16" t="s">
        <v>300</v>
      </c>
      <c r="AE284" t="s">
        <v>486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129"/>
        <v>2.2057378229814271</v>
      </c>
      <c r="E285" s="4">
        <f t="shared" si="130"/>
        <v>2.7986201733214591</v>
      </c>
      <c r="F285" s="4">
        <f t="shared" si="131"/>
        <v>5.4247284177414983</v>
      </c>
      <c r="G285" s="10">
        <v>3.4298481596509056E-2</v>
      </c>
      <c r="H285" s="7">
        <f t="shared" si="128"/>
        <v>1.0342984815965091</v>
      </c>
      <c r="I285" s="5">
        <f t="shared" si="132"/>
        <v>2.1325931171983572</v>
      </c>
      <c r="J285" s="5">
        <f t="shared" si="133"/>
        <v>2.7058148330659844</v>
      </c>
      <c r="K285" s="5">
        <f t="shared" si="134"/>
        <v>5.2448384235932224</v>
      </c>
      <c r="L285">
        <v>1.91</v>
      </c>
      <c r="M285">
        <v>3.42</v>
      </c>
      <c r="N285">
        <v>4.58</v>
      </c>
      <c r="O285" s="5">
        <f t="shared" si="135"/>
        <v>1.9755100998493322</v>
      </c>
      <c r="P285" s="5">
        <f t="shared" si="136"/>
        <v>3.5373008070600611</v>
      </c>
      <c r="Q285" s="5">
        <f t="shared" si="137"/>
        <v>4.7370870457120118</v>
      </c>
      <c r="R285" s="6">
        <f t="shared" si="138"/>
        <v>0.50619837381558708</v>
      </c>
      <c r="S285" s="6">
        <f t="shared" si="139"/>
        <v>0.28270143099057637</v>
      </c>
      <c r="T285" s="6">
        <f t="shared" si="140"/>
        <v>0.21110019519383649</v>
      </c>
      <c r="U285">
        <f t="shared" si="141"/>
        <v>0.89562326005685344</v>
      </c>
      <c r="V285">
        <f t="shared" si="142"/>
        <v>1.2639445826840876</v>
      </c>
      <c r="W285">
        <f t="shared" si="143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19" t="s">
        <v>19</v>
      </c>
      <c r="AC285" s="48" t="s">
        <v>378</v>
      </c>
      <c r="AD285" s="16" t="s">
        <v>20</v>
      </c>
      <c r="AE285" t="s">
        <v>486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129"/>
        <v>4.238388305043121</v>
      </c>
      <c r="E286" s="4">
        <f t="shared" si="130"/>
        <v>3.9114593054843567</v>
      </c>
      <c r="F286" s="4">
        <f t="shared" si="131"/>
        <v>2.1865162702949079</v>
      </c>
      <c r="G286" s="10">
        <v>3.2807389257799358E-2</v>
      </c>
      <c r="H286" s="7">
        <f t="shared" si="128"/>
        <v>1.0328073892577994</v>
      </c>
      <c r="I286" s="5">
        <f t="shared" si="132"/>
        <v>4.1037548231417382</v>
      </c>
      <c r="J286" s="5">
        <f t="shared" si="133"/>
        <v>3.7872108063587993</v>
      </c>
      <c r="K286" s="5">
        <f t="shared" si="134"/>
        <v>2.1170610251599689</v>
      </c>
      <c r="L286">
        <v>2.4300000000000002</v>
      </c>
      <c r="M286">
        <v>3.5</v>
      </c>
      <c r="N286">
        <v>2.98</v>
      </c>
      <c r="O286" s="5">
        <f t="shared" si="135"/>
        <v>2.5097219558964525</v>
      </c>
      <c r="P286" s="5">
        <f t="shared" si="136"/>
        <v>3.6148258624022978</v>
      </c>
      <c r="Q286" s="5">
        <f t="shared" si="137"/>
        <v>3.0777660199882422</v>
      </c>
      <c r="R286" s="6">
        <f t="shared" si="138"/>
        <v>0.39845051267553983</v>
      </c>
      <c r="S286" s="6">
        <f t="shared" si="139"/>
        <v>0.27663849880044622</v>
      </c>
      <c r="T286" s="6">
        <f t="shared" si="140"/>
        <v>0.32491098852401401</v>
      </c>
      <c r="U286">
        <f t="shared" si="141"/>
        <v>0.59214063820207696</v>
      </c>
      <c r="V286">
        <f t="shared" si="142"/>
        <v>0.92416297347996401</v>
      </c>
      <c r="W286">
        <f t="shared" si="143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19" t="s">
        <v>16</v>
      </c>
      <c r="AC286" s="48" t="s">
        <v>378</v>
      </c>
      <c r="AD286" s="16" t="s">
        <v>302</v>
      </c>
      <c r="AE286" t="s">
        <v>486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129"/>
        <v>1.3607163984012665</v>
      </c>
      <c r="E287" s="4">
        <f t="shared" si="130"/>
        <v>5.5400074004945319</v>
      </c>
      <c r="F287" s="4">
        <f t="shared" si="131"/>
        <v>12.31309732479405</v>
      </c>
      <c r="G287" s="10">
        <v>3.9456234181121097E-2</v>
      </c>
      <c r="H287" s="7">
        <f t="shared" si="128"/>
        <v>1.0394562341811211</v>
      </c>
      <c r="I287" s="5">
        <f t="shared" si="132"/>
        <v>1.309065599547087</v>
      </c>
      <c r="J287" s="5">
        <f t="shared" si="133"/>
        <v>5.3297168445566392</v>
      </c>
      <c r="K287" s="5">
        <f t="shared" si="134"/>
        <v>11.845710208755689</v>
      </c>
      <c r="L287">
        <v>1.17</v>
      </c>
      <c r="M287">
        <v>7.51</v>
      </c>
      <c r="N287">
        <v>19.38</v>
      </c>
      <c r="O287" s="5">
        <f t="shared" si="135"/>
        <v>1.2161637939919117</v>
      </c>
      <c r="P287" s="5">
        <f t="shared" si="136"/>
        <v>7.8063163187002189</v>
      </c>
      <c r="Q287" s="5">
        <f t="shared" si="137"/>
        <v>20.144661818430126</v>
      </c>
      <c r="R287" s="6">
        <f t="shared" si="138"/>
        <v>0.82225766376223064</v>
      </c>
      <c r="S287" s="6">
        <f t="shared" si="139"/>
        <v>0.12810139368865645</v>
      </c>
      <c r="T287" s="6">
        <f t="shared" si="140"/>
        <v>4.9640942549112992E-2</v>
      </c>
      <c r="U287">
        <f t="shared" si="141"/>
        <v>0.89376727980996429</v>
      </c>
      <c r="V287">
        <f t="shared" si="142"/>
        <v>1.4090804857053774</v>
      </c>
      <c r="W287">
        <f t="shared" si="143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19" t="s">
        <v>17</v>
      </c>
      <c r="AC287" s="48" t="s">
        <v>378</v>
      </c>
      <c r="AD287" s="16" t="s">
        <v>35</v>
      </c>
      <c r="AE287" t="s">
        <v>486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129"/>
        <v>1.7827331393663388</v>
      </c>
      <c r="E288" s="4">
        <f t="shared" si="130"/>
        <v>4.5247168970914613</v>
      </c>
      <c r="F288" s="4">
        <f t="shared" si="131"/>
        <v>4.8395626144765576</v>
      </c>
      <c r="G288" s="10">
        <v>3.1500165816130465E-2</v>
      </c>
      <c r="H288" s="7">
        <f t="shared" si="128"/>
        <v>1.0315001658161305</v>
      </c>
      <c r="I288" s="5">
        <f t="shared" si="132"/>
        <v>1.7282916653298135</v>
      </c>
      <c r="J288" s="5">
        <f t="shared" si="133"/>
        <v>4.3865401548544325</v>
      </c>
      <c r="K288" s="5">
        <f t="shared" si="134"/>
        <v>4.6917710484781745</v>
      </c>
      <c r="L288">
        <v>1.67</v>
      </c>
      <c r="M288">
        <v>3.95</v>
      </c>
      <c r="N288">
        <v>5.57</v>
      </c>
      <c r="O288" s="5">
        <f t="shared" si="135"/>
        <v>1.7226052769129379</v>
      </c>
      <c r="P288" s="5">
        <f t="shared" si="136"/>
        <v>4.0744256549737159</v>
      </c>
      <c r="Q288" s="5">
        <f t="shared" si="137"/>
        <v>5.7454559235958467</v>
      </c>
      <c r="R288" s="6">
        <f t="shared" si="138"/>
        <v>0.58051604357795139</v>
      </c>
      <c r="S288" s="6">
        <f t="shared" si="139"/>
        <v>0.2454333652595389</v>
      </c>
      <c r="T288" s="6">
        <f t="shared" si="140"/>
        <v>0.17405059116250965</v>
      </c>
      <c r="U288">
        <f t="shared" si="141"/>
        <v>0.96627209023849014</v>
      </c>
      <c r="V288">
        <f t="shared" si="142"/>
        <v>0.90048189702051895</v>
      </c>
      <c r="W288">
        <f t="shared" si="143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19" t="s">
        <v>17</v>
      </c>
      <c r="AC288" s="48" t="s">
        <v>378</v>
      </c>
      <c r="AD288" s="16" t="s">
        <v>28</v>
      </c>
      <c r="AE288" t="s">
        <v>486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129"/>
        <v>2.2266590511408832</v>
      </c>
      <c r="E289" s="4">
        <f t="shared" si="130"/>
        <v>3.4674680450708126</v>
      </c>
      <c r="F289" s="4">
        <f t="shared" si="131"/>
        <v>4.0171707782784658</v>
      </c>
      <c r="G289" s="10">
        <v>2.8249388914892481E-2</v>
      </c>
      <c r="H289" s="7">
        <f t="shared" si="128"/>
        <v>1.0282493889148925</v>
      </c>
      <c r="I289" s="5">
        <f t="shared" si="132"/>
        <v>2.1654854115601934</v>
      </c>
      <c r="J289" s="5">
        <f t="shared" si="133"/>
        <v>3.3722053058840307</v>
      </c>
      <c r="K289" s="5">
        <f t="shared" si="134"/>
        <v>3.9068058990219972</v>
      </c>
      <c r="L289">
        <v>2.25</v>
      </c>
      <c r="M289">
        <v>3.31</v>
      </c>
      <c r="N289">
        <v>3.55</v>
      </c>
      <c r="O289" s="5">
        <f t="shared" si="135"/>
        <v>2.313561125058508</v>
      </c>
      <c r="P289" s="5">
        <f t="shared" si="136"/>
        <v>3.4035054773082942</v>
      </c>
      <c r="Q289" s="5">
        <f t="shared" si="137"/>
        <v>3.650285330647868</v>
      </c>
      <c r="R289" s="6">
        <f t="shared" si="138"/>
        <v>0.43223409538172924</v>
      </c>
      <c r="S289" s="6">
        <f t="shared" si="139"/>
        <v>0.29381471740449872</v>
      </c>
      <c r="T289" s="6">
        <f t="shared" si="140"/>
        <v>0.2739511872137721</v>
      </c>
      <c r="U289">
        <f t="shared" si="141"/>
        <v>1.0390280109894232</v>
      </c>
      <c r="V289">
        <f t="shared" si="142"/>
        <v>0.98155352351308767</v>
      </c>
      <c r="W289">
        <f t="shared" si="143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19" t="s">
        <v>19</v>
      </c>
      <c r="AC289" s="48" t="s">
        <v>378</v>
      </c>
      <c r="AD289" s="16" t="s">
        <v>19</v>
      </c>
      <c r="AE289" t="s">
        <v>487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129"/>
        <v>1.3874622895901141</v>
      </c>
      <c r="E290" s="4">
        <f t="shared" si="130"/>
        <v>5.5216550360220662</v>
      </c>
      <c r="F290" s="4">
        <f t="shared" si="131"/>
        <v>10.656151137110676</v>
      </c>
      <c r="G290" s="10">
        <v>3.5482713674059418E-2</v>
      </c>
      <c r="H290" s="7">
        <f t="shared" si="128"/>
        <v>1.0354827136740594</v>
      </c>
      <c r="I290" s="5">
        <f t="shared" si="132"/>
        <v>1.339918350415696</v>
      </c>
      <c r="J290" s="5">
        <f t="shared" si="133"/>
        <v>5.3324454026184025</v>
      </c>
      <c r="K290" s="5">
        <f t="shared" si="134"/>
        <v>10.290998581039499</v>
      </c>
      <c r="L290">
        <v>1.95</v>
      </c>
      <c r="M290">
        <v>3.46</v>
      </c>
      <c r="N290">
        <v>4.28</v>
      </c>
      <c r="O290" s="5">
        <f t="shared" si="135"/>
        <v>2.0191912916644159</v>
      </c>
      <c r="P290" s="5">
        <f t="shared" si="136"/>
        <v>3.5827701893122454</v>
      </c>
      <c r="Q290" s="5">
        <f t="shared" si="137"/>
        <v>4.4318660145249744</v>
      </c>
      <c r="R290" s="6">
        <f t="shared" si="138"/>
        <v>0.49524777772575562</v>
      </c>
      <c r="S290" s="6">
        <f t="shared" si="139"/>
        <v>0.27911363195526689</v>
      </c>
      <c r="T290" s="6">
        <f t="shared" si="140"/>
        <v>0.22563859031897743</v>
      </c>
      <c r="U290">
        <f t="shared" si="141"/>
        <v>1.4553125564666178</v>
      </c>
      <c r="V290">
        <f t="shared" si="142"/>
        <v>0.64885802643211843</v>
      </c>
      <c r="W290">
        <f t="shared" si="143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19" t="s">
        <v>17</v>
      </c>
      <c r="AC290" s="48" t="s">
        <v>378</v>
      </c>
      <c r="AD290" s="16" t="s">
        <v>21</v>
      </c>
      <c r="AE290" t="s">
        <v>486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129"/>
        <v>4.1795374245243861</v>
      </c>
      <c r="E291" s="4">
        <f t="shared" si="130"/>
        <v>2.741542667550116</v>
      </c>
      <c r="F291" s="4">
        <f t="shared" si="131"/>
        <v>2.6982609365940835</v>
      </c>
      <c r="G291" s="10">
        <v>3.2386556976720993E-2</v>
      </c>
      <c r="H291" s="7">
        <f t="shared" si="128"/>
        <v>1.032386556976721</v>
      </c>
      <c r="I291" s="5">
        <f t="shared" si="132"/>
        <v>4.0484229441769353</v>
      </c>
      <c r="J291" s="5">
        <f t="shared" si="133"/>
        <v>2.6555389054837666</v>
      </c>
      <c r="K291" s="5">
        <f t="shared" si="134"/>
        <v>2.6136149471916514</v>
      </c>
      <c r="L291">
        <v>2.52</v>
      </c>
      <c r="M291">
        <v>3.25</v>
      </c>
      <c r="N291">
        <v>3.05</v>
      </c>
      <c r="O291" s="5">
        <f t="shared" si="135"/>
        <v>2.6016141235813368</v>
      </c>
      <c r="P291" s="5">
        <f t="shared" si="136"/>
        <v>3.3552563101743433</v>
      </c>
      <c r="Q291" s="5">
        <f t="shared" si="137"/>
        <v>3.1487789987789987</v>
      </c>
      <c r="R291" s="6">
        <f t="shared" si="138"/>
        <v>0.38437675708164493</v>
      </c>
      <c r="S291" s="6">
        <f t="shared" si="139"/>
        <v>0.29803982395253698</v>
      </c>
      <c r="T291" s="6">
        <f t="shared" si="140"/>
        <v>0.3175834189658181</v>
      </c>
      <c r="U291">
        <f t="shared" si="141"/>
        <v>0.62246460776156098</v>
      </c>
      <c r="V291">
        <f t="shared" si="142"/>
        <v>1.2238570458480775</v>
      </c>
      <c r="W291">
        <f t="shared" si="143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19" t="s">
        <v>19</v>
      </c>
      <c r="AC291" s="48" t="s">
        <v>378</v>
      </c>
      <c r="AD291" s="16" t="s">
        <v>330</v>
      </c>
      <c r="AE291" t="s">
        <v>485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129"/>
        <v>1.3376888825613971</v>
      </c>
      <c r="E292" s="4">
        <f t="shared" si="130"/>
        <v>4.662558395886645</v>
      </c>
      <c r="F292" s="4">
        <f t="shared" si="131"/>
        <v>26.979321510665557</v>
      </c>
      <c r="G292" s="10">
        <v>3.7644433870849037E-2</v>
      </c>
      <c r="H292" s="7">
        <f t="shared" si="128"/>
        <v>1.037644433870849</v>
      </c>
      <c r="I292" s="5">
        <f t="shared" si="132"/>
        <v>1.2891592137889241</v>
      </c>
      <c r="J292" s="5">
        <f t="shared" si="133"/>
        <v>4.4934066465266396</v>
      </c>
      <c r="K292" s="5">
        <f t="shared" si="134"/>
        <v>26.000545687911004</v>
      </c>
      <c r="L292">
        <v>1.43</v>
      </c>
      <c r="M292">
        <v>4.7699999999999996</v>
      </c>
      <c r="N292">
        <v>7.77</v>
      </c>
      <c r="O292" s="5">
        <f t="shared" si="135"/>
        <v>1.483831540435314</v>
      </c>
      <c r="P292" s="5">
        <f t="shared" si="136"/>
        <v>4.9495639495639496</v>
      </c>
      <c r="Q292" s="5">
        <f t="shared" si="137"/>
        <v>8.062497251176497</v>
      </c>
      <c r="R292" s="6">
        <f t="shared" si="138"/>
        <v>0.67393095021192795</v>
      </c>
      <c r="S292" s="6">
        <f t="shared" si="139"/>
        <v>0.20203799974906855</v>
      </c>
      <c r="T292" s="6">
        <f t="shared" si="140"/>
        <v>0.12403105003900347</v>
      </c>
      <c r="U292">
        <f t="shared" si="141"/>
        <v>1.1092501102304777</v>
      </c>
      <c r="V292">
        <f t="shared" si="142"/>
        <v>1.0615553799670376</v>
      </c>
      <c r="W292">
        <f t="shared" si="143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19" t="s">
        <v>28</v>
      </c>
      <c r="AC292" s="48" t="s">
        <v>378</v>
      </c>
      <c r="AD292" s="16" t="s">
        <v>339</v>
      </c>
      <c r="AE292" t="s">
        <v>486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129"/>
        <v>3.5712188528392943</v>
      </c>
      <c r="E293" s="4">
        <f t="shared" si="130"/>
        <v>3.7229150083145197</v>
      </c>
      <c r="F293" s="4">
        <f t="shared" si="131"/>
        <v>2.4325904191820911</v>
      </c>
      <c r="G293" s="10">
        <v>3.3161382527101102E-2</v>
      </c>
      <c r="H293" s="7">
        <f t="shared" si="128"/>
        <v>1.0331613825271011</v>
      </c>
      <c r="I293" s="5">
        <f t="shared" si="132"/>
        <v>3.4565934356781058</v>
      </c>
      <c r="J293" s="5">
        <f t="shared" si="133"/>
        <v>3.6034205994114021</v>
      </c>
      <c r="K293" s="5">
        <f t="shared" si="134"/>
        <v>2.3545115606547373</v>
      </c>
      <c r="L293">
        <v>2.81</v>
      </c>
      <c r="M293">
        <v>3.47</v>
      </c>
      <c r="N293">
        <v>2.57</v>
      </c>
      <c r="O293" s="5">
        <f t="shared" si="135"/>
        <v>2.9031834849011542</v>
      </c>
      <c r="P293" s="5">
        <f t="shared" si="136"/>
        <v>3.585069997369041</v>
      </c>
      <c r="Q293" s="5">
        <f t="shared" si="137"/>
        <v>2.6552247530946498</v>
      </c>
      <c r="R293" s="6">
        <f t="shared" si="138"/>
        <v>0.34444946562998496</v>
      </c>
      <c r="S293" s="6">
        <f t="shared" si="139"/>
        <v>0.27893458167730767</v>
      </c>
      <c r="T293" s="6">
        <f t="shared" si="140"/>
        <v>0.37661595269270726</v>
      </c>
      <c r="U293">
        <f t="shared" si="141"/>
        <v>0.81293911253660101</v>
      </c>
      <c r="V293">
        <f t="shared" si="142"/>
        <v>0.96297390334250865</v>
      </c>
      <c r="W293">
        <f t="shared" si="143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19" t="s">
        <v>19</v>
      </c>
      <c r="AC293" s="48" t="s">
        <v>378</v>
      </c>
      <c r="AD293" s="16" t="s">
        <v>19</v>
      </c>
      <c r="AE293" t="s">
        <v>485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129"/>
        <v>1.6789473006877709</v>
      </c>
      <c r="E294" s="4">
        <f t="shared" si="130"/>
        <v>4.1256397410051591</v>
      </c>
      <c r="F294" s="4">
        <f t="shared" si="131"/>
        <v>6.3978999849152549</v>
      </c>
      <c r="G294" s="10">
        <v>3.4420085486155605E-2</v>
      </c>
      <c r="H294" s="7">
        <f t="shared" si="128"/>
        <v>1.0344200854861556</v>
      </c>
      <c r="I294" s="5">
        <f t="shared" si="132"/>
        <v>1.6230807234361668</v>
      </c>
      <c r="J294" s="5">
        <f t="shared" si="133"/>
        <v>3.988360047229937</v>
      </c>
      <c r="K294" s="5">
        <f t="shared" si="134"/>
        <v>6.1850113649991405</v>
      </c>
      <c r="L294">
        <v>2.0299999999999998</v>
      </c>
      <c r="M294">
        <v>3.93</v>
      </c>
      <c r="N294">
        <v>3.48</v>
      </c>
      <c r="O294" s="5">
        <f t="shared" si="135"/>
        <v>2.0998727735368958</v>
      </c>
      <c r="P294" s="5">
        <f t="shared" si="136"/>
        <v>4.0652709359605916</v>
      </c>
      <c r="Q294" s="5">
        <f t="shared" si="137"/>
        <v>3.5997818974918214</v>
      </c>
      <c r="R294" s="6">
        <f t="shared" si="138"/>
        <v>0.47621932747652224</v>
      </c>
      <c r="S294" s="6">
        <f t="shared" si="139"/>
        <v>0.24598606482883972</v>
      </c>
      <c r="T294" s="6">
        <f t="shared" si="140"/>
        <v>0.27779460769463798</v>
      </c>
      <c r="U294">
        <f t="shared" si="141"/>
        <v>1.2507079719992968</v>
      </c>
      <c r="V294">
        <f t="shared" si="142"/>
        <v>0.98536740752117657</v>
      </c>
      <c r="W294">
        <f t="shared" si="143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19" t="s">
        <v>17</v>
      </c>
      <c r="AC294" s="48" t="s">
        <v>378</v>
      </c>
      <c r="AD294" s="16" t="s">
        <v>34</v>
      </c>
      <c r="AE294" t="s">
        <v>486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129"/>
        <v>4.7081579358520855</v>
      </c>
      <c r="E295" s="4">
        <f t="shared" si="130"/>
        <v>4.3914807364102666</v>
      </c>
      <c r="F295" s="4">
        <f t="shared" si="131"/>
        <v>2.0039567013433928</v>
      </c>
      <c r="G295" s="10">
        <v>3.3234557955981625E-2</v>
      </c>
      <c r="H295" s="7">
        <f t="shared" si="128"/>
        <v>1.0332345579559816</v>
      </c>
      <c r="I295" s="5">
        <f t="shared" si="132"/>
        <v>4.5567174458102713</v>
      </c>
      <c r="J295" s="5">
        <f t="shared" si="133"/>
        <v>4.2502263426978359</v>
      </c>
      <c r="K295" s="5">
        <f t="shared" si="134"/>
        <v>1.9394983316351353</v>
      </c>
      <c r="L295">
        <v>2.61</v>
      </c>
      <c r="M295">
        <v>3.37</v>
      </c>
      <c r="N295">
        <v>2.83</v>
      </c>
      <c r="O295" s="5">
        <f t="shared" si="135"/>
        <v>2.6967421962651121</v>
      </c>
      <c r="P295" s="5">
        <f t="shared" si="136"/>
        <v>3.4820004603116583</v>
      </c>
      <c r="Q295" s="5">
        <f t="shared" si="137"/>
        <v>2.9240537990154283</v>
      </c>
      <c r="R295" s="6">
        <f t="shared" si="138"/>
        <v>0.37081779689024885</v>
      </c>
      <c r="S295" s="6">
        <f t="shared" si="139"/>
        <v>0.28719123141945091</v>
      </c>
      <c r="T295" s="6">
        <f t="shared" si="140"/>
        <v>0.34199097169030018</v>
      </c>
      <c r="U295">
        <f t="shared" si="141"/>
        <v>0.57278074206681295</v>
      </c>
      <c r="V295">
        <f t="shared" si="142"/>
        <v>0.79289894896771285</v>
      </c>
      <c r="W295">
        <f t="shared" si="143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19" t="s">
        <v>16</v>
      </c>
      <c r="AC295" s="48" t="s">
        <v>378</v>
      </c>
      <c r="AD295" s="16" t="s">
        <v>36</v>
      </c>
      <c r="AE295" t="s">
        <v>485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129"/>
        <v>2.3587973085603027</v>
      </c>
      <c r="E296" s="4">
        <f t="shared" si="130"/>
        <v>2.9285641138897391</v>
      </c>
      <c r="F296" s="4">
        <f t="shared" si="131"/>
        <v>4.4293310650561191</v>
      </c>
      <c r="G296" s="10">
        <v>3.423292393880617E-2</v>
      </c>
      <c r="H296" s="7">
        <f t="shared" si="128"/>
        <v>1.0342329239388062</v>
      </c>
      <c r="I296" s="5">
        <f t="shared" si="132"/>
        <v>2.2807215415043864</v>
      </c>
      <c r="J296" s="5">
        <f t="shared" si="133"/>
        <v>2.8316291679600574</v>
      </c>
      <c r="K296" s="5">
        <f t="shared" si="134"/>
        <v>4.2827210027189144</v>
      </c>
      <c r="L296">
        <v>2.2400000000000002</v>
      </c>
      <c r="M296">
        <v>3.25</v>
      </c>
      <c r="N296">
        <v>3.57</v>
      </c>
      <c r="O296" s="5">
        <f t="shared" si="135"/>
        <v>2.3166817496229259</v>
      </c>
      <c r="P296" s="5">
        <f t="shared" si="136"/>
        <v>3.3612570028011199</v>
      </c>
      <c r="Q296" s="5">
        <f t="shared" si="137"/>
        <v>3.6922115384615379</v>
      </c>
      <c r="R296" s="6">
        <f t="shared" si="138"/>
        <v>0.43165186593400873</v>
      </c>
      <c r="S296" s="6">
        <f t="shared" si="139"/>
        <v>0.29750774759759374</v>
      </c>
      <c r="T296" s="6">
        <f t="shared" si="140"/>
        <v>0.27084038646839764</v>
      </c>
      <c r="U296">
        <f t="shared" si="141"/>
        <v>0.98214532516866315</v>
      </c>
      <c r="V296">
        <f t="shared" si="142"/>
        <v>1.147749160368108</v>
      </c>
      <c r="W296">
        <f t="shared" si="143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19" t="s">
        <v>19</v>
      </c>
      <c r="AC296" s="48" t="s">
        <v>378</v>
      </c>
      <c r="AD296" s="16" t="s">
        <v>35</v>
      </c>
      <c r="AE296" t="s">
        <v>486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129"/>
        <v>7.3047482663973158</v>
      </c>
      <c r="E297" s="4">
        <f t="shared" si="130"/>
        <v>5.8901014478226248</v>
      </c>
      <c r="F297" s="4">
        <f t="shared" si="131"/>
        <v>1.6581004417359342</v>
      </c>
      <c r="G297" s="10">
        <v>3.4649597384606379E-2</v>
      </c>
      <c r="H297" s="7">
        <f t="shared" si="128"/>
        <v>1.0346495973846064</v>
      </c>
      <c r="I297" s="5">
        <f t="shared" si="132"/>
        <v>7.0601180195327027</v>
      </c>
      <c r="J297" s="5">
        <f t="shared" si="133"/>
        <v>5.6928466049874853</v>
      </c>
      <c r="K297" s="5">
        <f t="shared" si="134"/>
        <v>1.6025719682560073</v>
      </c>
      <c r="L297">
        <v>3.08</v>
      </c>
      <c r="M297">
        <v>3.26</v>
      </c>
      <c r="N297">
        <v>2.48</v>
      </c>
      <c r="O297" s="5">
        <f t="shared" si="135"/>
        <v>3.1867207599445879</v>
      </c>
      <c r="P297" s="5">
        <f t="shared" si="136"/>
        <v>3.3729576874738165</v>
      </c>
      <c r="Q297" s="5">
        <f t="shared" si="137"/>
        <v>2.5659310015138237</v>
      </c>
      <c r="R297" s="6">
        <f t="shared" si="138"/>
        <v>0.31380220462661074</v>
      </c>
      <c r="S297" s="6">
        <f t="shared" si="139"/>
        <v>0.29647570253066297</v>
      </c>
      <c r="T297" s="6">
        <f t="shared" si="140"/>
        <v>0.3897220928427263</v>
      </c>
      <c r="U297">
        <f t="shared" si="141"/>
        <v>0.43625333053623089</v>
      </c>
      <c r="V297">
        <f t="shared" si="142"/>
        <v>0.57264848786614486</v>
      </c>
      <c r="W297">
        <f t="shared" si="143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19" t="s">
        <v>21</v>
      </c>
      <c r="AC297" s="48" t="s">
        <v>378</v>
      </c>
      <c r="AD297" s="16" t="s">
        <v>16</v>
      </c>
      <c r="AE297" t="s">
        <v>485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129"/>
        <v>2.0583078655505358</v>
      </c>
      <c r="E298" s="4">
        <f t="shared" si="130"/>
        <v>3.5845221862565322</v>
      </c>
      <c r="F298" s="4">
        <f t="shared" si="131"/>
        <v>4.4622541344608448</v>
      </c>
      <c r="G298" s="10">
        <v>3.2652241674395288E-2</v>
      </c>
      <c r="H298" s="7">
        <f t="shared" si="128"/>
        <v>1.0326522416743953</v>
      </c>
      <c r="I298" s="5">
        <f t="shared" si="132"/>
        <v>1.9932246137509855</v>
      </c>
      <c r="J298" s="5">
        <f t="shared" si="133"/>
        <v>3.471180366048888</v>
      </c>
      <c r="K298" s="5">
        <f t="shared" si="134"/>
        <v>4.3211586189223947</v>
      </c>
      <c r="L298">
        <v>2.23</v>
      </c>
      <c r="M298">
        <v>3.35</v>
      </c>
      <c r="N298">
        <v>3.5</v>
      </c>
      <c r="O298" s="5">
        <f t="shared" si="135"/>
        <v>2.3028144989339014</v>
      </c>
      <c r="P298" s="5">
        <f t="shared" si="136"/>
        <v>3.4593850096092242</v>
      </c>
      <c r="Q298" s="5">
        <f t="shared" si="137"/>
        <v>3.6142828458603837</v>
      </c>
      <c r="R298" s="6">
        <f t="shared" si="138"/>
        <v>0.43425121757004509</v>
      </c>
      <c r="S298" s="6">
        <f t="shared" si="139"/>
        <v>0.28906872094961211</v>
      </c>
      <c r="T298" s="6">
        <f t="shared" si="140"/>
        <v>0.27668006148034296</v>
      </c>
      <c r="U298">
        <f t="shared" si="141"/>
        <v>1.1187901175891233</v>
      </c>
      <c r="V298">
        <f t="shared" si="142"/>
        <v>0.96508957954644603</v>
      </c>
      <c r="W298">
        <f t="shared" si="143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19" t="s">
        <v>19</v>
      </c>
      <c r="AC298" s="48" t="s">
        <v>378</v>
      </c>
      <c r="AD298" s="39" t="s">
        <v>19</v>
      </c>
      <c r="AE298" t="s">
        <v>485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129"/>
        <v>2.4416632202887052</v>
      </c>
      <c r="E299" s="4">
        <f t="shared" si="130"/>
        <v>3.4791678289948953</v>
      </c>
      <c r="F299" s="4">
        <f t="shared" si="131"/>
        <v>3.5113384791327511</v>
      </c>
      <c r="G299" s="10">
        <v>3.8273609038757206E-2</v>
      </c>
      <c r="H299" s="7">
        <f t="shared" si="128"/>
        <v>1.0382736090387572</v>
      </c>
      <c r="I299" s="5">
        <f t="shared" si="132"/>
        <v>2.3516568263246316</v>
      </c>
      <c r="J299" s="5">
        <f t="shared" si="133"/>
        <v>3.3509161734505986</v>
      </c>
      <c r="K299" s="5">
        <f t="shared" si="134"/>
        <v>3.3819009253096386</v>
      </c>
      <c r="L299">
        <v>2.4500000000000002</v>
      </c>
      <c r="M299">
        <v>3.12</v>
      </c>
      <c r="N299">
        <v>3.23</v>
      </c>
      <c r="O299" s="5">
        <f t="shared" si="135"/>
        <v>2.5437703421449553</v>
      </c>
      <c r="P299" s="5">
        <f t="shared" si="136"/>
        <v>3.2394136602009227</v>
      </c>
      <c r="Q299" s="5">
        <f t="shared" si="137"/>
        <v>3.3536237571951859</v>
      </c>
      <c r="R299" s="6">
        <f t="shared" si="138"/>
        <v>0.39311724939633547</v>
      </c>
      <c r="S299" s="6">
        <f t="shared" si="139"/>
        <v>0.30869784007084033</v>
      </c>
      <c r="T299" s="6">
        <f t="shared" si="140"/>
        <v>0.29818491053282414</v>
      </c>
      <c r="U299">
        <f t="shared" si="141"/>
        <v>1.0418186754863665</v>
      </c>
      <c r="V299">
        <f t="shared" si="142"/>
        <v>0.93108864516511824</v>
      </c>
      <c r="W299">
        <f t="shared" si="143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19" t="s">
        <v>19</v>
      </c>
      <c r="AC299" s="48" t="s">
        <v>378</v>
      </c>
      <c r="AD299" s="16" t="s">
        <v>35</v>
      </c>
      <c r="AE299" t="s">
        <v>486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129"/>
        <v>1.3544851833760474</v>
      </c>
      <c r="E300" s="4">
        <f t="shared" si="130"/>
        <v>5.9855463389635428</v>
      </c>
      <c r="F300" s="4">
        <f t="shared" si="131"/>
        <v>11.293922675561383</v>
      </c>
      <c r="G300" s="10">
        <v>4.5382377165833043E-2</v>
      </c>
      <c r="H300" s="7">
        <f t="shared" si="128"/>
        <v>1.045382377165833</v>
      </c>
      <c r="I300" s="5">
        <f t="shared" si="132"/>
        <v>1.295683964989186</v>
      </c>
      <c r="J300" s="5">
        <f t="shared" si="133"/>
        <v>5.725700441967593</v>
      </c>
      <c r="K300" s="5">
        <f t="shared" si="134"/>
        <v>10.803628339498767</v>
      </c>
      <c r="L300">
        <v>1.37</v>
      </c>
      <c r="M300">
        <v>4.6500000000000004</v>
      </c>
      <c r="N300">
        <v>9.9600000000000009</v>
      </c>
      <c r="O300" s="5">
        <f t="shared" si="135"/>
        <v>1.4321738567171913</v>
      </c>
      <c r="P300" s="5">
        <f t="shared" si="136"/>
        <v>4.8610280538211237</v>
      </c>
      <c r="Q300" s="5">
        <f t="shared" si="137"/>
        <v>10.412008476571698</v>
      </c>
      <c r="R300" s="6">
        <f t="shared" si="138"/>
        <v>0.69823925029059386</v>
      </c>
      <c r="S300" s="6">
        <f t="shared" si="139"/>
        <v>0.20571780062325024</v>
      </c>
      <c r="T300" s="6">
        <f t="shared" si="140"/>
        <v>9.6042949086155974E-2</v>
      </c>
      <c r="U300">
        <f t="shared" si="141"/>
        <v>1.0573566062550093</v>
      </c>
      <c r="V300">
        <f t="shared" si="142"/>
        <v>0.81212771208164425</v>
      </c>
      <c r="W300">
        <f t="shared" si="143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19" t="s">
        <v>17</v>
      </c>
      <c r="AC300" s="48" t="s">
        <v>378</v>
      </c>
      <c r="AD300" s="39" t="s">
        <v>17</v>
      </c>
      <c r="AE300" t="s">
        <v>487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129"/>
        <v>3.1175858728156789</v>
      </c>
      <c r="E301" s="4">
        <f t="shared" si="130"/>
        <v>3.1677573349916126</v>
      </c>
      <c r="F301" s="4">
        <f t="shared" si="131"/>
        <v>2.9493446978464624</v>
      </c>
      <c r="G301" s="10">
        <v>3.2367835856724092E-2</v>
      </c>
      <c r="H301" s="7">
        <f t="shared" si="128"/>
        <v>1.0323678358567241</v>
      </c>
      <c r="I301" s="5">
        <f t="shared" si="132"/>
        <v>3.0198401815071167</v>
      </c>
      <c r="J301" s="5">
        <f t="shared" si="133"/>
        <v>3.0684386174844427</v>
      </c>
      <c r="K301" s="5">
        <f t="shared" si="134"/>
        <v>2.8568738732536256</v>
      </c>
      <c r="L301">
        <v>2.98</v>
      </c>
      <c r="M301">
        <v>3.25</v>
      </c>
      <c r="N301">
        <v>2.57</v>
      </c>
      <c r="O301" s="5">
        <f t="shared" si="135"/>
        <v>3.0764561508530379</v>
      </c>
      <c r="P301" s="5">
        <f t="shared" si="136"/>
        <v>3.3551954665343535</v>
      </c>
      <c r="Q301" s="5">
        <f t="shared" si="137"/>
        <v>2.6531853381517809</v>
      </c>
      <c r="R301" s="6">
        <f t="shared" si="138"/>
        <v>0.32504932655150004</v>
      </c>
      <c r="S301" s="6">
        <f t="shared" si="139"/>
        <v>0.2980452286533754</v>
      </c>
      <c r="T301" s="6">
        <f t="shared" si="140"/>
        <v>0.37690544479512456</v>
      </c>
      <c r="U301">
        <f t="shared" si="141"/>
        <v>0.98680718875419637</v>
      </c>
      <c r="V301">
        <f t="shared" si="142"/>
        <v>1.0591706092737174</v>
      </c>
      <c r="W301">
        <f t="shared" si="143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19" t="s">
        <v>19</v>
      </c>
      <c r="AC301" s="48" t="s">
        <v>378</v>
      </c>
      <c r="AD301" s="39" t="s">
        <v>19</v>
      </c>
      <c r="AE301" t="s">
        <v>485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129"/>
        <v>2.17221226619005</v>
      </c>
      <c r="E302" s="4">
        <f t="shared" si="130"/>
        <v>3.3802278963831105</v>
      </c>
      <c r="F302" s="4">
        <f t="shared" si="131"/>
        <v>4.3017252176562168</v>
      </c>
      <c r="G302" s="10">
        <v>3.3050580717369771E-2</v>
      </c>
      <c r="H302" s="7">
        <f t="shared" si="128"/>
        <v>1.0330505807173698</v>
      </c>
      <c r="I302" s="5">
        <f t="shared" si="132"/>
        <v>2.1027162723064587</v>
      </c>
      <c r="J302" s="5">
        <f t="shared" si="133"/>
        <v>3.2720836321836408</v>
      </c>
      <c r="K302" s="5">
        <f t="shared" si="134"/>
        <v>4.1640993170624983</v>
      </c>
      <c r="L302">
        <v>2.69</v>
      </c>
      <c r="M302">
        <v>3.07</v>
      </c>
      <c r="N302">
        <v>2.98</v>
      </c>
      <c r="O302" s="5">
        <f t="shared" si="135"/>
        <v>2.7789060621297246</v>
      </c>
      <c r="P302" s="5">
        <f t="shared" si="136"/>
        <v>3.1714652828023251</v>
      </c>
      <c r="Q302" s="5">
        <f t="shared" si="137"/>
        <v>3.0784907305377618</v>
      </c>
      <c r="R302" s="6">
        <f t="shared" si="138"/>
        <v>0.35985383371815399</v>
      </c>
      <c r="S302" s="6">
        <f t="shared" si="139"/>
        <v>0.31531166537519029</v>
      </c>
      <c r="T302" s="6">
        <f t="shared" si="140"/>
        <v>0.32483450090665578</v>
      </c>
      <c r="U302">
        <f t="shared" si="141"/>
        <v>1.2792976567634362</v>
      </c>
      <c r="V302">
        <f t="shared" si="142"/>
        <v>0.93824007730243142</v>
      </c>
      <c r="W302">
        <f t="shared" si="143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19" t="s">
        <v>19</v>
      </c>
      <c r="AC302" s="48" t="s">
        <v>378</v>
      </c>
      <c r="AD302" s="16" t="s">
        <v>17</v>
      </c>
      <c r="AE302" t="s">
        <v>486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129"/>
        <v>2.3577508099465883</v>
      </c>
      <c r="E303" s="4">
        <f t="shared" si="130"/>
        <v>3.3579015536257248</v>
      </c>
      <c r="F303" s="4">
        <f t="shared" si="131"/>
        <v>3.7997492850811123</v>
      </c>
      <c r="G303" s="10">
        <v>3.471793698835457E-2</v>
      </c>
      <c r="H303" s="7">
        <f t="shared" si="128"/>
        <v>1.0347179369883546</v>
      </c>
      <c r="I303" s="5">
        <f t="shared" si="132"/>
        <v>2.2786410920922537</v>
      </c>
      <c r="J303" s="5">
        <f t="shared" si="133"/>
        <v>3.2452337333585017</v>
      </c>
      <c r="K303" s="5">
        <f t="shared" si="134"/>
        <v>3.6722561282165898</v>
      </c>
      <c r="L303">
        <v>2.06</v>
      </c>
      <c r="M303">
        <v>3.47</v>
      </c>
      <c r="N303">
        <v>3.83</v>
      </c>
      <c r="O303" s="5">
        <f t="shared" si="135"/>
        <v>2.1315189501960106</v>
      </c>
      <c r="P303" s="5">
        <f t="shared" si="136"/>
        <v>3.5904712413495905</v>
      </c>
      <c r="Q303" s="5">
        <f t="shared" si="137"/>
        <v>3.9629696986653982</v>
      </c>
      <c r="R303" s="6">
        <f t="shared" si="138"/>
        <v>0.46914900752256594</v>
      </c>
      <c r="S303" s="6">
        <f t="shared" si="139"/>
        <v>0.27851497276555787</v>
      </c>
      <c r="T303" s="6">
        <f t="shared" si="140"/>
        <v>0.25233601971187619</v>
      </c>
      <c r="U303">
        <f t="shared" si="141"/>
        <v>0.90404759536241974</v>
      </c>
      <c r="V303">
        <f t="shared" si="142"/>
        <v>1.0692604247056459</v>
      </c>
      <c r="W303">
        <f t="shared" si="143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19" t="s">
        <v>19</v>
      </c>
      <c r="AC303" s="48" t="s">
        <v>378</v>
      </c>
      <c r="AD303" s="16" t="s">
        <v>17</v>
      </c>
      <c r="AE303" t="s">
        <v>485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129"/>
        <v>1.290488627317244</v>
      </c>
      <c r="E304" s="4">
        <f t="shared" si="130"/>
        <v>5.1517009630673156</v>
      </c>
      <c r="F304" s="4">
        <f t="shared" si="131"/>
        <v>33.727419882257763</v>
      </c>
      <c r="G304" s="10">
        <v>3.4107708765145794E-2</v>
      </c>
      <c r="H304" s="7">
        <f t="shared" si="128"/>
        <v>1.0341077087651458</v>
      </c>
      <c r="I304" s="5">
        <f t="shared" si="132"/>
        <v>1.2479247726121772</v>
      </c>
      <c r="J304" s="5">
        <f t="shared" si="133"/>
        <v>4.9817837343259841</v>
      </c>
      <c r="K304" s="5">
        <f t="shared" si="134"/>
        <v>32.614997061120967</v>
      </c>
      <c r="L304">
        <v>2.02</v>
      </c>
      <c r="M304">
        <v>3.49</v>
      </c>
      <c r="N304">
        <v>3.96</v>
      </c>
      <c r="O304" s="5">
        <f t="shared" si="135"/>
        <v>2.0888975717055946</v>
      </c>
      <c r="P304" s="5">
        <f t="shared" si="136"/>
        <v>3.609035903590359</v>
      </c>
      <c r="Q304" s="5">
        <f t="shared" si="137"/>
        <v>4.0950665267099771</v>
      </c>
      <c r="R304" s="6">
        <f t="shared" si="138"/>
        <v>0.47872141436954008</v>
      </c>
      <c r="S304" s="6">
        <f t="shared" si="139"/>
        <v>0.27708230860357336</v>
      </c>
      <c r="T304" s="6">
        <f t="shared" si="140"/>
        <v>0.24419627702688662</v>
      </c>
      <c r="U304">
        <f t="shared" si="141"/>
        <v>1.6186873153993906</v>
      </c>
      <c r="V304">
        <f t="shared" si="142"/>
        <v>0.7005522893241739</v>
      </c>
      <c r="W304">
        <f t="shared" si="143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19" t="s">
        <v>28</v>
      </c>
      <c r="AC304" s="48" t="s">
        <v>378</v>
      </c>
      <c r="AD304" s="16" t="s">
        <v>302</v>
      </c>
      <c r="AE304" t="s">
        <v>486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129"/>
        <v>1.8282884181954562</v>
      </c>
      <c r="E305" s="4">
        <f t="shared" si="130"/>
        <v>3.2663930885567414</v>
      </c>
      <c r="F305" s="4">
        <f t="shared" si="131"/>
        <v>6.9650813719639357</v>
      </c>
      <c r="G305" s="10">
        <v>3.9877043591383332E-2</v>
      </c>
      <c r="H305" s="7">
        <f t="shared" si="128"/>
        <v>1.0398770435913833</v>
      </c>
      <c r="I305" s="5">
        <f t="shared" si="132"/>
        <v>1.7581774974867863</v>
      </c>
      <c r="J305" s="5">
        <f t="shared" si="133"/>
        <v>3.1411339529871007</v>
      </c>
      <c r="K305" s="5">
        <f t="shared" si="134"/>
        <v>6.697985511737909</v>
      </c>
      <c r="L305">
        <v>1.45</v>
      </c>
      <c r="M305">
        <v>4.3099999999999996</v>
      </c>
      <c r="N305">
        <v>8.4600000000000009</v>
      </c>
      <c r="O305" s="5">
        <f t="shared" si="135"/>
        <v>1.5078217132075058</v>
      </c>
      <c r="P305" s="5">
        <f t="shared" si="136"/>
        <v>4.4818700578788615</v>
      </c>
      <c r="Q305" s="5">
        <f t="shared" si="137"/>
        <v>8.7973597887831048</v>
      </c>
      <c r="R305" s="6">
        <f t="shared" si="138"/>
        <v>0.66320838282183592</v>
      </c>
      <c r="S305" s="6">
        <f t="shared" si="139"/>
        <v>0.22312114967323948</v>
      </c>
      <c r="T305" s="6">
        <f t="shared" si="140"/>
        <v>0.11367046750492457</v>
      </c>
      <c r="U305">
        <f t="shared" si="141"/>
        <v>0.82471764203141695</v>
      </c>
      <c r="V305">
        <f t="shared" si="142"/>
        <v>1.3721159506430316</v>
      </c>
      <c r="W305">
        <f t="shared" si="143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19" t="s">
        <v>35</v>
      </c>
      <c r="AC305" s="48" t="s">
        <v>378</v>
      </c>
      <c r="AD305" s="16" t="s">
        <v>329</v>
      </c>
      <c r="AE305" t="s">
        <v>486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129"/>
        <v>3.0357211633874783</v>
      </c>
      <c r="E306" s="4">
        <f t="shared" si="130"/>
        <v>3.3330067010912896</v>
      </c>
      <c r="F306" s="4">
        <f t="shared" si="131"/>
        <v>2.9056028831933309</v>
      </c>
      <c r="G306" s="10">
        <v>3.9153931140673226E-2</v>
      </c>
      <c r="H306" s="7">
        <f t="shared" si="128"/>
        <v>1.0391539311406732</v>
      </c>
      <c r="I306" s="5">
        <f t="shared" si="132"/>
        <v>2.921339247646578</v>
      </c>
      <c r="J306" s="5">
        <f t="shared" si="133"/>
        <v>3.2074234636563106</v>
      </c>
      <c r="K306" s="5">
        <f t="shared" si="134"/>
        <v>2.7961236503275964</v>
      </c>
      <c r="L306">
        <v>1.56</v>
      </c>
      <c r="M306">
        <v>4.46</v>
      </c>
      <c r="N306">
        <v>5.75</v>
      </c>
      <c r="O306" s="5">
        <f t="shared" si="135"/>
        <v>1.6210801325794504</v>
      </c>
      <c r="P306" s="5">
        <f t="shared" si="136"/>
        <v>4.6346265328874026</v>
      </c>
      <c r="Q306" s="5">
        <f t="shared" si="137"/>
        <v>5.9751351040588707</v>
      </c>
      <c r="R306" s="6">
        <f t="shared" si="138"/>
        <v>0.61687265169847438</v>
      </c>
      <c r="S306" s="6">
        <f t="shared" si="139"/>
        <v>0.215767115840722</v>
      </c>
      <c r="T306" s="6">
        <f t="shared" si="140"/>
        <v>0.1673602324608035</v>
      </c>
      <c r="U306">
        <f t="shared" si="141"/>
        <v>0.53400165737571603</v>
      </c>
      <c r="V306">
        <f t="shared" si="142"/>
        <v>1.3905242168789935</v>
      </c>
      <c r="W306">
        <f t="shared" si="143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19" t="s">
        <v>19</v>
      </c>
      <c r="AC306" s="48" t="s">
        <v>378</v>
      </c>
      <c r="AD306" s="16" t="s">
        <v>29</v>
      </c>
      <c r="AE306" t="s">
        <v>486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129"/>
        <v>2.2744071097072642</v>
      </c>
      <c r="E307" s="4">
        <f t="shared" si="130"/>
        <v>5.1056831405852359</v>
      </c>
      <c r="F307" s="4">
        <f t="shared" si="131"/>
        <v>2.9973777060498232</v>
      </c>
      <c r="G307" s="10">
        <v>3.3398765582038914E-2</v>
      </c>
      <c r="H307" s="7">
        <f t="shared" si="128"/>
        <v>1.0333987655820389</v>
      </c>
      <c r="I307" s="5">
        <f t="shared" si="132"/>
        <v>2.2008997740831004</v>
      </c>
      <c r="J307" s="5">
        <f t="shared" si="133"/>
        <v>4.9406708335959477</v>
      </c>
      <c r="K307" s="5">
        <f t="shared" si="134"/>
        <v>2.9005044382471432</v>
      </c>
      <c r="L307">
        <v>2.4700000000000002</v>
      </c>
      <c r="M307">
        <v>3.35</v>
      </c>
      <c r="N307">
        <v>3.03</v>
      </c>
      <c r="O307" s="5">
        <f t="shared" si="135"/>
        <v>2.5524949509876365</v>
      </c>
      <c r="P307" s="5">
        <f t="shared" si="136"/>
        <v>3.4618858646998305</v>
      </c>
      <c r="Q307" s="5">
        <f t="shared" si="137"/>
        <v>3.1311982597135777</v>
      </c>
      <c r="R307" s="6">
        <f t="shared" si="138"/>
        <v>0.39177354674612391</v>
      </c>
      <c r="S307" s="6">
        <f t="shared" si="139"/>
        <v>0.28885989864564959</v>
      </c>
      <c r="T307" s="6">
        <f t="shared" si="140"/>
        <v>0.31936655460822649</v>
      </c>
      <c r="U307">
        <f t="shared" si="141"/>
        <v>1.1222682782222591</v>
      </c>
      <c r="V307">
        <f t="shared" si="142"/>
        <v>0.67804557575874447</v>
      </c>
      <c r="W307">
        <f t="shared" si="143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19" t="s">
        <v>20</v>
      </c>
      <c r="AC307" s="48" t="s">
        <v>378</v>
      </c>
      <c r="AD307" s="16" t="s">
        <v>32</v>
      </c>
      <c r="AE307" t="s">
        <v>486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129"/>
        <v>5.5272439511985816</v>
      </c>
      <c r="E308" s="4">
        <f t="shared" si="130"/>
        <v>2.8516295050999938</v>
      </c>
      <c r="F308" s="4">
        <f t="shared" si="131"/>
        <v>2.3175888542521261</v>
      </c>
      <c r="G308" s="10">
        <v>4.0161431212291543E-2</v>
      </c>
      <c r="H308" s="7">
        <f t="shared" si="128"/>
        <v>1.0401614312122915</v>
      </c>
      <c r="I308" s="5">
        <f t="shared" si="132"/>
        <v>5.3138328199274483</v>
      </c>
      <c r="J308" s="5">
        <f t="shared" si="133"/>
        <v>2.7415259012021482</v>
      </c>
      <c r="K308" s="5">
        <f t="shared" si="134"/>
        <v>2.2281049697747526</v>
      </c>
      <c r="L308">
        <v>2.38</v>
      </c>
      <c r="M308">
        <v>3.65</v>
      </c>
      <c r="N308">
        <v>2.89</v>
      </c>
      <c r="O308" s="5">
        <f t="shared" si="135"/>
        <v>2.4755842062852538</v>
      </c>
      <c r="P308" s="5">
        <f t="shared" si="136"/>
        <v>3.796589223924864</v>
      </c>
      <c r="Q308" s="5">
        <f t="shared" si="137"/>
        <v>3.0060665362035226</v>
      </c>
      <c r="R308" s="6">
        <f t="shared" si="138"/>
        <v>0.40394505566043876</v>
      </c>
      <c r="S308" s="6">
        <f t="shared" si="139"/>
        <v>0.2633943102662587</v>
      </c>
      <c r="T308" s="6">
        <f t="shared" si="140"/>
        <v>0.33266063407330249</v>
      </c>
      <c r="U308">
        <f t="shared" si="141"/>
        <v>0.44788763227076739</v>
      </c>
      <c r="V308">
        <f t="shared" si="142"/>
        <v>1.3313753477213144</v>
      </c>
      <c r="W308">
        <f t="shared" si="143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19" t="s">
        <v>18</v>
      </c>
      <c r="AC308" s="48" t="s">
        <v>378</v>
      </c>
      <c r="AD308" s="16" t="s">
        <v>17</v>
      </c>
      <c r="AE308" t="s">
        <v>486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129"/>
        <v>1.5144251056222289</v>
      </c>
      <c r="E309" s="4">
        <f t="shared" si="130"/>
        <v>13.476005249224402</v>
      </c>
      <c r="F309" s="4">
        <f t="shared" si="131"/>
        <v>130.14295416629588</v>
      </c>
      <c r="G309" s="10">
        <v>4.1340202777357282E-2</v>
      </c>
      <c r="H309" s="7">
        <f t="shared" si="128"/>
        <v>1.0413402027773573</v>
      </c>
      <c r="I309" s="5">
        <f t="shared" si="132"/>
        <v>1.454303887992711</v>
      </c>
      <c r="J309" s="5">
        <f t="shared" si="133"/>
        <v>12.941020824205733</v>
      </c>
      <c r="K309" s="5">
        <f t="shared" si="134"/>
        <v>124.97640427133395</v>
      </c>
      <c r="L309">
        <v>1.91</v>
      </c>
      <c r="M309">
        <v>3.54</v>
      </c>
      <c r="N309">
        <v>4.25</v>
      </c>
      <c r="O309" s="5">
        <f t="shared" si="135"/>
        <v>1.9889597873047524</v>
      </c>
      <c r="P309" s="5">
        <f t="shared" si="136"/>
        <v>3.6863443178318449</v>
      </c>
      <c r="Q309" s="5">
        <f t="shared" si="137"/>
        <v>4.4256958618037681</v>
      </c>
      <c r="R309" s="6">
        <f t="shared" si="138"/>
        <v>0.50277537353085655</v>
      </c>
      <c r="S309" s="6">
        <f t="shared" si="139"/>
        <v>0.27127145859998192</v>
      </c>
      <c r="T309" s="6">
        <f t="shared" si="140"/>
        <v>0.22595316786916145</v>
      </c>
      <c r="U309">
        <f t="shared" si="141"/>
        <v>1.3133431160912723</v>
      </c>
      <c r="V309">
        <f t="shared" si="142"/>
        <v>0.27354874457651379</v>
      </c>
      <c r="W309">
        <f t="shared" si="143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42" t="s">
        <v>332</v>
      </c>
      <c r="AC309" s="48" t="s">
        <v>378</v>
      </c>
      <c r="AD309" s="16" t="s">
        <v>332</v>
      </c>
      <c r="AE309" t="s">
        <v>486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129"/>
        <v>96.792753562855069</v>
      </c>
      <c r="E310" s="4">
        <f t="shared" si="130"/>
        <v>24.142432160454806</v>
      </c>
      <c r="F310" s="4">
        <f t="shared" si="131"/>
        <v>1.415829010732899</v>
      </c>
      <c r="G310" s="10">
        <v>3.9401885559979144E-2</v>
      </c>
      <c r="H310" s="7">
        <f t="shared" si="128"/>
        <v>1.0394018855599791</v>
      </c>
      <c r="I310" s="5">
        <f t="shared" si="132"/>
        <v>93.123511615247693</v>
      </c>
      <c r="J310" s="5">
        <f t="shared" si="133"/>
        <v>23.227235293543881</v>
      </c>
      <c r="K310" s="5">
        <f t="shared" si="134"/>
        <v>1.3621574391989093</v>
      </c>
      <c r="L310">
        <v>2.1</v>
      </c>
      <c r="M310">
        <v>3.83</v>
      </c>
      <c r="N310">
        <v>3.31</v>
      </c>
      <c r="O310" s="5">
        <f t="shared" si="135"/>
        <v>2.1827439596759564</v>
      </c>
      <c r="P310" s="5">
        <f t="shared" si="136"/>
        <v>3.9809092216947204</v>
      </c>
      <c r="Q310" s="5">
        <f t="shared" si="137"/>
        <v>3.440420241203531</v>
      </c>
      <c r="R310" s="6">
        <f t="shared" si="138"/>
        <v>0.4581389381778232</v>
      </c>
      <c r="S310" s="6">
        <f t="shared" si="139"/>
        <v>0.25119889560663938</v>
      </c>
      <c r="T310" s="6">
        <f t="shared" si="140"/>
        <v>0.29066216621553742</v>
      </c>
      <c r="U310">
        <f t="shared" si="141"/>
        <v>2.255069599046514E-2</v>
      </c>
      <c r="V310">
        <f t="shared" si="142"/>
        <v>0.16489263365169279</v>
      </c>
      <c r="W310">
        <f t="shared" si="143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19" t="s">
        <v>331</v>
      </c>
      <c r="AC310" s="48" t="s">
        <v>378</v>
      </c>
      <c r="AD310" s="16" t="s">
        <v>21</v>
      </c>
      <c r="AE310" t="s">
        <v>485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129"/>
        <v>1.7004559109668873</v>
      </c>
      <c r="E311" s="4">
        <f t="shared" si="130"/>
        <v>3.5964512744855335</v>
      </c>
      <c r="F311" s="4">
        <f t="shared" si="131"/>
        <v>7.6427528992940257</v>
      </c>
      <c r="G311" s="10">
        <v>3.3911455489852749E-2</v>
      </c>
      <c r="H311" s="7">
        <f t="shared" si="128"/>
        <v>1.0339114554898527</v>
      </c>
      <c r="I311" s="5">
        <f t="shared" si="132"/>
        <v>1.6446823390318615</v>
      </c>
      <c r="J311" s="5">
        <f t="shared" si="133"/>
        <v>3.4784905954848768</v>
      </c>
      <c r="K311" s="5">
        <f t="shared" si="134"/>
        <v>7.3920768153913112</v>
      </c>
      <c r="L311">
        <v>2.0099999999999998</v>
      </c>
      <c r="M311">
        <v>3.58</v>
      </c>
      <c r="N311">
        <v>3.89</v>
      </c>
      <c r="O311" s="5">
        <f t="shared" si="135"/>
        <v>2.0781620255346036</v>
      </c>
      <c r="P311" s="5">
        <f t="shared" si="136"/>
        <v>3.7014030106536731</v>
      </c>
      <c r="Q311" s="5">
        <f t="shared" si="137"/>
        <v>4.0219155618555273</v>
      </c>
      <c r="R311" s="6">
        <f t="shared" si="138"/>
        <v>0.48119443417447288</v>
      </c>
      <c r="S311" s="6">
        <f t="shared" si="139"/>
        <v>0.27016782477393581</v>
      </c>
      <c r="T311" s="6">
        <f t="shared" si="140"/>
        <v>0.24863774105159131</v>
      </c>
      <c r="U311">
        <f t="shared" si="141"/>
        <v>1.2221204984685261</v>
      </c>
      <c r="V311">
        <f t="shared" si="142"/>
        <v>1.029182026436088</v>
      </c>
      <c r="W311">
        <f t="shared" si="143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19" t="s">
        <v>19</v>
      </c>
      <c r="AC311" s="48" t="s">
        <v>378</v>
      </c>
      <c r="AD311" s="16" t="s">
        <v>330</v>
      </c>
      <c r="AE311" t="s">
        <v>486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129"/>
        <v>8.0101223996495765</v>
      </c>
      <c r="E312" s="4">
        <f t="shared" si="130"/>
        <v>5.8175768396123466</v>
      </c>
      <c r="F312" s="4">
        <f t="shared" si="131"/>
        <v>1.6456450602739017</v>
      </c>
      <c r="G312" s="10">
        <v>3.3514848195601354E-2</v>
      </c>
      <c r="H312" s="7">
        <f t="shared" si="128"/>
        <v>1.0335148481956014</v>
      </c>
      <c r="I312" s="5">
        <f t="shared" si="132"/>
        <v>7.7503699280511871</v>
      </c>
      <c r="J312" s="5">
        <f t="shared" si="133"/>
        <v>5.6289242963167583</v>
      </c>
      <c r="K312" s="5">
        <f t="shared" si="134"/>
        <v>1.5922800365635865</v>
      </c>
      <c r="L312">
        <v>2.4900000000000002</v>
      </c>
      <c r="M312">
        <v>3.59</v>
      </c>
      <c r="N312">
        <v>2.83</v>
      </c>
      <c r="O312" s="5">
        <f t="shared" si="135"/>
        <v>2.5734519720070477</v>
      </c>
      <c r="P312" s="5">
        <f t="shared" si="136"/>
        <v>3.7103183050222088</v>
      </c>
      <c r="Q312" s="5">
        <f t="shared" si="137"/>
        <v>2.9248470203935519</v>
      </c>
      <c r="R312" s="6">
        <f t="shared" si="138"/>
        <v>0.38858312137843987</v>
      </c>
      <c r="S312" s="6">
        <f t="shared" si="139"/>
        <v>0.26951865521791513</v>
      </c>
      <c r="T312" s="6">
        <f t="shared" si="140"/>
        <v>0.34189822340364501</v>
      </c>
      <c r="U312">
        <f t="shared" si="141"/>
        <v>0.32127498727355652</v>
      </c>
      <c r="V312">
        <f t="shared" si="142"/>
        <v>0.63777727519787175</v>
      </c>
      <c r="W312">
        <f t="shared" si="143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19" t="s">
        <v>16</v>
      </c>
      <c r="AC312" s="48" t="s">
        <v>378</v>
      </c>
      <c r="AD312" s="16" t="s">
        <v>19</v>
      </c>
      <c r="AE312" t="s">
        <v>485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129"/>
        <v>1.9707534049143369</v>
      </c>
      <c r="E313" s="4">
        <f t="shared" si="130"/>
        <v>3.2198457315810596</v>
      </c>
      <c r="F313" s="4">
        <f t="shared" si="131"/>
        <v>5.665631069894518</v>
      </c>
      <c r="G313" s="10">
        <v>3.8284757738396014E-2</v>
      </c>
      <c r="H313" s="7">
        <f t="shared" si="128"/>
        <v>1.038284757738396</v>
      </c>
      <c r="I313" s="5">
        <f t="shared" si="132"/>
        <v>1.898085655429494</v>
      </c>
      <c r="J313" s="5">
        <f t="shared" si="133"/>
        <v>3.1011200998409771</v>
      </c>
      <c r="K313" s="5">
        <f t="shared" si="134"/>
        <v>5.4567217978191858</v>
      </c>
      <c r="L313">
        <v>1.69</v>
      </c>
      <c r="M313">
        <v>3.98</v>
      </c>
      <c r="N313">
        <v>5.12</v>
      </c>
      <c r="O313" s="5">
        <f t="shared" si="135"/>
        <v>1.7547012405778892</v>
      </c>
      <c r="P313" s="5">
        <f t="shared" si="136"/>
        <v>4.1323733357988157</v>
      </c>
      <c r="Q313" s="5">
        <f t="shared" si="137"/>
        <v>5.3160179596205879</v>
      </c>
      <c r="R313" s="6">
        <f t="shared" si="138"/>
        <v>0.56989758534088819</v>
      </c>
      <c r="S313" s="6">
        <f t="shared" si="139"/>
        <v>0.2419916882477641</v>
      </c>
      <c r="T313" s="6">
        <f t="shared" si="140"/>
        <v>0.18811072641134785</v>
      </c>
      <c r="U313">
        <f t="shared" si="141"/>
        <v>0.89037077708571111</v>
      </c>
      <c r="V313">
        <f t="shared" si="142"/>
        <v>1.2834072437904263</v>
      </c>
      <c r="W313">
        <f t="shared" si="143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19" t="s">
        <v>19</v>
      </c>
      <c r="AC313" s="48" t="s">
        <v>378</v>
      </c>
      <c r="AD313" s="16" t="s">
        <v>28</v>
      </c>
      <c r="AE313" t="s">
        <v>486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129"/>
        <v>4.3618623323389825</v>
      </c>
      <c r="E314" s="4">
        <f t="shared" si="130"/>
        <v>4.4273801083139617</v>
      </c>
      <c r="F314" s="4">
        <f t="shared" si="131"/>
        <v>2.0495924414642839</v>
      </c>
      <c r="G314" s="10">
        <v>3.4716872739616988E-2</v>
      </c>
      <c r="H314" s="7">
        <f t="shared" si="128"/>
        <v>1.034716872739617</v>
      </c>
      <c r="I314" s="5">
        <f t="shared" si="132"/>
        <v>4.2155129072072555</v>
      </c>
      <c r="J314" s="5">
        <f t="shared" si="133"/>
        <v>4.2788324274558311</v>
      </c>
      <c r="K314" s="5">
        <f t="shared" si="134"/>
        <v>1.9808244124188132</v>
      </c>
      <c r="L314">
        <v>3.82</v>
      </c>
      <c r="M314">
        <v>4.01</v>
      </c>
      <c r="N314">
        <v>1.91</v>
      </c>
      <c r="O314" s="5">
        <f t="shared" si="135"/>
        <v>3.9526184538653366</v>
      </c>
      <c r="P314" s="5">
        <f t="shared" si="136"/>
        <v>4.1492146596858639</v>
      </c>
      <c r="Q314" s="5">
        <f t="shared" si="137"/>
        <v>1.9763092269326683</v>
      </c>
      <c r="R314" s="6">
        <f t="shared" si="138"/>
        <v>0.25299684542586753</v>
      </c>
      <c r="S314" s="6">
        <f t="shared" si="139"/>
        <v>0.24100946372239748</v>
      </c>
      <c r="T314" s="6">
        <f t="shared" si="140"/>
        <v>0.50599369085173507</v>
      </c>
      <c r="U314">
        <f t="shared" si="141"/>
        <v>0.90617680080375329</v>
      </c>
      <c r="V314">
        <f t="shared" si="142"/>
        <v>0.93717154573971539</v>
      </c>
      <c r="W314">
        <f t="shared" si="143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19" t="s">
        <v>16</v>
      </c>
      <c r="AC314" s="48" t="s">
        <v>378</v>
      </c>
      <c r="AD314" s="16" t="s">
        <v>20</v>
      </c>
      <c r="AE314" t="s">
        <v>485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129"/>
        <v>1.9338084271393248</v>
      </c>
      <c r="E315" s="4">
        <f t="shared" si="130"/>
        <v>3.5157348526163119</v>
      </c>
      <c r="F315" s="4">
        <f t="shared" si="131"/>
        <v>5.23684530109721</v>
      </c>
      <c r="G315" s="10">
        <v>3.2811697216636126E-2</v>
      </c>
      <c r="H315" s="7">
        <f t="shared" si="128"/>
        <v>1.0328116972166361</v>
      </c>
      <c r="I315" s="5">
        <f t="shared" si="132"/>
        <v>1.8723727009974998</v>
      </c>
      <c r="J315" s="5">
        <f t="shared" si="133"/>
        <v>3.4040424426746916</v>
      </c>
      <c r="K315" s="5">
        <f t="shared" si="134"/>
        <v>5.0704744293758344</v>
      </c>
      <c r="L315">
        <v>2.29</v>
      </c>
      <c r="M315">
        <v>3.49</v>
      </c>
      <c r="N315">
        <v>3.23</v>
      </c>
      <c r="O315" s="5">
        <f t="shared" si="135"/>
        <v>2.3651387866260967</v>
      </c>
      <c r="P315" s="5">
        <f t="shared" si="136"/>
        <v>3.6045128232860604</v>
      </c>
      <c r="Q315" s="5">
        <f t="shared" si="137"/>
        <v>3.3359817820097346</v>
      </c>
      <c r="R315" s="6">
        <f t="shared" si="138"/>
        <v>0.42280816908275981</v>
      </c>
      <c r="S315" s="6">
        <f t="shared" si="139"/>
        <v>0.27743000206289964</v>
      </c>
      <c r="T315" s="6">
        <f t="shared" si="140"/>
        <v>0.29976182885434055</v>
      </c>
      <c r="U315">
        <f t="shared" si="141"/>
        <v>1.2230470988922295</v>
      </c>
      <c r="V315">
        <f t="shared" si="142"/>
        <v>1.0252516115098049</v>
      </c>
      <c r="W315">
        <f t="shared" si="143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19" t="s">
        <v>19</v>
      </c>
      <c r="AC315" s="48" t="s">
        <v>378</v>
      </c>
      <c r="AD315" s="16" t="s">
        <v>28</v>
      </c>
      <c r="AE315" t="s">
        <v>486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129"/>
        <v>2.2439030503402884</v>
      </c>
      <c r="E316" s="4">
        <f t="shared" si="130"/>
        <v>4.2106095430036916</v>
      </c>
      <c r="F316" s="4">
        <f t="shared" si="131"/>
        <v>3.3796852842225467</v>
      </c>
      <c r="G316" s="10">
        <v>3.4519708318007325E-2</v>
      </c>
      <c r="H316" s="7">
        <f t="shared" si="128"/>
        <v>1.0345197083180073</v>
      </c>
      <c r="I316" s="5">
        <f t="shared" si="132"/>
        <v>2.1690288085362615</v>
      </c>
      <c r="J316" s="5">
        <f t="shared" si="133"/>
        <v>4.0701105151970358</v>
      </c>
      <c r="K316" s="5">
        <f t="shared" si="134"/>
        <v>3.2669124203708688</v>
      </c>
      <c r="L316">
        <v>2.37</v>
      </c>
      <c r="M316">
        <v>3.61</v>
      </c>
      <c r="N316">
        <v>2.98</v>
      </c>
      <c r="O316" s="5">
        <f t="shared" si="135"/>
        <v>2.4518117087136773</v>
      </c>
      <c r="P316" s="5">
        <f t="shared" si="136"/>
        <v>3.7346161470280062</v>
      </c>
      <c r="Q316" s="5">
        <f t="shared" si="137"/>
        <v>3.0828687307876619</v>
      </c>
      <c r="R316" s="6">
        <f t="shared" si="138"/>
        <v>0.4078616626415581</v>
      </c>
      <c r="S316" s="6">
        <f t="shared" si="139"/>
        <v>0.26776513586163236</v>
      </c>
      <c r="T316" s="6">
        <f t="shared" si="140"/>
        <v>0.32437320149680965</v>
      </c>
      <c r="U316">
        <f t="shared" si="141"/>
        <v>1.0926549203370708</v>
      </c>
      <c r="V316">
        <f t="shared" si="142"/>
        <v>0.88695380297928794</v>
      </c>
      <c r="W316">
        <f t="shared" si="143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19" t="s">
        <v>17</v>
      </c>
      <c r="AC316" s="48" t="s">
        <v>378</v>
      </c>
      <c r="AD316" s="16" t="s">
        <v>32</v>
      </c>
      <c r="AE316" t="s">
        <v>486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129"/>
        <v>2.978760139682779</v>
      </c>
      <c r="E317" s="4">
        <f t="shared" si="130"/>
        <v>4.128866867431408</v>
      </c>
      <c r="F317" s="4">
        <f t="shared" si="131"/>
        <v>2.5832780070143184</v>
      </c>
      <c r="G317" s="10">
        <v>3.4658739006565131E-2</v>
      </c>
      <c r="H317" s="7">
        <f t="shared" si="128"/>
        <v>1.0346587390065651</v>
      </c>
      <c r="I317" s="5">
        <f t="shared" si="132"/>
        <v>2.8789783794247525</v>
      </c>
      <c r="J317" s="5">
        <f t="shared" si="133"/>
        <v>3.9905591203876249</v>
      </c>
      <c r="K317" s="5">
        <f t="shared" si="134"/>
        <v>2.496744008072334</v>
      </c>
      <c r="L317">
        <v>2.0699999999999998</v>
      </c>
      <c r="M317">
        <v>3.75</v>
      </c>
      <c r="N317">
        <v>3.51</v>
      </c>
      <c r="O317" s="5">
        <f t="shared" si="135"/>
        <v>2.1417435897435895</v>
      </c>
      <c r="P317" s="5">
        <f t="shared" si="136"/>
        <v>3.8799702712746194</v>
      </c>
      <c r="Q317" s="5">
        <f t="shared" si="137"/>
        <v>3.6316521739130434</v>
      </c>
      <c r="R317" s="6">
        <f t="shared" si="138"/>
        <v>0.4669092998754909</v>
      </c>
      <c r="S317" s="6">
        <f t="shared" si="139"/>
        <v>0.25773393353127094</v>
      </c>
      <c r="T317" s="6">
        <f t="shared" si="140"/>
        <v>0.27535676659323821</v>
      </c>
      <c r="U317">
        <f t="shared" si="141"/>
        <v>0.71900505220661148</v>
      </c>
      <c r="V317">
        <f t="shared" si="142"/>
        <v>0.9397179409876133</v>
      </c>
      <c r="W317">
        <f t="shared" si="143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19" t="s">
        <v>16</v>
      </c>
      <c r="AC317" s="48" t="s">
        <v>378</v>
      </c>
      <c r="AD317" s="16" t="s">
        <v>34</v>
      </c>
      <c r="AE317" t="s">
        <v>486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129"/>
        <v>2.267731831958522</v>
      </c>
      <c r="E318" s="4">
        <f t="shared" si="130"/>
        <v>4.2203661726998467</v>
      </c>
      <c r="F318" s="4">
        <f t="shared" si="131"/>
        <v>3.3275209974656277</v>
      </c>
      <c r="G318" s="10">
        <v>3.3645120759458358E-2</v>
      </c>
      <c r="H318" s="7">
        <f t="shared" si="128"/>
        <v>1.0336451207594584</v>
      </c>
      <c r="I318" s="5">
        <f t="shared" si="132"/>
        <v>2.1939172220852097</v>
      </c>
      <c r="J318" s="5">
        <f t="shared" si="133"/>
        <v>4.0829933677807944</v>
      </c>
      <c r="K318" s="5">
        <f t="shared" si="134"/>
        <v>3.2192102788825352</v>
      </c>
      <c r="L318">
        <v>2.2799999999999998</v>
      </c>
      <c r="M318">
        <v>3.48</v>
      </c>
      <c r="N318">
        <v>3.25</v>
      </c>
      <c r="O318" s="5">
        <f t="shared" si="135"/>
        <v>2.3567108753315646</v>
      </c>
      <c r="P318" s="5">
        <f t="shared" si="136"/>
        <v>3.5970850202429152</v>
      </c>
      <c r="Q318" s="5">
        <f t="shared" si="137"/>
        <v>3.3593466424682399</v>
      </c>
      <c r="R318" s="6">
        <f t="shared" si="138"/>
        <v>0.42432018728615167</v>
      </c>
      <c r="S318" s="6">
        <f t="shared" si="139"/>
        <v>0.27800288132540968</v>
      </c>
      <c r="T318" s="6">
        <f t="shared" si="140"/>
        <v>0.29767693138843865</v>
      </c>
      <c r="U318">
        <f t="shared" si="141"/>
        <v>1.0392370218202547</v>
      </c>
      <c r="V318">
        <f t="shared" si="142"/>
        <v>0.85231585910987262</v>
      </c>
      <c r="W318">
        <f t="shared" si="143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19" t="s">
        <v>17</v>
      </c>
      <c r="AC318" s="48" t="s">
        <v>378</v>
      </c>
      <c r="AD318" s="39" t="s">
        <v>17</v>
      </c>
      <c r="AE318" t="s">
        <v>485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129"/>
        <v>7.8987519436641431</v>
      </c>
      <c r="E319" s="4">
        <f t="shared" si="130"/>
        <v>3.3155196280280435</v>
      </c>
      <c r="F319" s="4">
        <f t="shared" si="131"/>
        <v>1.9573308257048343</v>
      </c>
      <c r="G319" s="10">
        <v>3.3477916066486424E-2</v>
      </c>
      <c r="H319" s="7">
        <f t="shared" si="128"/>
        <v>1.0334779160664864</v>
      </c>
      <c r="I319" s="5">
        <f t="shared" si="132"/>
        <v>7.6428841108937595</v>
      </c>
      <c r="J319" s="5">
        <f t="shared" si="133"/>
        <v>3.2081185059543613</v>
      </c>
      <c r="K319" s="5">
        <f t="shared" si="134"/>
        <v>1.8939261258282309</v>
      </c>
      <c r="L319">
        <v>2.75</v>
      </c>
      <c r="M319">
        <v>3.28</v>
      </c>
      <c r="N319">
        <v>2.74</v>
      </c>
      <c r="O319" s="5">
        <f t="shared" si="135"/>
        <v>2.8420642691828375</v>
      </c>
      <c r="P319" s="5">
        <f t="shared" si="136"/>
        <v>3.3898075646980752</v>
      </c>
      <c r="Q319" s="5">
        <f t="shared" si="137"/>
        <v>2.8317294900221732</v>
      </c>
      <c r="R319" s="6">
        <f t="shared" si="138"/>
        <v>0.35185692696791981</v>
      </c>
      <c r="S319" s="6">
        <f t="shared" si="139"/>
        <v>0.29500199669566446</v>
      </c>
      <c r="T319" s="6">
        <f t="shared" si="140"/>
        <v>0.35314107633641578</v>
      </c>
      <c r="U319">
        <f t="shared" si="141"/>
        <v>0.35981181450603139</v>
      </c>
      <c r="V319">
        <f t="shared" si="142"/>
        <v>1.0224061218163307</v>
      </c>
      <c r="W319">
        <f t="shared" si="143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19" t="s">
        <v>18</v>
      </c>
      <c r="AC319" s="48" t="s">
        <v>378</v>
      </c>
      <c r="AD319" s="16" t="s">
        <v>17</v>
      </c>
      <c r="AE319" t="s">
        <v>486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129"/>
        <v>2.5636610320641804</v>
      </c>
      <c r="E320" s="4">
        <f t="shared" si="130"/>
        <v>3.9439839695686958</v>
      </c>
      <c r="F320" s="4">
        <f t="shared" si="131"/>
        <v>3.0256865933359833</v>
      </c>
      <c r="G320" s="10">
        <v>3.3468720437908717E-2</v>
      </c>
      <c r="H320" s="7">
        <f t="shared" si="128"/>
        <v>1.0334687204379087</v>
      </c>
      <c r="I320" s="5">
        <f t="shared" si="132"/>
        <v>2.4806372765475548</v>
      </c>
      <c r="J320" s="5">
        <f t="shared" si="133"/>
        <v>3.8162586748610279</v>
      </c>
      <c r="K320" s="5">
        <f t="shared" si="134"/>
        <v>2.9277002133687393</v>
      </c>
      <c r="L320">
        <v>1.93</v>
      </c>
      <c r="M320">
        <v>4.01</v>
      </c>
      <c r="N320">
        <v>3.76</v>
      </c>
      <c r="O320" s="5">
        <f t="shared" si="135"/>
        <v>1.9945946304451638</v>
      </c>
      <c r="P320" s="5">
        <f t="shared" si="136"/>
        <v>4.1442095689560139</v>
      </c>
      <c r="Q320" s="5">
        <f t="shared" si="137"/>
        <v>3.8858423888465365</v>
      </c>
      <c r="R320" s="6">
        <f t="shared" si="138"/>
        <v>0.50135500453884951</v>
      </c>
      <c r="S320" s="6">
        <f t="shared" si="139"/>
        <v>0.24130053834413456</v>
      </c>
      <c r="T320" s="6">
        <f t="shared" si="140"/>
        <v>0.25734445711701587</v>
      </c>
      <c r="U320">
        <f t="shared" si="141"/>
        <v>0.77802587998116823</v>
      </c>
      <c r="V320">
        <f t="shared" si="142"/>
        <v>1.0507673461485225</v>
      </c>
      <c r="W320">
        <f t="shared" si="143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19" t="s">
        <v>19</v>
      </c>
      <c r="AC320" s="48" t="s">
        <v>378</v>
      </c>
      <c r="AD320" s="16" t="s">
        <v>17</v>
      </c>
      <c r="AE320" t="s">
        <v>486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129"/>
        <v>1.8356219896525172</v>
      </c>
      <c r="E321" s="4">
        <f t="shared" si="130"/>
        <v>2.7169417983825541</v>
      </c>
      <c r="F321" s="4">
        <f t="shared" si="131"/>
        <v>11.555280138789932</v>
      </c>
      <c r="G321" s="10">
        <v>4.4531569780973834E-2</v>
      </c>
      <c r="H321" s="7">
        <f t="shared" si="128"/>
        <v>1.0445315697809738</v>
      </c>
      <c r="I321" s="5">
        <f t="shared" si="132"/>
        <v>1.7573638200685748</v>
      </c>
      <c r="J321" s="5">
        <f t="shared" si="133"/>
        <v>2.6011102746777346</v>
      </c>
      <c r="K321" s="5">
        <f t="shared" si="134"/>
        <v>11.062643268133044</v>
      </c>
      <c r="L321">
        <v>2.41</v>
      </c>
      <c r="M321">
        <v>2.75</v>
      </c>
      <c r="N321">
        <v>3.76</v>
      </c>
      <c r="O321" s="5">
        <f t="shared" si="135"/>
        <v>2.5173210831721469</v>
      </c>
      <c r="P321" s="5">
        <f t="shared" si="136"/>
        <v>2.8724618168976779</v>
      </c>
      <c r="Q321" s="5">
        <f t="shared" si="137"/>
        <v>3.9274387023764614</v>
      </c>
      <c r="R321" s="6">
        <f t="shared" si="138"/>
        <v>0.39724769584810848</v>
      </c>
      <c r="S321" s="6">
        <f t="shared" si="139"/>
        <v>0.34813343527052415</v>
      </c>
      <c r="T321" s="6">
        <f t="shared" si="140"/>
        <v>0.25461886888136742</v>
      </c>
      <c r="U321">
        <f t="shared" si="141"/>
        <v>1.3713722636590746</v>
      </c>
      <c r="V321">
        <f t="shared" si="142"/>
        <v>1.0572408354892651</v>
      </c>
      <c r="W321">
        <f t="shared" si="143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21" t="s">
        <v>35</v>
      </c>
      <c r="AC321" s="48" t="s">
        <v>379</v>
      </c>
      <c r="AD321" s="16" t="s">
        <v>35</v>
      </c>
      <c r="AE321" t="s">
        <v>486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si="129"/>
        <v>1.5454542772005413</v>
      </c>
      <c r="E322" s="4">
        <f t="shared" si="130"/>
        <v>4.8863968188661486</v>
      </c>
      <c r="F322" s="4">
        <f t="shared" si="131"/>
        <v>7.0432030569054485</v>
      </c>
      <c r="G322" s="10">
        <v>4.4863516013558646E-2</v>
      </c>
      <c r="H322" s="7">
        <f t="shared" si="128"/>
        <v>1.0448635160135586</v>
      </c>
      <c r="I322" s="5">
        <f t="shared" si="132"/>
        <v>1.4790967944759656</v>
      </c>
      <c r="J322" s="5">
        <f t="shared" si="133"/>
        <v>4.6765886108351209</v>
      </c>
      <c r="K322" s="5">
        <f t="shared" si="134"/>
        <v>6.7407876234182265</v>
      </c>
      <c r="L322">
        <v>3.1</v>
      </c>
      <c r="M322">
        <v>3.31</v>
      </c>
      <c r="N322">
        <v>2.38</v>
      </c>
      <c r="O322" s="5">
        <f t="shared" si="135"/>
        <v>3.2390768996420318</v>
      </c>
      <c r="P322" s="5">
        <f t="shared" si="136"/>
        <v>3.458498238004879</v>
      </c>
      <c r="Q322" s="5">
        <f t="shared" si="137"/>
        <v>2.4867751681122696</v>
      </c>
      <c r="R322" s="6">
        <f t="shared" si="138"/>
        <v>0.30872993478806121</v>
      </c>
      <c r="S322" s="6">
        <f t="shared" si="139"/>
        <v>0.28914283922748935</v>
      </c>
      <c r="T322" s="6">
        <f t="shared" si="140"/>
        <v>0.4021272259844495</v>
      </c>
      <c r="U322">
        <f t="shared" si="141"/>
        <v>2.0958736517972847</v>
      </c>
      <c r="V322">
        <f t="shared" si="142"/>
        <v>0.70778087949218127</v>
      </c>
      <c r="W322">
        <f t="shared" si="143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21" t="s">
        <v>17</v>
      </c>
      <c r="AC322" s="48" t="s">
        <v>379</v>
      </c>
      <c r="AD322" s="16" t="s">
        <v>35</v>
      </c>
      <c r="AE322" t="s">
        <v>485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129"/>
        <v>3.1543654257675748</v>
      </c>
      <c r="E323" s="4">
        <f t="shared" si="130"/>
        <v>2.9422328633533454</v>
      </c>
      <c r="F323" s="4">
        <f t="shared" si="131"/>
        <v>3.0982892870959349</v>
      </c>
      <c r="G323" s="10">
        <v>4.403441964191801E-2</v>
      </c>
      <c r="H323" s="7">
        <f t="shared" si="128"/>
        <v>1.044034419641918</v>
      </c>
      <c r="I323" s="5">
        <f t="shared" si="132"/>
        <v>3.0213232115943613</v>
      </c>
      <c r="J323" s="5">
        <f t="shared" si="133"/>
        <v>2.818137800823147</v>
      </c>
      <c r="K323" s="5">
        <f t="shared" si="134"/>
        <v>2.9676122058874106</v>
      </c>
      <c r="L323">
        <v>2.9</v>
      </c>
      <c r="M323">
        <v>2.98</v>
      </c>
      <c r="N323">
        <v>2.75</v>
      </c>
      <c r="O323" s="5">
        <f t="shared" si="135"/>
        <v>3.0276998169615621</v>
      </c>
      <c r="P323" s="5">
        <f t="shared" si="136"/>
        <v>3.1112225705329157</v>
      </c>
      <c r="Q323" s="5">
        <f t="shared" si="137"/>
        <v>2.8710946540152746</v>
      </c>
      <c r="R323" s="6">
        <f t="shared" si="138"/>
        <v>0.33028373367725294</v>
      </c>
      <c r="S323" s="6">
        <f t="shared" si="139"/>
        <v>0.32141705626309847</v>
      </c>
      <c r="T323" s="6">
        <f t="shared" si="140"/>
        <v>0.34829921005964853</v>
      </c>
      <c r="U323">
        <f t="shared" si="141"/>
        <v>0.95984434530910756</v>
      </c>
      <c r="V323">
        <f t="shared" si="142"/>
        <v>1.0574358709959373</v>
      </c>
      <c r="W323">
        <f t="shared" si="143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21" t="s">
        <v>19</v>
      </c>
      <c r="AC323" s="48" t="s">
        <v>379</v>
      </c>
      <c r="AD323" s="16" t="s">
        <v>20</v>
      </c>
      <c r="AE323" t="s">
        <v>486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129"/>
        <v>2.1530294385389439</v>
      </c>
      <c r="E324" s="4">
        <f t="shared" si="130"/>
        <v>4.1982916233695411</v>
      </c>
      <c r="F324" s="4">
        <f t="shared" si="131"/>
        <v>3.5900326308568884</v>
      </c>
      <c r="G324" s="10">
        <v>3.3685804177607359E-2</v>
      </c>
      <c r="H324" s="7">
        <f t="shared" si="128"/>
        <v>1.0336858041776074</v>
      </c>
      <c r="I324" s="5">
        <f t="shared" si="132"/>
        <v>2.0828664085716819</v>
      </c>
      <c r="J324" s="5">
        <f t="shared" si="133"/>
        <v>4.0614774880358064</v>
      </c>
      <c r="K324" s="5">
        <f t="shared" si="134"/>
        <v>3.473040469693875</v>
      </c>
      <c r="L324">
        <v>2.75</v>
      </c>
      <c r="M324">
        <v>3.66</v>
      </c>
      <c r="N324">
        <v>2.52</v>
      </c>
      <c r="O324" s="5">
        <f t="shared" si="135"/>
        <v>2.84263596148842</v>
      </c>
      <c r="P324" s="5">
        <f t="shared" si="136"/>
        <v>3.7832900432900431</v>
      </c>
      <c r="Q324" s="5">
        <f t="shared" si="137"/>
        <v>2.6048882265275703</v>
      </c>
      <c r="R324" s="6">
        <f t="shared" si="138"/>
        <v>0.3517861638098726</v>
      </c>
      <c r="S324" s="6">
        <f t="shared" si="139"/>
        <v>0.26432020504840148</v>
      </c>
      <c r="T324" s="6">
        <f t="shared" si="140"/>
        <v>0.38389363114172603</v>
      </c>
      <c r="U324">
        <f t="shared" si="141"/>
        <v>1.3202959098494476</v>
      </c>
      <c r="V324">
        <f t="shared" si="142"/>
        <v>0.90114989207290497</v>
      </c>
      <c r="W324">
        <f t="shared" si="143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21" t="s">
        <v>17</v>
      </c>
      <c r="AC324" s="48" t="s">
        <v>379</v>
      </c>
      <c r="AD324" s="16" t="s">
        <v>36</v>
      </c>
      <c r="AE324" t="s">
        <v>485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129"/>
        <v>1.6516472645439506</v>
      </c>
      <c r="E325" s="4">
        <f t="shared" si="130"/>
        <v>5.0576112643872264</v>
      </c>
      <c r="F325" s="4">
        <f t="shared" si="131"/>
        <v>5.4108518070397391</v>
      </c>
      <c r="G325" s="10">
        <v>3.4154536989389639E-2</v>
      </c>
      <c r="H325" s="7">
        <f t="shared" si="128"/>
        <v>1.0341545369893896</v>
      </c>
      <c r="I325" s="5">
        <f t="shared" si="132"/>
        <v>1.5970990847772071</v>
      </c>
      <c r="J325" s="5">
        <f t="shared" si="133"/>
        <v>4.8905759086169507</v>
      </c>
      <c r="K325" s="5">
        <f t="shared" si="134"/>
        <v>5.2321501414979084</v>
      </c>
      <c r="L325">
        <v>2.23</v>
      </c>
      <c r="M325">
        <v>3.66</v>
      </c>
      <c r="N325">
        <v>3.2</v>
      </c>
      <c r="O325" s="5">
        <f t="shared" si="135"/>
        <v>2.3061646174863388</v>
      </c>
      <c r="P325" s="5">
        <f t="shared" si="136"/>
        <v>3.785005605381166</v>
      </c>
      <c r="Q325" s="5">
        <f t="shared" si="137"/>
        <v>3.3092945183660469</v>
      </c>
      <c r="R325" s="6">
        <f t="shared" si="138"/>
        <v>0.43362038963635419</v>
      </c>
      <c r="S325" s="6">
        <f t="shared" si="139"/>
        <v>0.26420040133581146</v>
      </c>
      <c r="T325" s="6">
        <f t="shared" si="140"/>
        <v>0.30217920902783429</v>
      </c>
      <c r="U325">
        <f t="shared" si="141"/>
        <v>1.3962815590186639</v>
      </c>
      <c r="V325">
        <f t="shared" si="142"/>
        <v>0.74837811913956043</v>
      </c>
      <c r="W325">
        <f t="shared" si="143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21" t="s">
        <v>17</v>
      </c>
      <c r="AC325" s="48" t="s">
        <v>379</v>
      </c>
      <c r="AD325" s="39" t="s">
        <v>17</v>
      </c>
      <c r="AE325" t="s">
        <v>486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129"/>
        <v>9.5215513816498589</v>
      </c>
      <c r="E326" s="4">
        <f t="shared" si="130"/>
        <v>6.4356995499474419</v>
      </c>
      <c r="F326" s="4">
        <f t="shared" si="131"/>
        <v>1.5800513504157179</v>
      </c>
      <c r="G326" s="10">
        <v>3.6069027823606881E-2</v>
      </c>
      <c r="H326" s="7">
        <f t="shared" si="128"/>
        <v>1.0360690278236069</v>
      </c>
      <c r="I326" s="5">
        <f t="shared" si="132"/>
        <v>9.1900743347680933</v>
      </c>
      <c r="J326" s="5">
        <f t="shared" si="133"/>
        <v>6.2116513254589192</v>
      </c>
      <c r="K326" s="5">
        <f t="shared" si="134"/>
        <v>1.5250444786819022</v>
      </c>
      <c r="L326">
        <v>4.3499999999999996</v>
      </c>
      <c r="M326">
        <v>4.04</v>
      </c>
      <c r="N326">
        <v>1.79</v>
      </c>
      <c r="O326" s="5">
        <f t="shared" si="135"/>
        <v>4.5069002710326895</v>
      </c>
      <c r="P326" s="5">
        <f t="shared" si="136"/>
        <v>4.1857188724073717</v>
      </c>
      <c r="Q326" s="5">
        <f t="shared" si="137"/>
        <v>1.8545635598042562</v>
      </c>
      <c r="R326" s="6">
        <f t="shared" si="138"/>
        <v>0.22188198980734597</v>
      </c>
      <c r="S326" s="6">
        <f t="shared" si="139"/>
        <v>0.23890758803513734</v>
      </c>
      <c r="T326" s="6">
        <f t="shared" si="140"/>
        <v>0.53921042215751669</v>
      </c>
      <c r="U326">
        <f t="shared" si="141"/>
        <v>0.47333675893599503</v>
      </c>
      <c r="V326">
        <f t="shared" si="142"/>
        <v>0.65039065915399286</v>
      </c>
      <c r="W326">
        <f t="shared" si="143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21" t="s">
        <v>21</v>
      </c>
      <c r="AC326" s="48" t="s">
        <v>379</v>
      </c>
      <c r="AD326" s="16" t="s">
        <v>20</v>
      </c>
      <c r="AE326" t="s">
        <v>485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129"/>
        <v>1.7568318895343378</v>
      </c>
      <c r="E327" s="4">
        <f t="shared" si="130"/>
        <v>2.8587059815164126</v>
      </c>
      <c r="F327" s="4">
        <f t="shared" si="131"/>
        <v>12.434469056351199</v>
      </c>
      <c r="G327" s="10">
        <v>3.3606004015536151E-2</v>
      </c>
      <c r="H327" s="7">
        <f t="shared" si="128"/>
        <v>1.0336060040155362</v>
      </c>
      <c r="I327" s="5">
        <f t="shared" si="132"/>
        <v>1.6997113820054115</v>
      </c>
      <c r="J327" s="5">
        <f t="shared" si="133"/>
        <v>2.765759845057405</v>
      </c>
      <c r="K327" s="5">
        <f t="shared" si="134"/>
        <v>12.030182688610134</v>
      </c>
      <c r="L327">
        <v>2.0699999999999998</v>
      </c>
      <c r="M327">
        <v>3.8</v>
      </c>
      <c r="N327">
        <v>3.48</v>
      </c>
      <c r="O327" s="5">
        <f t="shared" si="135"/>
        <v>2.1395644283121595</v>
      </c>
      <c r="P327" s="5">
        <f t="shared" si="136"/>
        <v>3.9277028152590372</v>
      </c>
      <c r="Q327" s="5">
        <f t="shared" si="137"/>
        <v>3.5969488939740657</v>
      </c>
      <c r="R327" s="6">
        <f t="shared" si="138"/>
        <v>0.46738485028416327</v>
      </c>
      <c r="S327" s="6">
        <f t="shared" si="139"/>
        <v>0.25460174739163627</v>
      </c>
      <c r="T327" s="6">
        <f t="shared" si="140"/>
        <v>0.27801340232420052</v>
      </c>
      <c r="U327">
        <f t="shared" si="141"/>
        <v>1.2178538203101881</v>
      </c>
      <c r="V327">
        <f t="shared" si="142"/>
        <v>1.3739443092974433</v>
      </c>
      <c r="W327">
        <f t="shared" si="143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21" t="s">
        <v>35</v>
      </c>
      <c r="AC327" s="48" t="s">
        <v>379</v>
      </c>
      <c r="AD327" s="16" t="s">
        <v>16</v>
      </c>
      <c r="AE327" t="s">
        <v>486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129"/>
        <v>34.250469568126015</v>
      </c>
      <c r="E328" s="4">
        <f t="shared" si="130"/>
        <v>7.5921975056656654</v>
      </c>
      <c r="F328" s="4">
        <f t="shared" si="131"/>
        <v>1.4870124773661502</v>
      </c>
      <c r="G328" s="10">
        <v>3.5247054387885113E-2</v>
      </c>
      <c r="H328" s="7">
        <f t="shared" si="128"/>
        <v>1.0352470543878851</v>
      </c>
      <c r="I328" s="5">
        <f t="shared" si="132"/>
        <v>33.084343899319215</v>
      </c>
      <c r="J328" s="5">
        <f t="shared" si="133"/>
        <v>7.3337059723920062</v>
      </c>
      <c r="K328" s="5">
        <f t="shared" si="134"/>
        <v>1.436384166526687</v>
      </c>
      <c r="L328">
        <v>5.81</v>
      </c>
      <c r="M328">
        <v>3.89</v>
      </c>
      <c r="N328">
        <v>1.65</v>
      </c>
      <c r="O328" s="5">
        <f t="shared" si="135"/>
        <v>6.014785385993612</v>
      </c>
      <c r="P328" s="5">
        <f t="shared" si="136"/>
        <v>4.0271110415688733</v>
      </c>
      <c r="Q328" s="5">
        <f t="shared" si="137"/>
        <v>1.7081576397400104</v>
      </c>
      <c r="R328" s="6">
        <f t="shared" si="138"/>
        <v>0.16625697108473059</v>
      </c>
      <c r="S328" s="6">
        <f t="shared" si="139"/>
        <v>0.24831696709570297</v>
      </c>
      <c r="T328" s="6">
        <f t="shared" si="140"/>
        <v>0.58542606181956636</v>
      </c>
      <c r="U328">
        <f t="shared" si="141"/>
        <v>0.17561176421333094</v>
      </c>
      <c r="V328">
        <f t="shared" si="142"/>
        <v>0.53042759208564427</v>
      </c>
      <c r="W328">
        <f t="shared" si="143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21" t="s">
        <v>31</v>
      </c>
      <c r="AC328" s="48" t="s">
        <v>379</v>
      </c>
      <c r="AD328" s="16" t="s">
        <v>28</v>
      </c>
      <c r="AE328" t="s">
        <v>486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129"/>
        <v>3.5914072646148729</v>
      </c>
      <c r="E329" s="4">
        <f t="shared" si="130"/>
        <v>3.7190631084685357</v>
      </c>
      <c r="F329" s="4">
        <f t="shared" si="131"/>
        <v>2.426238372067234</v>
      </c>
      <c r="G329" s="10">
        <v>3.5459249517582059E-2</v>
      </c>
      <c r="H329" s="7">
        <f t="shared" si="128"/>
        <v>1.0354592495175821</v>
      </c>
      <c r="I329" s="5">
        <f t="shared" si="132"/>
        <v>3.4684197048682512</v>
      </c>
      <c r="J329" s="5">
        <f t="shared" si="133"/>
        <v>3.5917039808193691</v>
      </c>
      <c r="K329" s="5">
        <f t="shared" si="134"/>
        <v>2.3431519619894385</v>
      </c>
      <c r="L329">
        <v>4.13</v>
      </c>
      <c r="M329">
        <v>3.5</v>
      </c>
      <c r="N329">
        <v>1.97</v>
      </c>
      <c r="O329" s="5">
        <f t="shared" si="135"/>
        <v>4.2764467005076137</v>
      </c>
      <c r="P329" s="5">
        <f t="shared" si="136"/>
        <v>3.6241073733115372</v>
      </c>
      <c r="Q329" s="5">
        <f t="shared" si="137"/>
        <v>2.0398547215496365</v>
      </c>
      <c r="R329" s="6">
        <f t="shared" si="138"/>
        <v>0.23383899532322011</v>
      </c>
      <c r="S329" s="6">
        <f t="shared" si="139"/>
        <v>0.27593001448139975</v>
      </c>
      <c r="T329" s="6">
        <f t="shared" si="140"/>
        <v>0.49023099019538025</v>
      </c>
      <c r="U329">
        <f t="shared" si="141"/>
        <v>1.1907440135353744</v>
      </c>
      <c r="V329">
        <f t="shared" si="142"/>
        <v>0.97446783440141727</v>
      </c>
      <c r="W329">
        <f t="shared" si="143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21" t="s">
        <v>19</v>
      </c>
      <c r="AC329" s="48" t="s">
        <v>379</v>
      </c>
      <c r="AD329" s="16" t="s">
        <v>19</v>
      </c>
      <c r="AE329" t="s">
        <v>487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129"/>
        <v>1.5174174102712361</v>
      </c>
      <c r="E330" s="4">
        <f t="shared" si="130"/>
        <v>4.7913250282447324</v>
      </c>
      <c r="F330" s="4">
        <f t="shared" si="131"/>
        <v>7.8422789786594471</v>
      </c>
      <c r="G330" s="10">
        <v>3.5965531250668148E-2</v>
      </c>
      <c r="H330" s="7">
        <f t="shared" si="128"/>
        <v>1.0359655312506681</v>
      </c>
      <c r="I330" s="5">
        <f t="shared" si="132"/>
        <v>1.4647373532199819</v>
      </c>
      <c r="J330" s="5">
        <f t="shared" si="133"/>
        <v>4.6249849861900429</v>
      </c>
      <c r="K330" s="5">
        <f t="shared" si="134"/>
        <v>7.5700192159789959</v>
      </c>
      <c r="L330">
        <v>1.75</v>
      </c>
      <c r="M330">
        <v>3.93</v>
      </c>
      <c r="N330">
        <v>4.76</v>
      </c>
      <c r="O330" s="5">
        <f t="shared" si="135"/>
        <v>1.8129396796886692</v>
      </c>
      <c r="P330" s="5">
        <f t="shared" si="136"/>
        <v>4.0713445378151256</v>
      </c>
      <c r="Q330" s="5">
        <f t="shared" si="137"/>
        <v>4.9311959287531799</v>
      </c>
      <c r="R330" s="6">
        <f t="shared" si="138"/>
        <v>0.55159033210179786</v>
      </c>
      <c r="S330" s="6">
        <f t="shared" si="139"/>
        <v>0.2456191046254825</v>
      </c>
      <c r="T330" s="6">
        <f t="shared" si="140"/>
        <v>0.2027905632727198</v>
      </c>
      <c r="U330">
        <f t="shared" si="141"/>
        <v>1.1947534458330809</v>
      </c>
      <c r="V330">
        <f t="shared" si="142"/>
        <v>0.8497324881561279</v>
      </c>
      <c r="W330">
        <f t="shared" si="143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21" t="s">
        <v>17</v>
      </c>
      <c r="AC330" s="48" t="s">
        <v>379</v>
      </c>
      <c r="AD330" s="16" t="s">
        <v>32</v>
      </c>
      <c r="AE330" t="s">
        <v>486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129"/>
        <v>70.281486226652376</v>
      </c>
      <c r="E331" s="4">
        <f t="shared" si="130"/>
        <v>19.787687591312793</v>
      </c>
      <c r="F331" s="4">
        <f t="shared" si="131"/>
        <v>1.4070155150107928</v>
      </c>
      <c r="G331" s="10">
        <v>3.6167954854959161E-2</v>
      </c>
      <c r="H331" s="7">
        <f t="shared" si="128"/>
        <v>1.0361679548549592</v>
      </c>
      <c r="I331" s="5">
        <f t="shared" si="132"/>
        <v>67.828276195329977</v>
      </c>
      <c r="J331" s="5">
        <f t="shared" si="133"/>
        <v>19.096988570817786</v>
      </c>
      <c r="K331" s="5">
        <f t="shared" si="134"/>
        <v>1.3579029426824383</v>
      </c>
      <c r="L331">
        <v>10.17</v>
      </c>
      <c r="M331">
        <v>5.22</v>
      </c>
      <c r="N331">
        <v>1.34</v>
      </c>
      <c r="O331" s="5">
        <f t="shared" si="135"/>
        <v>10.537828100874934</v>
      </c>
      <c r="P331" s="5">
        <f t="shared" si="136"/>
        <v>5.4087967243428867</v>
      </c>
      <c r="Q331" s="5">
        <f t="shared" si="137"/>
        <v>1.3884650595056454</v>
      </c>
      <c r="R331" s="6">
        <f t="shared" si="138"/>
        <v>9.4896214896214914E-2</v>
      </c>
      <c r="S331" s="6">
        <f t="shared" si="139"/>
        <v>0.18488400488400492</v>
      </c>
      <c r="T331" s="6">
        <f t="shared" si="140"/>
        <v>0.72021978021978028</v>
      </c>
      <c r="U331">
        <f t="shared" si="141"/>
        <v>0.14993746812483805</v>
      </c>
      <c r="V331">
        <f t="shared" si="142"/>
        <v>0.27334152610724766</v>
      </c>
      <c r="W331">
        <f t="shared" si="143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21" t="s">
        <v>331</v>
      </c>
      <c r="AC331" s="48" t="s">
        <v>379</v>
      </c>
      <c r="AD331" s="16" t="s">
        <v>31</v>
      </c>
      <c r="AE331" t="s">
        <v>485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129"/>
        <v>1.3705872949801245</v>
      </c>
      <c r="E332" s="4">
        <f t="shared" si="130"/>
        <v>4.3441791305985804</v>
      </c>
      <c r="F332" s="4">
        <f t="shared" si="131"/>
        <v>25.309448586024153</v>
      </c>
      <c r="G332" s="10">
        <v>3.3254717217933383E-2</v>
      </c>
      <c r="H332" s="7">
        <f t="shared" si="128"/>
        <v>1.0332547172179334</v>
      </c>
      <c r="I332" s="5">
        <f t="shared" si="132"/>
        <v>1.3264757200145849</v>
      </c>
      <c r="J332" s="5">
        <f t="shared" si="133"/>
        <v>4.2043641884310983</v>
      </c>
      <c r="K332" s="5">
        <f t="shared" si="134"/>
        <v>24.494878333747689</v>
      </c>
      <c r="L332">
        <v>2.95</v>
      </c>
      <c r="M332">
        <v>3.31</v>
      </c>
      <c r="N332">
        <v>2.5499999999999998</v>
      </c>
      <c r="O332" s="5">
        <f t="shared" si="135"/>
        <v>3.0481014157929036</v>
      </c>
      <c r="P332" s="5">
        <f t="shared" si="136"/>
        <v>3.4200731139913594</v>
      </c>
      <c r="Q332" s="5">
        <f t="shared" si="137"/>
        <v>2.63479952890573</v>
      </c>
      <c r="R332" s="6">
        <f t="shared" si="138"/>
        <v>0.32807307355942084</v>
      </c>
      <c r="S332" s="6">
        <f t="shared" si="139"/>
        <v>0.29239140996987656</v>
      </c>
      <c r="T332" s="6">
        <f t="shared" si="140"/>
        <v>0.37953551647070255</v>
      </c>
      <c r="U332">
        <f t="shared" si="141"/>
        <v>2.2239381810679237</v>
      </c>
      <c r="V332">
        <f t="shared" si="142"/>
        <v>0.78727718429053606</v>
      </c>
      <c r="W332">
        <f t="shared" si="143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21" t="s">
        <v>28</v>
      </c>
      <c r="AC332" s="48" t="s">
        <v>379</v>
      </c>
      <c r="AD332" s="16" t="s">
        <v>35</v>
      </c>
      <c r="AE332" t="s">
        <v>486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129"/>
        <v>3.0989298835415688</v>
      </c>
      <c r="E333" s="4">
        <f t="shared" si="130"/>
        <v>2.1661772779937025</v>
      </c>
      <c r="F333" s="4">
        <f t="shared" si="131"/>
        <v>4.738213176939496</v>
      </c>
      <c r="G333" s="10">
        <v>3.5763286503157854E-2</v>
      </c>
      <c r="H333" s="7">
        <f t="shared" si="128"/>
        <v>1.0357632865031579</v>
      </c>
      <c r="I333" s="5">
        <f t="shared" si="132"/>
        <v>2.9919286809285075</v>
      </c>
      <c r="J333" s="5">
        <f t="shared" si="133"/>
        <v>2.0913825641638035</v>
      </c>
      <c r="K333" s="5">
        <f t="shared" si="134"/>
        <v>4.5746100858007672</v>
      </c>
      <c r="L333">
        <v>4.78</v>
      </c>
      <c r="M333">
        <v>3.69</v>
      </c>
      <c r="N333">
        <v>1.8</v>
      </c>
      <c r="O333" s="5">
        <f t="shared" si="135"/>
        <v>4.9509485094850945</v>
      </c>
      <c r="P333" s="5">
        <f t="shared" si="136"/>
        <v>3.8219665271966523</v>
      </c>
      <c r="Q333" s="5">
        <f t="shared" si="137"/>
        <v>1.8643739157056842</v>
      </c>
      <c r="R333" s="6">
        <f t="shared" si="138"/>
        <v>0.20198149871366797</v>
      </c>
      <c r="S333" s="6">
        <f t="shared" si="139"/>
        <v>0.26164541025781379</v>
      </c>
      <c r="T333" s="6">
        <f t="shared" si="140"/>
        <v>0.53637309102851827</v>
      </c>
      <c r="U333">
        <f t="shared" si="141"/>
        <v>1.5976316649755793</v>
      </c>
      <c r="V333">
        <f t="shared" si="142"/>
        <v>1.7643830752100444</v>
      </c>
      <c r="W333">
        <f t="shared" si="143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21" t="s">
        <v>35</v>
      </c>
      <c r="AC333" s="48" t="s">
        <v>379</v>
      </c>
      <c r="AD333" s="16" t="s">
        <v>16</v>
      </c>
      <c r="AE333" t="s">
        <v>485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129"/>
        <v>2.9902072140501197</v>
      </c>
      <c r="E334" s="4">
        <f t="shared" si="130"/>
        <v>1.8705634438251186</v>
      </c>
      <c r="F334" s="4">
        <f t="shared" si="131"/>
        <v>7.6922988716048204</v>
      </c>
      <c r="G334" s="10">
        <v>1.8648381902238942E-2</v>
      </c>
      <c r="H334" s="7">
        <f t="shared" ref="H334:H397" si="144">(G334/100%) + 1</f>
        <v>1.0186483819022389</v>
      </c>
      <c r="I334" s="5">
        <f t="shared" si="132"/>
        <v>2.9354655317531284</v>
      </c>
      <c r="J334" s="5">
        <f t="shared" si="133"/>
        <v>1.8363190646138376</v>
      </c>
      <c r="K334" s="5">
        <f t="shared" si="134"/>
        <v>7.5514760620736556</v>
      </c>
      <c r="L334">
        <v>2.79</v>
      </c>
      <c r="M334">
        <v>3.45</v>
      </c>
      <c r="N334">
        <v>2.7</v>
      </c>
      <c r="O334" s="5">
        <f t="shared" si="135"/>
        <v>2.8420289855072465</v>
      </c>
      <c r="P334" s="5">
        <f t="shared" si="136"/>
        <v>3.5143369175627246</v>
      </c>
      <c r="Q334" s="5">
        <f t="shared" si="137"/>
        <v>2.7503506311360453</v>
      </c>
      <c r="R334" s="6">
        <f t="shared" si="138"/>
        <v>0.35186129525752163</v>
      </c>
      <c r="S334" s="6">
        <f t="shared" si="139"/>
        <v>0.28454869964303919</v>
      </c>
      <c r="T334" s="6">
        <f t="shared" si="140"/>
        <v>0.36359000509943901</v>
      </c>
      <c r="U334">
        <f t="shared" si="141"/>
        <v>0.95044549827629798</v>
      </c>
      <c r="V334">
        <f t="shared" si="142"/>
        <v>1.8787584720335657</v>
      </c>
      <c r="W334">
        <f t="shared" si="143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21" t="s">
        <v>35</v>
      </c>
      <c r="AC334" s="48" t="s">
        <v>379</v>
      </c>
      <c r="AD334" s="16" t="s">
        <v>17</v>
      </c>
      <c r="AE334" t="s">
        <v>486</v>
      </c>
      <c r="AF334">
        <v>0</v>
      </c>
      <c r="AG334">
        <v>0</v>
      </c>
    </row>
    <row r="335" spans="1:33" x14ac:dyDescent="0.25">
      <c r="A335" s="11" t="e">
        <v>#N/A</v>
      </c>
      <c r="B335" s="11" t="e">
        <v>#N/A</v>
      </c>
      <c r="C335" s="11" t="e">
        <v>#N/A</v>
      </c>
      <c r="D335" s="3" t="e">
        <f t="shared" si="129"/>
        <v>#N/A</v>
      </c>
      <c r="E335" s="4" t="e">
        <f t="shared" si="130"/>
        <v>#N/A</v>
      </c>
      <c r="F335" s="4" t="e">
        <f t="shared" si="131"/>
        <v>#N/A</v>
      </c>
      <c r="G335" s="10">
        <v>3.4174415671264669E-2</v>
      </c>
      <c r="H335" s="7">
        <f t="shared" si="144"/>
        <v>1.0341744156712647</v>
      </c>
      <c r="I335" s="5" t="e">
        <f t="shared" si="132"/>
        <v>#N/A</v>
      </c>
      <c r="J335" s="5" t="e">
        <f t="shared" si="133"/>
        <v>#N/A</v>
      </c>
      <c r="K335" s="5" t="e">
        <f t="shared" si="134"/>
        <v>#N/A</v>
      </c>
      <c r="L335">
        <v>2.37</v>
      </c>
      <c r="M335">
        <v>3.53</v>
      </c>
      <c r="N335">
        <v>3.04</v>
      </c>
      <c r="O335" s="5">
        <f t="shared" si="135"/>
        <v>2.4509933651408975</v>
      </c>
      <c r="P335" s="5">
        <f t="shared" si="136"/>
        <v>3.6506356873195642</v>
      </c>
      <c r="Q335" s="5">
        <f t="shared" si="137"/>
        <v>3.1438902236406445</v>
      </c>
      <c r="R335" s="6">
        <f t="shared" si="138"/>
        <v>0.40799784047661597</v>
      </c>
      <c r="S335" s="6">
        <f t="shared" si="139"/>
        <v>0.27392489573075918</v>
      </c>
      <c r="T335" s="6">
        <f t="shared" si="140"/>
        <v>0.31807726379262496</v>
      </c>
      <c r="U335" t="e">
        <f t="shared" si="141"/>
        <v>#N/A</v>
      </c>
      <c r="V335" t="e">
        <f t="shared" si="142"/>
        <v>#N/A</v>
      </c>
      <c r="W335" t="e">
        <f t="shared" si="143"/>
        <v>#N/A</v>
      </c>
      <c r="X335" t="s">
        <v>100</v>
      </c>
      <c r="Y335" t="s">
        <v>46</v>
      </c>
      <c r="Z335" t="s">
        <v>260</v>
      </c>
      <c r="AA335" s="16"/>
      <c r="AB335" s="21" t="e">
        <v>#N/A</v>
      </c>
      <c r="AC335" s="48" t="s">
        <v>379</v>
      </c>
      <c r="AD335" s="16" t="s">
        <v>35</v>
      </c>
      <c r="AE335" t="s">
        <v>485</v>
      </c>
      <c r="AF335">
        <v>-4</v>
      </c>
      <c r="AG335">
        <v>4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3" t="e">
        <f t="shared" si="129"/>
        <v>#N/A</v>
      </c>
      <c r="E336" s="4" t="e">
        <f t="shared" si="130"/>
        <v>#N/A</v>
      </c>
      <c r="F336" s="4" t="e">
        <f t="shared" si="131"/>
        <v>#N/A</v>
      </c>
      <c r="G336" s="10">
        <v>3.8887828226045418E-2</v>
      </c>
      <c r="H336" s="7">
        <f t="shared" si="144"/>
        <v>1.0388878282260454</v>
      </c>
      <c r="I336" s="5" t="e">
        <f t="shared" si="132"/>
        <v>#N/A</v>
      </c>
      <c r="J336" s="5" t="e">
        <f t="shared" si="133"/>
        <v>#N/A</v>
      </c>
      <c r="K336" s="5" t="e">
        <f t="shared" si="134"/>
        <v>#N/A</v>
      </c>
      <c r="L336">
        <v>3.56</v>
      </c>
      <c r="M336">
        <v>3.15</v>
      </c>
      <c r="N336">
        <v>2.27</v>
      </c>
      <c r="O336" s="5">
        <f t="shared" si="135"/>
        <v>3.6984406684847215</v>
      </c>
      <c r="P336" s="5">
        <f t="shared" si="136"/>
        <v>3.272496658912043</v>
      </c>
      <c r="Q336" s="5">
        <f t="shared" si="137"/>
        <v>2.3582753700731232</v>
      </c>
      <c r="R336" s="6">
        <f t="shared" si="138"/>
        <v>0.27038422125336065</v>
      </c>
      <c r="S336" s="6">
        <f t="shared" si="139"/>
        <v>0.30557708814665518</v>
      </c>
      <c r="T336" s="6">
        <f t="shared" si="140"/>
        <v>0.42403869059998406</v>
      </c>
      <c r="U336" t="e">
        <f t="shared" si="141"/>
        <v>#N/A</v>
      </c>
      <c r="V336" t="e">
        <f t="shared" si="142"/>
        <v>#N/A</v>
      </c>
      <c r="W336" t="e">
        <f t="shared" si="143"/>
        <v>#N/A</v>
      </c>
      <c r="X336" t="s">
        <v>175</v>
      </c>
      <c r="Y336" t="s">
        <v>232</v>
      </c>
      <c r="Z336" t="s">
        <v>261</v>
      </c>
      <c r="AA336" s="16"/>
      <c r="AB336" s="21" t="e">
        <v>#N/A</v>
      </c>
      <c r="AC336" s="48" t="s">
        <v>379</v>
      </c>
      <c r="AD336" s="16" t="s">
        <v>35</v>
      </c>
      <c r="AE336" t="s">
        <v>486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129"/>
        <v>2.1875962691057369</v>
      </c>
      <c r="E337" s="4">
        <f t="shared" si="130"/>
        <v>3.0220816997520217</v>
      </c>
      <c r="F337" s="4">
        <f t="shared" si="131"/>
        <v>4.8848576321472787</v>
      </c>
      <c r="G337" s="10">
        <v>4.995611282950585E-2</v>
      </c>
      <c r="H337" s="7">
        <f t="shared" si="144"/>
        <v>1.0499561128295058</v>
      </c>
      <c r="I337" s="5">
        <f t="shared" si="132"/>
        <v>2.0835121033872808</v>
      </c>
      <c r="J337" s="5">
        <f t="shared" si="133"/>
        <v>2.8782933522886722</v>
      </c>
      <c r="K337" s="5">
        <f t="shared" si="134"/>
        <v>4.652439823397164</v>
      </c>
      <c r="L337">
        <v>1.72</v>
      </c>
      <c r="M337">
        <v>3.26</v>
      </c>
      <c r="N337">
        <v>6.18</v>
      </c>
      <c r="O337" s="5">
        <f t="shared" si="135"/>
        <v>1.8059245140667501</v>
      </c>
      <c r="P337" s="5">
        <f t="shared" si="136"/>
        <v>3.4228569278241889</v>
      </c>
      <c r="Q337" s="5">
        <f t="shared" si="137"/>
        <v>6.4887287772863456</v>
      </c>
      <c r="R337" s="6">
        <f t="shared" si="138"/>
        <v>0.55373300058268005</v>
      </c>
      <c r="S337" s="6">
        <f t="shared" si="139"/>
        <v>0.29215360766938953</v>
      </c>
      <c r="T337" s="6">
        <f t="shared" si="140"/>
        <v>0.1541133917479304</v>
      </c>
      <c r="U337">
        <f t="shared" si="141"/>
        <v>0.8255291616514735</v>
      </c>
      <c r="V337">
        <f t="shared" si="142"/>
        <v>1.1326156166145518</v>
      </c>
      <c r="W337">
        <f t="shared" si="143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21" t="s">
        <v>19</v>
      </c>
      <c r="AC337" s="48" t="s">
        <v>379</v>
      </c>
      <c r="AD337" s="16" t="s">
        <v>29</v>
      </c>
      <c r="AE337" t="s">
        <v>486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129"/>
        <v>1.3521295502724873</v>
      </c>
      <c r="E338" s="4">
        <f t="shared" si="130"/>
        <v>5.7032758315969474</v>
      </c>
      <c r="F338" s="4">
        <f t="shared" si="131"/>
        <v>12.315896553046752</v>
      </c>
      <c r="G338" s="10">
        <v>3.743474904300137E-2</v>
      </c>
      <c r="H338" s="7">
        <f t="shared" si="144"/>
        <v>1.0374347490430014</v>
      </c>
      <c r="I338" s="5">
        <f t="shared" si="132"/>
        <v>1.3033393681094461</v>
      </c>
      <c r="J338" s="5">
        <f t="shared" si="133"/>
        <v>5.4974790818005923</v>
      </c>
      <c r="K338" s="5">
        <f t="shared" si="134"/>
        <v>11.871490293156029</v>
      </c>
      <c r="L338">
        <v>1.72</v>
      </c>
      <c r="M338">
        <v>3.66</v>
      </c>
      <c r="N338">
        <v>5.47</v>
      </c>
      <c r="O338" s="5">
        <f t="shared" si="135"/>
        <v>1.7843877683539624</v>
      </c>
      <c r="P338" s="5">
        <f t="shared" si="136"/>
        <v>3.797011181497385</v>
      </c>
      <c r="Q338" s="5">
        <f t="shared" si="137"/>
        <v>5.6747680772652176</v>
      </c>
      <c r="R338" s="6">
        <f t="shared" si="138"/>
        <v>0.56041630509632234</v>
      </c>
      <c r="S338" s="6">
        <f t="shared" si="139"/>
        <v>0.26336503955346297</v>
      </c>
      <c r="T338" s="6">
        <f t="shared" si="140"/>
        <v>0.17621865535021472</v>
      </c>
      <c r="U338">
        <f t="shared" si="141"/>
        <v>1.319686984131339</v>
      </c>
      <c r="V338">
        <f t="shared" si="142"/>
        <v>0.66575969558782544</v>
      </c>
      <c r="W338">
        <f t="shared" si="143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21" t="s">
        <v>17</v>
      </c>
      <c r="AC338" s="48" t="s">
        <v>379</v>
      </c>
      <c r="AD338" s="16" t="s">
        <v>28</v>
      </c>
      <c r="AE338" t="s">
        <v>486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129"/>
        <v>1.8951324756419841</v>
      </c>
      <c r="E339" s="4">
        <f t="shared" si="130"/>
        <v>3.9237841298803806</v>
      </c>
      <c r="F339" s="4">
        <f t="shared" si="131"/>
        <v>4.8231111443779682</v>
      </c>
      <c r="G339" s="10">
        <v>3.3197527498839641E-2</v>
      </c>
      <c r="H339" s="7">
        <f t="shared" si="144"/>
        <v>1.0331975274988396</v>
      </c>
      <c r="I339" s="5">
        <f t="shared" si="132"/>
        <v>1.8342402350010583</v>
      </c>
      <c r="J339" s="5">
        <f t="shared" si="133"/>
        <v>3.7977095622548198</v>
      </c>
      <c r="K339" s="5">
        <f t="shared" si="134"/>
        <v>4.6681404242746654</v>
      </c>
      <c r="L339">
        <v>2.12</v>
      </c>
      <c r="M339">
        <v>3.25</v>
      </c>
      <c r="N339">
        <v>3.94</v>
      </c>
      <c r="O339" s="5">
        <f t="shared" si="135"/>
        <v>2.1903787582975403</v>
      </c>
      <c r="P339" s="5">
        <f t="shared" si="136"/>
        <v>3.3578919643712286</v>
      </c>
      <c r="Q339" s="5">
        <f t="shared" si="137"/>
        <v>4.0707982583454285</v>
      </c>
      <c r="R339" s="6">
        <f t="shared" si="138"/>
        <v>0.45654204607848026</v>
      </c>
      <c r="S339" s="6">
        <f t="shared" si="139"/>
        <v>0.29780588851888562</v>
      </c>
      <c r="T339" s="6">
        <f t="shared" si="140"/>
        <v>0.24565206540263404</v>
      </c>
      <c r="U339">
        <f t="shared" si="141"/>
        <v>1.1557918965826071</v>
      </c>
      <c r="V339">
        <f t="shared" si="142"/>
        <v>0.85577897591262153</v>
      </c>
      <c r="W339">
        <f t="shared" si="143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21" t="s">
        <v>17</v>
      </c>
      <c r="AC339" s="48" t="s">
        <v>379</v>
      </c>
      <c r="AD339" s="16" t="s">
        <v>16</v>
      </c>
      <c r="AE339" t="s">
        <v>485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129"/>
        <v>6.1116480332230321</v>
      </c>
      <c r="E340" s="4">
        <f t="shared" si="130"/>
        <v>7.0365986892667243</v>
      </c>
      <c r="F340" s="4">
        <f t="shared" si="131"/>
        <v>1.675459606230189</v>
      </c>
      <c r="G340" s="10">
        <v>3.5114605543709931E-2</v>
      </c>
      <c r="H340" s="7">
        <f t="shared" si="144"/>
        <v>1.0351146055437099</v>
      </c>
      <c r="I340" s="5">
        <f t="shared" si="132"/>
        <v>5.9043201598076136</v>
      </c>
      <c r="J340" s="5">
        <f t="shared" si="133"/>
        <v>6.7978933458973287</v>
      </c>
      <c r="K340" s="5">
        <f t="shared" si="134"/>
        <v>1.618622321873362</v>
      </c>
      <c r="L340">
        <v>2.1</v>
      </c>
      <c r="M340">
        <v>3.84</v>
      </c>
      <c r="N340">
        <v>3.35</v>
      </c>
      <c r="O340" s="5">
        <f t="shared" si="135"/>
        <v>2.1737406716417911</v>
      </c>
      <c r="P340" s="5">
        <f t="shared" si="136"/>
        <v>3.974840085287846</v>
      </c>
      <c r="Q340" s="5">
        <f t="shared" si="137"/>
        <v>3.4676339285714284</v>
      </c>
      <c r="R340" s="6">
        <f t="shared" si="138"/>
        <v>0.46003647677287846</v>
      </c>
      <c r="S340" s="6">
        <f t="shared" si="139"/>
        <v>0.25158244823516795</v>
      </c>
      <c r="T340" s="6">
        <f t="shared" si="140"/>
        <v>0.28838107499195365</v>
      </c>
      <c r="U340">
        <f t="shared" si="141"/>
        <v>0.35567176968066488</v>
      </c>
      <c r="V340">
        <f t="shared" si="142"/>
        <v>0.56488088362220634</v>
      </c>
      <c r="W340">
        <f t="shared" si="143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21" t="s">
        <v>330</v>
      </c>
      <c r="AC340" s="48" t="s">
        <v>379</v>
      </c>
      <c r="AD340" s="16" t="s">
        <v>32</v>
      </c>
      <c r="AE340" t="s">
        <v>486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129"/>
        <v>3.6345415903789329</v>
      </c>
      <c r="E341" s="4">
        <f t="shared" si="130"/>
        <v>4.1970481594165472</v>
      </c>
      <c r="F341" s="4">
        <f t="shared" si="131"/>
        <v>2.2690283169898073</v>
      </c>
      <c r="G341" s="10">
        <v>3.7222018675228341E-2</v>
      </c>
      <c r="H341" s="7">
        <f t="shared" si="144"/>
        <v>1.0372220186752283</v>
      </c>
      <c r="I341" s="5">
        <f t="shared" si="132"/>
        <v>3.5041114871636454</v>
      </c>
      <c r="J341" s="5">
        <f t="shared" si="133"/>
        <v>4.046431799410839</v>
      </c>
      <c r="K341" s="5">
        <f t="shared" si="134"/>
        <v>2.1876013776567138</v>
      </c>
      <c r="L341">
        <v>3.94</v>
      </c>
      <c r="M341">
        <v>4.22</v>
      </c>
      <c r="N341">
        <v>1.83</v>
      </c>
      <c r="O341" s="5">
        <f t="shared" si="135"/>
        <v>4.0866547535803992</v>
      </c>
      <c r="P341" s="5">
        <f t="shared" si="136"/>
        <v>4.3770769188094629</v>
      </c>
      <c r="Q341" s="5">
        <f t="shared" si="137"/>
        <v>1.898116294175668</v>
      </c>
      <c r="R341" s="6">
        <f t="shared" si="138"/>
        <v>0.24469891887096168</v>
      </c>
      <c r="S341" s="6">
        <f t="shared" si="139"/>
        <v>0.22846297164729598</v>
      </c>
      <c r="T341" s="6">
        <f t="shared" si="140"/>
        <v>0.52683810948174259</v>
      </c>
      <c r="U341">
        <f t="shared" si="141"/>
        <v>1.1243934487909739</v>
      </c>
      <c r="V341">
        <f t="shared" si="142"/>
        <v>1.0428941371542286</v>
      </c>
      <c r="W341">
        <f t="shared" si="143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21" t="s">
        <v>16</v>
      </c>
      <c r="AC341" s="48" t="s">
        <v>379</v>
      </c>
      <c r="AD341" s="16" t="s">
        <v>17</v>
      </c>
      <c r="AE341" t="s">
        <v>485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129"/>
        <v>1.9347130591661366</v>
      </c>
      <c r="E342" s="4">
        <f t="shared" si="130"/>
        <v>3.1777865039651449</v>
      </c>
      <c r="F342" s="4">
        <f t="shared" si="131"/>
        <v>6.0989787960720365</v>
      </c>
      <c r="G342" s="10">
        <v>3.7252163660173698E-2</v>
      </c>
      <c r="H342" s="7">
        <f t="shared" si="144"/>
        <v>1.0372521636601737</v>
      </c>
      <c r="I342" s="5">
        <f t="shared" si="132"/>
        <v>1.8652292344602817</v>
      </c>
      <c r="J342" s="5">
        <f t="shared" si="133"/>
        <v>3.063658592672029</v>
      </c>
      <c r="K342" s="5">
        <f t="shared" si="134"/>
        <v>5.8799383696153891</v>
      </c>
      <c r="L342">
        <v>1.88</v>
      </c>
      <c r="M342">
        <v>3.57</v>
      </c>
      <c r="N342">
        <v>4.4400000000000004</v>
      </c>
      <c r="O342" s="5">
        <f t="shared" si="135"/>
        <v>1.9500340676811265</v>
      </c>
      <c r="P342" s="5">
        <f t="shared" si="136"/>
        <v>3.70299022426682</v>
      </c>
      <c r="Q342" s="5">
        <f t="shared" si="137"/>
        <v>4.6053996066511713</v>
      </c>
      <c r="R342" s="6">
        <f t="shared" si="138"/>
        <v>0.51281155369205678</v>
      </c>
      <c r="S342" s="6">
        <f t="shared" si="139"/>
        <v>0.27005202267256773</v>
      </c>
      <c r="T342" s="6">
        <f t="shared" si="140"/>
        <v>0.21713642363537541</v>
      </c>
      <c r="U342">
        <f t="shared" si="141"/>
        <v>1.0079190081663032</v>
      </c>
      <c r="V342">
        <f t="shared" si="142"/>
        <v>1.1652734441556543</v>
      </c>
      <c r="W342">
        <f t="shared" si="143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21" t="s">
        <v>19</v>
      </c>
      <c r="AC342" s="48" t="s">
        <v>379</v>
      </c>
      <c r="AD342" s="16" t="s">
        <v>17</v>
      </c>
      <c r="AE342" t="s">
        <v>486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129"/>
        <v>1.6275729586279413</v>
      </c>
      <c r="E343" s="4">
        <f t="shared" si="130"/>
        <v>5.0752420966091165</v>
      </c>
      <c r="F343" s="4">
        <f t="shared" si="131"/>
        <v>5.6395659061742514</v>
      </c>
      <c r="G343" s="10">
        <v>3.7250368807047796E-2</v>
      </c>
      <c r="H343" s="7">
        <f t="shared" si="144"/>
        <v>1.0372503688070478</v>
      </c>
      <c r="I343" s="5">
        <f t="shared" si="132"/>
        <v>1.5691225644005597</v>
      </c>
      <c r="J343" s="5">
        <f t="shared" si="133"/>
        <v>4.8929769024292602</v>
      </c>
      <c r="K343" s="5">
        <f t="shared" si="134"/>
        <v>5.4370343706509097</v>
      </c>
      <c r="L343">
        <v>1.63</v>
      </c>
      <c r="M343">
        <v>4.43</v>
      </c>
      <c r="N343">
        <v>5.05</v>
      </c>
      <c r="O343" s="5">
        <f t="shared" si="135"/>
        <v>1.6907181011554877</v>
      </c>
      <c r="P343" s="5">
        <f t="shared" si="136"/>
        <v>4.5950191338152218</v>
      </c>
      <c r="Q343" s="5">
        <f t="shared" si="137"/>
        <v>5.2381143624755913</v>
      </c>
      <c r="R343" s="6">
        <f t="shared" si="138"/>
        <v>0.59146465594505071</v>
      </c>
      <c r="S343" s="6">
        <f t="shared" si="139"/>
        <v>0.21762695015585384</v>
      </c>
      <c r="T343" s="6">
        <f t="shared" si="140"/>
        <v>0.19090839389909556</v>
      </c>
      <c r="U343">
        <f t="shared" si="141"/>
        <v>1.0387971194733896</v>
      </c>
      <c r="V343">
        <f t="shared" si="142"/>
        <v>0.90537929942007245</v>
      </c>
      <c r="W343">
        <f t="shared" si="143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21" t="s">
        <v>17</v>
      </c>
      <c r="AC343" s="48" t="s">
        <v>379</v>
      </c>
      <c r="AD343" s="16" t="s">
        <v>19</v>
      </c>
      <c r="AE343" t="s">
        <v>485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129"/>
        <v>45.812608860702731</v>
      </c>
      <c r="E344" s="4">
        <f t="shared" si="130"/>
        <v>11.958545560148533</v>
      </c>
      <c r="F344" s="4">
        <f t="shared" si="131"/>
        <v>1.4264701369459027</v>
      </c>
      <c r="G344" s="10">
        <v>4.4541455500359595E-2</v>
      </c>
      <c r="H344" s="7">
        <f t="shared" si="144"/>
        <v>1.0445414555003596</v>
      </c>
      <c r="I344" s="5">
        <f t="shared" si="132"/>
        <v>43.859062385185496</v>
      </c>
      <c r="J344" s="5">
        <f t="shared" si="133"/>
        <v>11.44860790079424</v>
      </c>
      <c r="K344" s="5">
        <f t="shared" si="134"/>
        <v>1.3656424351895067</v>
      </c>
      <c r="L344">
        <v>2.92</v>
      </c>
      <c r="M344">
        <v>3.15</v>
      </c>
      <c r="N344">
        <v>2.6</v>
      </c>
      <c r="O344" s="5">
        <f t="shared" si="135"/>
        <v>3.0500610500610499</v>
      </c>
      <c r="P344" s="5">
        <f t="shared" si="136"/>
        <v>3.2903055848261324</v>
      </c>
      <c r="Q344" s="5">
        <f t="shared" si="137"/>
        <v>2.7158077843009352</v>
      </c>
      <c r="R344" s="6">
        <f t="shared" si="138"/>
        <v>0.32786228983186549</v>
      </c>
      <c r="S344" s="6">
        <f t="shared" si="139"/>
        <v>0.30392313851080865</v>
      </c>
      <c r="T344" s="6">
        <f t="shared" si="140"/>
        <v>0.36821457165732585</v>
      </c>
      <c r="U344">
        <f t="shared" si="141"/>
        <v>6.6576890640195341E-2</v>
      </c>
      <c r="V344">
        <f t="shared" si="142"/>
        <v>0.27514262234288506</v>
      </c>
      <c r="W344">
        <f t="shared" si="143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21" t="s">
        <v>30</v>
      </c>
      <c r="AC344" s="48" t="s">
        <v>380</v>
      </c>
      <c r="AD344" s="16" t="s">
        <v>16</v>
      </c>
      <c r="AE344" t="s">
        <v>486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129"/>
        <v>4.1039994040291328</v>
      </c>
      <c r="E345" s="4">
        <f t="shared" si="130"/>
        <v>2.923675360495154</v>
      </c>
      <c r="F345" s="4">
        <f t="shared" si="131"/>
        <v>2.5998809455344949</v>
      </c>
      <c r="G345" s="10">
        <v>4.5405452720914008E-2</v>
      </c>
      <c r="H345" s="7">
        <f t="shared" si="144"/>
        <v>1.045405452720914</v>
      </c>
      <c r="I345" s="5">
        <f t="shared" si="132"/>
        <v>3.925748993701446</v>
      </c>
      <c r="J345" s="5">
        <f t="shared" si="133"/>
        <v>2.7966903682065172</v>
      </c>
      <c r="K345" s="5">
        <f t="shared" si="134"/>
        <v>2.4869594268593991</v>
      </c>
      <c r="L345">
        <v>1.46</v>
      </c>
      <c r="M345">
        <v>4.13</v>
      </c>
      <c r="N345">
        <v>8.4499999999999993</v>
      </c>
      <c r="O345" s="5">
        <f t="shared" si="135"/>
        <v>1.5262919609725345</v>
      </c>
      <c r="P345" s="5">
        <f t="shared" si="136"/>
        <v>4.3175245197373746</v>
      </c>
      <c r="Q345" s="5">
        <f t="shared" si="137"/>
        <v>8.8336760754917218</v>
      </c>
      <c r="R345" s="6">
        <f t="shared" si="138"/>
        <v>0.65518264235815815</v>
      </c>
      <c r="S345" s="6">
        <f t="shared" si="139"/>
        <v>0.23161420286753293</v>
      </c>
      <c r="T345" s="6">
        <f t="shared" si="140"/>
        <v>0.11320315477430901</v>
      </c>
      <c r="U345">
        <f t="shared" si="141"/>
        <v>0.37190355326905888</v>
      </c>
      <c r="V345">
        <f t="shared" si="142"/>
        <v>1.4767455299846146</v>
      </c>
      <c r="W345">
        <f t="shared" si="143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21" t="s">
        <v>19</v>
      </c>
      <c r="AC345" s="48" t="s">
        <v>380</v>
      </c>
      <c r="AD345" s="16" t="s">
        <v>17</v>
      </c>
      <c r="AE345" t="s">
        <v>486</v>
      </c>
      <c r="AF345">
        <v>-6</v>
      </c>
      <c r="AG345">
        <v>-5</v>
      </c>
    </row>
    <row r="346" spans="1:33" s="17" customFormat="1" x14ac:dyDescent="0.25">
      <c r="A346" s="30">
        <v>0.31226069077011831</v>
      </c>
      <c r="B346" s="30">
        <v>0.33005539691232233</v>
      </c>
      <c r="C346" s="30">
        <v>0.33487837045734586</v>
      </c>
      <c r="D346" s="31">
        <f t="shared" si="129"/>
        <v>3.2024524045397222</v>
      </c>
      <c r="E346" s="32">
        <f t="shared" si="130"/>
        <v>3.0297944204367768</v>
      </c>
      <c r="F346" s="32">
        <f t="shared" si="131"/>
        <v>2.986158821288734</v>
      </c>
      <c r="G346" s="33">
        <v>3.3070210600968153E-2</v>
      </c>
      <c r="H346" s="34">
        <f t="shared" si="144"/>
        <v>1.0330702106009682</v>
      </c>
      <c r="I346" s="34">
        <f t="shared" si="132"/>
        <v>3.0999368403786987</v>
      </c>
      <c r="J346" s="34">
        <f t="shared" si="133"/>
        <v>2.9328059112983751</v>
      </c>
      <c r="K346" s="34">
        <f t="shared" si="134"/>
        <v>2.8905671566616902</v>
      </c>
      <c r="L346" s="17">
        <v>2.2599999999999998</v>
      </c>
      <c r="M346" s="17">
        <v>3.28</v>
      </c>
      <c r="N346" s="17">
        <v>3.5</v>
      </c>
      <c r="O346" s="34">
        <f t="shared" si="135"/>
        <v>2.3347386759581878</v>
      </c>
      <c r="P346" s="34">
        <f t="shared" si="136"/>
        <v>3.3884702907711755</v>
      </c>
      <c r="Q346" s="34">
        <f t="shared" si="137"/>
        <v>3.6157457371033885</v>
      </c>
      <c r="R346" s="35">
        <f t="shared" si="138"/>
        <v>0.4283134597877834</v>
      </c>
      <c r="S346" s="35">
        <f t="shared" si="139"/>
        <v>0.2951184204635337</v>
      </c>
      <c r="T346" s="35">
        <f t="shared" si="140"/>
        <v>0.27656811974868301</v>
      </c>
      <c r="U346" s="17">
        <f t="shared" si="141"/>
        <v>0.72904711172241521</v>
      </c>
      <c r="V346" s="17">
        <f t="shared" si="142"/>
        <v>1.1183829067460926</v>
      </c>
      <c r="W346" s="17">
        <f t="shared" si="143"/>
        <v>1.2108350404292778</v>
      </c>
      <c r="X346" s="17" t="s">
        <v>93</v>
      </c>
      <c r="Y346" s="17" t="s">
        <v>168</v>
      </c>
      <c r="Z346" s="17" t="s">
        <v>267</v>
      </c>
      <c r="AA346" s="36" t="s">
        <v>367</v>
      </c>
      <c r="AB346" s="41" t="s">
        <v>19</v>
      </c>
      <c r="AC346" s="48" t="s">
        <v>380</v>
      </c>
      <c r="AD346" s="36" t="s">
        <v>18</v>
      </c>
      <c r="AE346" t="s">
        <v>486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ref="D347:D352" si="145">(100%/A347)</f>
        <v>1.4504314203305724</v>
      </c>
      <c r="E347" s="4">
        <f t="shared" ref="E347:E352" si="146">(100%/B347)</f>
        <v>4.5149519923697543</v>
      </c>
      <c r="F347" s="4">
        <f t="shared" ref="F347:F352" si="147">(100%/C347)</f>
        <v>11.463382777342327</v>
      </c>
      <c r="G347" s="10">
        <v>3.954822653188117E-2</v>
      </c>
      <c r="H347" s="7">
        <f t="shared" si="144"/>
        <v>1.0395482265318812</v>
      </c>
      <c r="I347" s="5">
        <f t="shared" ref="I347:I352" si="148">D347/H347</f>
        <v>1.3952516904092762</v>
      </c>
      <c r="J347" s="5">
        <f t="shared" ref="J347:J352" si="149">E347/H347</f>
        <v>4.3431866623758681</v>
      </c>
      <c r="K347" s="5">
        <f t="shared" ref="K347:K352" si="150">F347/H347</f>
        <v>11.027273660584484</v>
      </c>
      <c r="L347">
        <v>1.43</v>
      </c>
      <c r="M347">
        <v>4.0199999999999996</v>
      </c>
      <c r="N347">
        <v>10.93</v>
      </c>
      <c r="O347" s="5">
        <f t="shared" ref="O347:O352" si="151">(L347*H347)</f>
        <v>1.48655396394059</v>
      </c>
      <c r="P347" s="5">
        <f t="shared" ref="P347:P352" si="152">(M347*H347)</f>
        <v>4.1789838706581621</v>
      </c>
      <c r="Q347" s="5">
        <f t="shared" ref="Q347:Q352" si="153">(N347*H347)</f>
        <v>11.362262115993461</v>
      </c>
      <c r="R347" s="6">
        <f t="shared" ref="R347:R352" si="154">(1/O347)</f>
        <v>0.67269673638296856</v>
      </c>
      <c r="S347" s="6">
        <f t="shared" ref="S347:S352" si="155">(1/P347)</f>
        <v>0.23929262015613059</v>
      </c>
      <c r="T347" s="6">
        <f t="shared" ref="T347:T352" si="156">(1/Q347)</f>
        <v>8.8010643460900734E-2</v>
      </c>
      <c r="U347">
        <f t="shared" ref="U347:U352" si="157">(L347/I347)</f>
        <v>1.0249046891177969</v>
      </c>
      <c r="V347">
        <f t="shared" ref="V347:V352" si="158">(M347/J347)</f>
        <v>0.9255876646574811</v>
      </c>
      <c r="W347">
        <f t="shared" ref="W347:W352" si="159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21" t="s">
        <v>28</v>
      </c>
      <c r="AC347" s="48" t="s">
        <v>381</v>
      </c>
      <c r="AD347" s="16" t="s">
        <v>17</v>
      </c>
      <c r="AE347" t="s">
        <v>486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145"/>
        <v>1.2192616937185263</v>
      </c>
      <c r="E348" s="4">
        <f t="shared" si="146"/>
        <v>5.6247984958566031</v>
      </c>
      <c r="F348" s="4" t="e">
        <f t="shared" si="147"/>
        <v>#DIV/0!</v>
      </c>
      <c r="G348" s="10">
        <v>3.7551745802242742E-2</v>
      </c>
      <c r="H348" s="7">
        <f t="shared" si="144"/>
        <v>1.0375517458022427</v>
      </c>
      <c r="I348" s="5">
        <f t="shared" si="148"/>
        <v>1.1751333836133484</v>
      </c>
      <c r="J348" s="5">
        <f t="shared" si="149"/>
        <v>5.4212221401135681</v>
      </c>
      <c r="K348" s="5" t="e">
        <f t="shared" si="150"/>
        <v>#DIV/0!</v>
      </c>
      <c r="L348">
        <v>1.32</v>
      </c>
      <c r="M348">
        <v>5.03</v>
      </c>
      <c r="N348">
        <v>12.32</v>
      </c>
      <c r="O348" s="5">
        <f t="shared" si="151"/>
        <v>1.3695683044589604</v>
      </c>
      <c r="P348" s="5">
        <f t="shared" si="152"/>
        <v>5.2188852813852815</v>
      </c>
      <c r="Q348" s="5">
        <f t="shared" si="153"/>
        <v>12.782637508283631</v>
      </c>
      <c r="R348" s="6">
        <f t="shared" si="154"/>
        <v>0.7301570843485925</v>
      </c>
      <c r="S348" s="6">
        <f t="shared" si="155"/>
        <v>0.19161179947120119</v>
      </c>
      <c r="T348" s="6">
        <f t="shared" si="156"/>
        <v>7.8231116180206339E-2</v>
      </c>
      <c r="U348">
        <f t="shared" si="157"/>
        <v>1.1232767432248498</v>
      </c>
      <c r="V348">
        <f t="shared" si="158"/>
        <v>0.92783506559918016</v>
      </c>
      <c r="W348" t="e">
        <f t="shared" si="159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21" t="s">
        <v>28</v>
      </c>
      <c r="AC348" s="48" t="s">
        <v>382</v>
      </c>
      <c r="AD348" s="16" t="s">
        <v>17</v>
      </c>
      <c r="AE348" t="s">
        <v>486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145"/>
        <v>6.4442043069154211</v>
      </c>
      <c r="E349" s="4">
        <f t="shared" si="146"/>
        <v>4.7955832150608648</v>
      </c>
      <c r="F349" s="4">
        <f t="shared" si="147"/>
        <v>1.7976404275724229</v>
      </c>
      <c r="G349" s="10">
        <v>3.2363008693788275E-2</v>
      </c>
      <c r="H349" s="7">
        <f t="shared" si="144"/>
        <v>1.0323630086937883</v>
      </c>
      <c r="I349" s="5">
        <f t="shared" si="148"/>
        <v>6.242188312296312</v>
      </c>
      <c r="J349" s="5">
        <f t="shared" si="149"/>
        <v>4.6452489818756133</v>
      </c>
      <c r="K349" s="5">
        <f t="shared" si="150"/>
        <v>1.7412871368249745</v>
      </c>
      <c r="L349">
        <v>2.72</v>
      </c>
      <c r="M349">
        <v>3.07</v>
      </c>
      <c r="N349">
        <v>2.95</v>
      </c>
      <c r="O349" s="5">
        <f t="shared" si="151"/>
        <v>2.8080273836471044</v>
      </c>
      <c r="P349" s="5">
        <f t="shared" si="152"/>
        <v>3.1693544366899298</v>
      </c>
      <c r="Q349" s="5">
        <f t="shared" si="153"/>
        <v>3.0454708756466755</v>
      </c>
      <c r="R349" s="6">
        <f t="shared" si="154"/>
        <v>0.35612188322080618</v>
      </c>
      <c r="S349" s="6">
        <f t="shared" si="155"/>
        <v>0.31552166852136576</v>
      </c>
      <c r="T349" s="6">
        <f t="shared" si="156"/>
        <v>0.32835644825782806</v>
      </c>
      <c r="U349">
        <f t="shared" si="157"/>
        <v>0.4357446241475843</v>
      </c>
      <c r="V349">
        <f t="shared" si="158"/>
        <v>0.66089030146246874</v>
      </c>
      <c r="W349">
        <f t="shared" si="159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21" t="s">
        <v>16</v>
      </c>
      <c r="AC349" s="48" t="s">
        <v>383</v>
      </c>
      <c r="AD349" s="16" t="s">
        <v>19</v>
      </c>
      <c r="AE349" t="s">
        <v>486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</v>
      </c>
      <c r="D350" s="3">
        <f t="shared" si="145"/>
        <v>1.2192489672590654</v>
      </c>
      <c r="E350" s="4">
        <f t="shared" si="146"/>
        <v>5.6250797322486088</v>
      </c>
      <c r="F350" s="4" t="e">
        <f t="shared" si="147"/>
        <v>#DIV/0!</v>
      </c>
      <c r="G350" s="10">
        <v>3.6478943835826838E-2</v>
      </c>
      <c r="H350" s="7">
        <f t="shared" si="144"/>
        <v>1.0364789438358268</v>
      </c>
      <c r="I350" s="5">
        <f t="shared" si="148"/>
        <v>1.1763374205623887</v>
      </c>
      <c r="J350" s="5">
        <f t="shared" si="149"/>
        <v>5.4271046852444247</v>
      </c>
      <c r="K350" s="5" t="e">
        <f t="shared" si="150"/>
        <v>#DIV/0!</v>
      </c>
      <c r="L350">
        <v>1.06</v>
      </c>
      <c r="M350">
        <v>14.14</v>
      </c>
      <c r="N350">
        <v>44.72</v>
      </c>
      <c r="O350" s="5">
        <f t="shared" si="151"/>
        <v>1.0986676804659765</v>
      </c>
      <c r="P350" s="5">
        <f t="shared" si="152"/>
        <v>14.655812265838591</v>
      </c>
      <c r="Q350" s="5">
        <f t="shared" si="153"/>
        <v>46.351338368338176</v>
      </c>
      <c r="R350" s="6">
        <f t="shared" si="154"/>
        <v>0.91019333487253518</v>
      </c>
      <c r="S350" s="6">
        <f t="shared" si="155"/>
        <v>6.8232315061166005E-2</v>
      </c>
      <c r="T350" s="6">
        <f t="shared" si="156"/>
        <v>2.157435006629891E-2</v>
      </c>
      <c r="U350">
        <f t="shared" si="157"/>
        <v>0.90110199800770641</v>
      </c>
      <c r="V350">
        <f t="shared" si="158"/>
        <v>2.6054408050105939</v>
      </c>
      <c r="W350" t="e">
        <f t="shared" si="159"/>
        <v>#DIV/0!</v>
      </c>
      <c r="X350" t="s">
        <v>78</v>
      </c>
      <c r="Y350" t="s">
        <v>76</v>
      </c>
      <c r="Z350" t="s">
        <v>264</v>
      </c>
      <c r="AA350" s="16" t="s">
        <v>361</v>
      </c>
      <c r="AB350" s="21" t="s">
        <v>28</v>
      </c>
      <c r="AC350" s="48" t="s">
        <v>384</v>
      </c>
      <c r="AD350" s="16" t="s">
        <v>329</v>
      </c>
      <c r="AE350" t="s">
        <v>486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145"/>
        <v>3.6901530279362591</v>
      </c>
      <c r="E351" s="4">
        <f t="shared" si="146"/>
        <v>2.6843332153429857</v>
      </c>
      <c r="F351" s="4">
        <f t="shared" si="147"/>
        <v>2.9712704301992861</v>
      </c>
      <c r="G351" s="10">
        <v>3.6469727780793937E-2</v>
      </c>
      <c r="H351" s="7">
        <f t="shared" si="144"/>
        <v>1.0364697277807939</v>
      </c>
      <c r="I351" s="5">
        <f t="shared" si="148"/>
        <v>3.5603095093161277</v>
      </c>
      <c r="J351" s="5">
        <f t="shared" si="149"/>
        <v>2.5898809616856493</v>
      </c>
      <c r="K351" s="5">
        <f t="shared" si="150"/>
        <v>2.8667218641890608</v>
      </c>
      <c r="L351">
        <v>1.88</v>
      </c>
      <c r="M351">
        <v>3.58</v>
      </c>
      <c r="N351">
        <v>4.4400000000000004</v>
      </c>
      <c r="O351" s="5">
        <f t="shared" si="151"/>
        <v>1.9485630882278926</v>
      </c>
      <c r="P351" s="5">
        <f t="shared" si="152"/>
        <v>3.7105616254552425</v>
      </c>
      <c r="Q351" s="5">
        <f t="shared" si="153"/>
        <v>4.6019255913467259</v>
      </c>
      <c r="R351" s="6">
        <f t="shared" si="154"/>
        <v>0.51319867754933368</v>
      </c>
      <c r="S351" s="6">
        <f t="shared" si="155"/>
        <v>0.26950098150635399</v>
      </c>
      <c r="T351" s="6">
        <f t="shared" si="156"/>
        <v>0.21730034094431241</v>
      </c>
      <c r="U351">
        <f t="shared" si="157"/>
        <v>0.52804397906436917</v>
      </c>
      <c r="V351">
        <f t="shared" si="158"/>
        <v>1.382302913903009</v>
      </c>
      <c r="W351">
        <f t="shared" si="159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21" t="s">
        <v>19</v>
      </c>
      <c r="AC351" s="48" t="s">
        <v>385</v>
      </c>
      <c r="AD351" s="16" t="s">
        <v>28</v>
      </c>
      <c r="AE351" t="s">
        <v>486</v>
      </c>
      <c r="AF351">
        <v>8</v>
      </c>
      <c r="AG351">
        <v>2</v>
      </c>
    </row>
    <row r="352" spans="1:33" s="17" customFormat="1" x14ac:dyDescent="0.25">
      <c r="A352" s="30">
        <v>0.31671767820688146</v>
      </c>
      <c r="B352" s="30">
        <v>0.26082449664392937</v>
      </c>
      <c r="C352" s="30">
        <v>0.38692790341274441</v>
      </c>
      <c r="D352" s="31">
        <f t="shared" si="145"/>
        <v>3.1573861164352035</v>
      </c>
      <c r="E352" s="32">
        <f t="shared" si="146"/>
        <v>3.8339957054155587</v>
      </c>
      <c r="F352" s="32">
        <f t="shared" si="147"/>
        <v>2.5844608031105945</v>
      </c>
      <c r="G352" s="33">
        <v>3.2688922954635657E-2</v>
      </c>
      <c r="H352" s="34">
        <f t="shared" si="144"/>
        <v>1.0326889229546357</v>
      </c>
      <c r="I352" s="34">
        <f t="shared" si="148"/>
        <v>3.0574416421564563</v>
      </c>
      <c r="J352" s="34">
        <f t="shared" si="149"/>
        <v>3.7126337081703933</v>
      </c>
      <c r="K352" s="34">
        <f t="shared" si="150"/>
        <v>2.502651810882381</v>
      </c>
      <c r="L352" s="17">
        <v>2.4</v>
      </c>
      <c r="M352" s="17">
        <v>3.42</v>
      </c>
      <c r="N352" s="17">
        <v>3.09</v>
      </c>
      <c r="O352" s="34">
        <f t="shared" si="151"/>
        <v>2.4784534150911255</v>
      </c>
      <c r="P352" s="34">
        <f t="shared" si="152"/>
        <v>3.5317961165048537</v>
      </c>
      <c r="Q352" s="34">
        <f t="shared" si="153"/>
        <v>3.1910087719298241</v>
      </c>
      <c r="R352" s="35">
        <f t="shared" si="154"/>
        <v>0.40347742423201161</v>
      </c>
      <c r="S352" s="35">
        <f t="shared" si="155"/>
        <v>0.28314205209263976</v>
      </c>
      <c r="T352" s="35">
        <f t="shared" si="156"/>
        <v>0.3133805236753488</v>
      </c>
      <c r="U352" s="17">
        <f t="shared" si="157"/>
        <v>0.7849700111715775</v>
      </c>
      <c r="V352" s="17">
        <f t="shared" si="158"/>
        <v>0.92117894433636305</v>
      </c>
      <c r="W352" s="17">
        <f t="shared" si="159"/>
        <v>1.2346903338944832</v>
      </c>
      <c r="X352" s="17" t="s">
        <v>166</v>
      </c>
      <c r="Y352" s="17" t="s">
        <v>89</v>
      </c>
      <c r="Z352" s="17" t="s">
        <v>267</v>
      </c>
      <c r="AA352" s="36" t="s">
        <v>367</v>
      </c>
      <c r="AB352" s="41" t="s">
        <v>19</v>
      </c>
      <c r="AC352" s="49" t="s">
        <v>340</v>
      </c>
      <c r="AD352" s="36" t="s">
        <v>31</v>
      </c>
      <c r="AE352" t="s">
        <v>485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ref="D353:D416" si="160">(100%/A353)</f>
        <v>1.4239363779166718</v>
      </c>
      <c r="E353" s="14">
        <f t="shared" ref="E353:E416" si="161">(100%/B353)</f>
        <v>5.5139776173950086</v>
      </c>
      <c r="F353" s="14">
        <f t="shared" ref="F353:F416" si="162">(100%/C353)</f>
        <v>9.0618617750084702</v>
      </c>
      <c r="G353" s="10">
        <v>4.0933771340685432E-2</v>
      </c>
      <c r="H353" s="7">
        <f t="shared" si="144"/>
        <v>1.0409337713406854</v>
      </c>
      <c r="I353" s="5">
        <f t="shared" ref="I353:I416" si="163">D353/H353</f>
        <v>1.3679413783287027</v>
      </c>
      <c r="J353" s="5">
        <f t="shared" ref="J353:J416" si="164">E353/H353</f>
        <v>5.2971454757330072</v>
      </c>
      <c r="K353" s="5">
        <f t="shared" ref="K353:K416" si="165">F353/H353</f>
        <v>8.7055123241290531</v>
      </c>
      <c r="L353">
        <v>2.0499999999999998</v>
      </c>
      <c r="M353">
        <v>3.18</v>
      </c>
      <c r="N353">
        <v>4.1900000000000004</v>
      </c>
      <c r="O353" s="5">
        <f t="shared" ref="O353:O416" si="166">(L353*H353)</f>
        <v>2.1339142312484047</v>
      </c>
      <c r="P353" s="5">
        <f t="shared" ref="P353:P416" si="167">(M353*H353)</f>
        <v>3.3101693928633797</v>
      </c>
      <c r="Q353" s="5">
        <f t="shared" ref="Q353:Q416" si="168">(N353*H353)</f>
        <v>4.3615125019174723</v>
      </c>
      <c r="R353" s="6">
        <f t="shared" ref="R353:R416" si="169">(1/O353)</f>
        <v>0.4686223960439917</v>
      </c>
      <c r="S353" s="6">
        <f t="shared" ref="S353:S416" si="170">(1/P353)</f>
        <v>0.3020993433616927</v>
      </c>
      <c r="T353" s="6">
        <f t="shared" ref="T353:T416" si="171">(1/Q353)</f>
        <v>0.22927826059431569</v>
      </c>
      <c r="U353">
        <f t="shared" ref="U353:U416" si="172">(L353/I353)</f>
        <v>1.4986022299468782</v>
      </c>
      <c r="V353">
        <f t="shared" ref="V353:V416" si="173">(M353/J353)</f>
        <v>0.60032332783157305</v>
      </c>
      <c r="W353">
        <f t="shared" ref="W353:W416" si="174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21" t="s">
        <v>17</v>
      </c>
      <c r="AC353" s="48" t="s">
        <v>340</v>
      </c>
      <c r="AD353" s="16" t="s">
        <v>35</v>
      </c>
      <c r="AE353" t="s">
        <v>486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160"/>
        <v>10.35299578058593</v>
      </c>
      <c r="E354" s="14">
        <f t="shared" si="161"/>
        <v>5.7430238639120308</v>
      </c>
      <c r="F354" s="14">
        <f t="shared" si="162"/>
        <v>1.6137562511351655</v>
      </c>
      <c r="G354" s="10">
        <v>3.059942569992824E-2</v>
      </c>
      <c r="H354" s="7">
        <f t="shared" si="144"/>
        <v>1.0305994256999282</v>
      </c>
      <c r="I354" s="5">
        <f t="shared" si="163"/>
        <v>10.045606005994742</v>
      </c>
      <c r="J354" s="5">
        <f t="shared" si="164"/>
        <v>5.5725083099203889</v>
      </c>
      <c r="K354" s="5">
        <f t="shared" si="165"/>
        <v>1.5658423737614526</v>
      </c>
      <c r="L354">
        <v>5.97</v>
      </c>
      <c r="M354">
        <v>4.2</v>
      </c>
      <c r="N354">
        <v>1.6</v>
      </c>
      <c r="O354" s="5">
        <f t="shared" si="166"/>
        <v>6.152678571428571</v>
      </c>
      <c r="P354" s="5">
        <f t="shared" si="167"/>
        <v>4.3285175879396984</v>
      </c>
      <c r="Q354" s="5">
        <f t="shared" si="168"/>
        <v>1.6489590811198853</v>
      </c>
      <c r="R354" s="6">
        <f t="shared" si="169"/>
        <v>0.16253083732404586</v>
      </c>
      <c r="S354" s="6">
        <f t="shared" si="170"/>
        <v>0.23102597591060806</v>
      </c>
      <c r="T354" s="6">
        <f t="shared" si="171"/>
        <v>0.60644318676534603</v>
      </c>
      <c r="U354">
        <f t="shared" si="172"/>
        <v>0.59428968211946465</v>
      </c>
      <c r="V354">
        <f t="shared" si="173"/>
        <v>0.75370008735976257</v>
      </c>
      <c r="W354">
        <f t="shared" si="174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21" t="s">
        <v>16</v>
      </c>
      <c r="AC354" s="48" t="s">
        <v>340</v>
      </c>
      <c r="AD354" s="16" t="s">
        <v>31</v>
      </c>
      <c r="AE354" t="s">
        <v>485</v>
      </c>
      <c r="AF354">
        <v>-14</v>
      </c>
      <c r="AG354">
        <v>5</v>
      </c>
    </row>
    <row r="355" spans="1:33" x14ac:dyDescent="0.25">
      <c r="A355" s="11">
        <v>0</v>
      </c>
      <c r="B355" s="11">
        <v>0.16901284070812289</v>
      </c>
      <c r="C355" s="11">
        <v>0.67031518866486051</v>
      </c>
      <c r="D355" s="13" t="e">
        <f t="shared" si="160"/>
        <v>#DIV/0!</v>
      </c>
      <c r="E355" s="14">
        <f t="shared" si="161"/>
        <v>5.9167102085867684</v>
      </c>
      <c r="F355" s="14">
        <f t="shared" si="162"/>
        <v>1.4918355079970789</v>
      </c>
      <c r="G355" s="10">
        <v>2.6542439806541696E-2</v>
      </c>
      <c r="H355" s="7">
        <f t="shared" si="144"/>
        <v>1.0265424398065417</v>
      </c>
      <c r="I355" s="5" t="e">
        <f t="shared" si="163"/>
        <v>#DIV/0!</v>
      </c>
      <c r="J355" s="5">
        <f t="shared" si="164"/>
        <v>5.7637268359813838</v>
      </c>
      <c r="K355" s="5">
        <f t="shared" si="165"/>
        <v>1.4532623787850647</v>
      </c>
      <c r="L355">
        <v>3.5</v>
      </c>
      <c r="M355">
        <v>3.42</v>
      </c>
      <c r="N355">
        <v>2.23</v>
      </c>
      <c r="O355" s="5">
        <f t="shared" si="166"/>
        <v>3.592898539322896</v>
      </c>
      <c r="P355" s="5">
        <f t="shared" si="167"/>
        <v>3.5107751441383725</v>
      </c>
      <c r="Q355" s="5">
        <f t="shared" si="168"/>
        <v>2.2891896407685879</v>
      </c>
      <c r="R355" s="6">
        <f t="shared" si="169"/>
        <v>0.27832681303281559</v>
      </c>
      <c r="S355" s="6">
        <f t="shared" si="170"/>
        <v>0.28483738175872941</v>
      </c>
      <c r="T355" s="6">
        <f t="shared" si="171"/>
        <v>0.43683580520845505</v>
      </c>
      <c r="U355" t="e">
        <f t="shared" si="172"/>
        <v>#DIV/0!</v>
      </c>
      <c r="V355">
        <f t="shared" si="173"/>
        <v>0.59336608019829584</v>
      </c>
      <c r="W355">
        <f t="shared" si="174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21" t="s">
        <v>31</v>
      </c>
      <c r="AC355" s="48" t="s">
        <v>340</v>
      </c>
      <c r="AD355" s="16" t="s">
        <v>16</v>
      </c>
      <c r="AE355" t="s">
        <v>486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160"/>
        <v>3.6339065701734126</v>
      </c>
      <c r="E356" s="14">
        <f t="shared" si="161"/>
        <v>3.36249956299699</v>
      </c>
      <c r="F356" s="14">
        <f t="shared" si="162"/>
        <v>2.5485958233869539</v>
      </c>
      <c r="G356" s="10">
        <v>2.8074878640403478E-2</v>
      </c>
      <c r="H356" s="7">
        <f t="shared" si="144"/>
        <v>1.0280748786404035</v>
      </c>
      <c r="I356" s="5">
        <f t="shared" si="163"/>
        <v>3.5346711077885096</v>
      </c>
      <c r="J356" s="5">
        <f t="shared" si="164"/>
        <v>3.270675738564675</v>
      </c>
      <c r="K356" s="5">
        <f t="shared" si="165"/>
        <v>2.4789982484129864</v>
      </c>
      <c r="L356">
        <v>2.6</v>
      </c>
      <c r="M356">
        <v>3.82</v>
      </c>
      <c r="N356">
        <v>2.62</v>
      </c>
      <c r="O356" s="5">
        <f t="shared" si="166"/>
        <v>2.6729946844650492</v>
      </c>
      <c r="P356" s="5">
        <f t="shared" si="167"/>
        <v>3.9272460364063413</v>
      </c>
      <c r="Q356" s="5">
        <f t="shared" si="168"/>
        <v>2.6935561820378573</v>
      </c>
      <c r="R356" s="6">
        <f t="shared" si="169"/>
        <v>0.3741122291831761</v>
      </c>
      <c r="S356" s="6">
        <f t="shared" si="170"/>
        <v>0.25463136017703086</v>
      </c>
      <c r="T356" s="6">
        <f t="shared" si="171"/>
        <v>0.37125641063979309</v>
      </c>
      <c r="U356">
        <f t="shared" si="172"/>
        <v>0.73557055825392126</v>
      </c>
      <c r="V356">
        <f t="shared" si="173"/>
        <v>1.1679543633623533</v>
      </c>
      <c r="W356">
        <f t="shared" si="174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21" t="s">
        <v>19</v>
      </c>
      <c r="AC356" s="48" t="s">
        <v>340</v>
      </c>
      <c r="AD356" s="16" t="s">
        <v>18</v>
      </c>
      <c r="AE356" t="s">
        <v>486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160"/>
        <v>1.3981345432996977</v>
      </c>
      <c r="E357" s="14">
        <f t="shared" si="161"/>
        <v>5.2697047825861869</v>
      </c>
      <c r="F357" s="14">
        <f t="shared" si="162"/>
        <v>10.910397752439433</v>
      </c>
      <c r="G357" s="10">
        <v>2.8008059944600205E-2</v>
      </c>
      <c r="H357" s="7">
        <f t="shared" si="144"/>
        <v>1.0280080599446002</v>
      </c>
      <c r="I357" s="5">
        <f t="shared" si="163"/>
        <v>1.3600423943904134</v>
      </c>
      <c r="J357" s="5">
        <f t="shared" si="164"/>
        <v>5.1261317765058898</v>
      </c>
      <c r="K357" s="5">
        <f t="shared" si="165"/>
        <v>10.613144174207545</v>
      </c>
      <c r="L357">
        <v>2.36</v>
      </c>
      <c r="M357">
        <v>3.28</v>
      </c>
      <c r="N357">
        <v>3.34</v>
      </c>
      <c r="O357" s="5">
        <f t="shared" si="166"/>
        <v>2.4260990214692564</v>
      </c>
      <c r="P357" s="5">
        <f t="shared" si="167"/>
        <v>3.3718664366182884</v>
      </c>
      <c r="Q357" s="5">
        <f t="shared" si="168"/>
        <v>3.4335469202149644</v>
      </c>
      <c r="R357" s="6">
        <f t="shared" si="169"/>
        <v>0.41218433013273942</v>
      </c>
      <c r="S357" s="6">
        <f t="shared" si="170"/>
        <v>0.29657165216867837</v>
      </c>
      <c r="T357" s="6">
        <f t="shared" si="171"/>
        <v>0.29124401769858232</v>
      </c>
      <c r="U357">
        <f t="shared" si="172"/>
        <v>1.7352400261447578</v>
      </c>
      <c r="V357">
        <f t="shared" si="173"/>
        <v>0.63985869716282184</v>
      </c>
      <c r="W357">
        <f t="shared" si="174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21" t="s">
        <v>17</v>
      </c>
      <c r="AC357" s="48" t="s">
        <v>340</v>
      </c>
      <c r="AD357" s="16" t="s">
        <v>31</v>
      </c>
      <c r="AE357" t="s">
        <v>485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160"/>
        <v>1.1653567074339017</v>
      </c>
      <c r="E358" s="14">
        <f t="shared" si="161"/>
        <v>9.972539437484869</v>
      </c>
      <c r="F358" s="14">
        <f t="shared" si="162"/>
        <v>41.035483630035294</v>
      </c>
      <c r="G358" s="10">
        <v>2.9783453686775374E-2</v>
      </c>
      <c r="H358" s="7">
        <f t="shared" si="144"/>
        <v>1.0297834536867754</v>
      </c>
      <c r="I358" s="5">
        <f t="shared" si="163"/>
        <v>1.1316521966455708</v>
      </c>
      <c r="J358" s="5">
        <f t="shared" si="164"/>
        <v>9.684113103373063</v>
      </c>
      <c r="K358" s="5">
        <f t="shared" si="165"/>
        <v>39.848653115489732</v>
      </c>
      <c r="L358">
        <v>1.41</v>
      </c>
      <c r="M358">
        <v>4.78</v>
      </c>
      <c r="N358">
        <v>8.98</v>
      </c>
      <c r="O358" s="5">
        <f t="shared" si="166"/>
        <v>1.4519946696983532</v>
      </c>
      <c r="P358" s="5">
        <f t="shared" si="167"/>
        <v>4.9223649086227867</v>
      </c>
      <c r="Q358" s="5">
        <f t="shared" si="168"/>
        <v>9.2474554141072431</v>
      </c>
      <c r="R358" s="6">
        <f t="shared" si="169"/>
        <v>0.68870776241055109</v>
      </c>
      <c r="S358" s="6">
        <f t="shared" si="170"/>
        <v>0.20315438179892822</v>
      </c>
      <c r="T358" s="6">
        <f t="shared" si="171"/>
        <v>0.10813785579052082</v>
      </c>
      <c r="U358">
        <f t="shared" si="172"/>
        <v>1.2459658578664929</v>
      </c>
      <c r="V358">
        <f t="shared" si="173"/>
        <v>0.49359192204550806</v>
      </c>
      <c r="W358">
        <f t="shared" si="174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21" t="s">
        <v>29</v>
      </c>
      <c r="AC358" s="48" t="s">
        <v>340</v>
      </c>
      <c r="AD358" s="16" t="s">
        <v>17</v>
      </c>
      <c r="AE358" t="s">
        <v>486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160"/>
        <v>2.9304168054170456</v>
      </c>
      <c r="E359" s="14">
        <f t="shared" si="161"/>
        <v>3.5662584723344151</v>
      </c>
      <c r="F359" s="14">
        <f t="shared" si="162"/>
        <v>2.857909632066153</v>
      </c>
      <c r="G359" s="10">
        <v>2.8020171720959164E-2</v>
      </c>
      <c r="H359" s="7">
        <f t="shared" si="144"/>
        <v>1.0280201717209592</v>
      </c>
      <c r="I359" s="5">
        <f t="shared" si="163"/>
        <v>2.8505440710481156</v>
      </c>
      <c r="J359" s="5">
        <f t="shared" si="164"/>
        <v>3.4690549567371942</v>
      </c>
      <c r="K359" s="5">
        <f t="shared" si="165"/>
        <v>2.780013185229492</v>
      </c>
      <c r="L359">
        <v>2.54</v>
      </c>
      <c r="M359">
        <v>3.36</v>
      </c>
      <c r="N359">
        <v>2.97</v>
      </c>
      <c r="O359" s="5">
        <f t="shared" si="166"/>
        <v>2.6111712361712365</v>
      </c>
      <c r="P359" s="5">
        <f t="shared" si="167"/>
        <v>3.4541477769824227</v>
      </c>
      <c r="Q359" s="5">
        <f t="shared" si="168"/>
        <v>3.0532199100112489</v>
      </c>
      <c r="R359" s="6">
        <f t="shared" si="169"/>
        <v>0.38296990490225419</v>
      </c>
      <c r="S359" s="6">
        <f t="shared" si="170"/>
        <v>0.28950701144396601</v>
      </c>
      <c r="T359" s="6">
        <f t="shared" si="171"/>
        <v>0.32752308365377969</v>
      </c>
      <c r="U359">
        <f t="shared" si="172"/>
        <v>0.89105796531890424</v>
      </c>
      <c r="V359">
        <f t="shared" si="173"/>
        <v>0.96856349694737454</v>
      </c>
      <c r="W359">
        <f t="shared" si="174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21" t="s">
        <v>19</v>
      </c>
      <c r="AC359" s="48" t="s">
        <v>340</v>
      </c>
      <c r="AD359" s="16" t="s">
        <v>18</v>
      </c>
      <c r="AE359" t="s">
        <v>485</v>
      </c>
      <c r="AF359">
        <v>-7</v>
      </c>
      <c r="AG359">
        <v>0</v>
      </c>
    </row>
    <row r="360" spans="1:33" x14ac:dyDescent="0.25">
      <c r="A360" s="11">
        <v>0</v>
      </c>
      <c r="B360" s="11">
        <v>0.2359018362623026</v>
      </c>
      <c r="C360" s="11">
        <v>0.64488845832633912</v>
      </c>
      <c r="D360" s="13" t="e">
        <f t="shared" si="160"/>
        <v>#DIV/0!</v>
      </c>
      <c r="E360" s="14">
        <f t="shared" si="161"/>
        <v>4.2390513607027875</v>
      </c>
      <c r="F360" s="14">
        <f t="shared" si="162"/>
        <v>1.5506557561834367</v>
      </c>
      <c r="G360" s="10">
        <v>2.8331349397724193E-2</v>
      </c>
      <c r="H360" s="7">
        <f t="shared" si="144"/>
        <v>1.0283313493977242</v>
      </c>
      <c r="I360" s="5" t="e">
        <f t="shared" si="163"/>
        <v>#DIV/0!</v>
      </c>
      <c r="J360" s="5">
        <f t="shared" si="164"/>
        <v>4.1222621124849752</v>
      </c>
      <c r="K360" s="5">
        <f t="shared" si="165"/>
        <v>1.5079339525062898</v>
      </c>
      <c r="L360">
        <v>4.59</v>
      </c>
      <c r="M360">
        <v>3.59</v>
      </c>
      <c r="N360">
        <v>1.88</v>
      </c>
      <c r="O360" s="5">
        <f t="shared" si="166"/>
        <v>4.720040893735554</v>
      </c>
      <c r="P360" s="5">
        <f t="shared" si="167"/>
        <v>3.6917095443378298</v>
      </c>
      <c r="Q360" s="5">
        <f t="shared" si="168"/>
        <v>1.9332629368677214</v>
      </c>
      <c r="R360" s="6">
        <f t="shared" si="169"/>
        <v>0.21186257121780483</v>
      </c>
      <c r="S360" s="6">
        <f t="shared" si="170"/>
        <v>0.27087721501106521</v>
      </c>
      <c r="T360" s="6">
        <f t="shared" si="171"/>
        <v>0.51726021377112985</v>
      </c>
      <c r="U360" t="e">
        <f t="shared" si="172"/>
        <v>#DIV/0!</v>
      </c>
      <c r="V360">
        <f t="shared" si="173"/>
        <v>0.87088106045636238</v>
      </c>
      <c r="W360">
        <f t="shared" si="174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21" t="s">
        <v>18</v>
      </c>
      <c r="AC360" s="48" t="s">
        <v>340</v>
      </c>
      <c r="AD360" s="16" t="s">
        <v>21</v>
      </c>
      <c r="AE360" t="s">
        <v>485</v>
      </c>
      <c r="AF360">
        <v>0</v>
      </c>
      <c r="AG360">
        <v>7</v>
      </c>
    </row>
    <row r="361" spans="1:33" x14ac:dyDescent="0.25">
      <c r="A361" s="11">
        <v>0</v>
      </c>
      <c r="B361" s="11">
        <v>2.123922976402326E-2</v>
      </c>
      <c r="C361" s="11">
        <v>0.68063118937911338</v>
      </c>
      <c r="D361" s="13" t="e">
        <f t="shared" si="160"/>
        <v>#DIV/0!</v>
      </c>
      <c r="E361" s="14">
        <f t="shared" si="161"/>
        <v>47.082686665685102</v>
      </c>
      <c r="F361" s="14">
        <f t="shared" si="162"/>
        <v>1.4692244722317558</v>
      </c>
      <c r="G361" s="10">
        <v>2.7134467830355113E-2</v>
      </c>
      <c r="H361" s="7">
        <f t="shared" si="144"/>
        <v>1.0271344678303551</v>
      </c>
      <c r="I361" s="5" t="e">
        <f t="shared" si="163"/>
        <v>#DIV/0!</v>
      </c>
      <c r="J361" s="5">
        <f t="shared" si="164"/>
        <v>45.838873234523206</v>
      </c>
      <c r="K361" s="5">
        <f t="shared" si="165"/>
        <v>1.4304110301499664</v>
      </c>
      <c r="L361">
        <v>3.23</v>
      </c>
      <c r="M361">
        <v>3.61</v>
      </c>
      <c r="N361">
        <v>2.27</v>
      </c>
      <c r="O361" s="5">
        <f t="shared" si="166"/>
        <v>3.3176443310920471</v>
      </c>
      <c r="P361" s="5">
        <f t="shared" si="167"/>
        <v>3.707955428867582</v>
      </c>
      <c r="Q361" s="5">
        <f t="shared" si="168"/>
        <v>2.331595241974906</v>
      </c>
      <c r="R361" s="6">
        <f t="shared" si="169"/>
        <v>0.30141868753931095</v>
      </c>
      <c r="S361" s="6">
        <f t="shared" si="170"/>
        <v>0.26969040464043609</v>
      </c>
      <c r="T361" s="6">
        <f t="shared" si="171"/>
        <v>0.42889090782025308</v>
      </c>
      <c r="U361" t="e">
        <f t="shared" si="172"/>
        <v>#DIV/0!</v>
      </c>
      <c r="V361">
        <f t="shared" si="173"/>
        <v>7.8754117308475965E-2</v>
      </c>
      <c r="W361">
        <f t="shared" si="174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21" t="s">
        <v>331</v>
      </c>
      <c r="AC361" s="48" t="s">
        <v>340</v>
      </c>
      <c r="AD361" s="16" t="s">
        <v>17</v>
      </c>
      <c r="AE361" t="s">
        <v>486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160"/>
        <v>1.5976893816031679</v>
      </c>
      <c r="E362" s="14">
        <f t="shared" si="161"/>
        <v>5.1398496418803585</v>
      </c>
      <c r="F362" s="14">
        <f t="shared" si="162"/>
        <v>5.9241489600570514</v>
      </c>
      <c r="G362" s="10">
        <v>3.2944527112433786E-2</v>
      </c>
      <c r="H362" s="7">
        <f t="shared" si="144"/>
        <v>1.0329445271124338</v>
      </c>
      <c r="I362" s="5">
        <f t="shared" si="163"/>
        <v>1.5467329945292045</v>
      </c>
      <c r="J362" s="5">
        <f t="shared" si="164"/>
        <v>4.9759203006270409</v>
      </c>
      <c r="K362" s="5">
        <f t="shared" si="165"/>
        <v>5.7352053324856049</v>
      </c>
      <c r="L362">
        <v>2.5099999999999998</v>
      </c>
      <c r="M362">
        <v>3</v>
      </c>
      <c r="N362">
        <v>3.32</v>
      </c>
      <c r="O362" s="5">
        <f t="shared" si="166"/>
        <v>2.5926907630522087</v>
      </c>
      <c r="P362" s="5">
        <f t="shared" si="167"/>
        <v>3.0988335813373014</v>
      </c>
      <c r="Q362" s="5">
        <f t="shared" si="168"/>
        <v>3.4293758300132802</v>
      </c>
      <c r="R362" s="6">
        <f t="shared" si="169"/>
        <v>0.38569968090709134</v>
      </c>
      <c r="S362" s="6">
        <f t="shared" si="170"/>
        <v>0.32270206635893306</v>
      </c>
      <c r="T362" s="6">
        <f t="shared" si="171"/>
        <v>0.29159825273397566</v>
      </c>
      <c r="U362">
        <f t="shared" si="172"/>
        <v>1.6227752358538101</v>
      </c>
      <c r="V362">
        <f t="shared" si="173"/>
        <v>0.60290354723365536</v>
      </c>
      <c r="W362">
        <f t="shared" si="174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21" t="s">
        <v>17</v>
      </c>
      <c r="AC362" s="48" t="s">
        <v>340</v>
      </c>
      <c r="AD362" s="16" t="s">
        <v>35</v>
      </c>
      <c r="AE362" t="s">
        <v>486</v>
      </c>
      <c r="AF362">
        <v>0</v>
      </c>
      <c r="AG362">
        <v>-10</v>
      </c>
    </row>
    <row r="363" spans="1:33" x14ac:dyDescent="0.25">
      <c r="A363" s="11">
        <v>0</v>
      </c>
      <c r="B363" s="11">
        <v>0.16902911166923459</v>
      </c>
      <c r="C363" s="11">
        <v>0.67031010618407283</v>
      </c>
      <c r="D363" s="13" t="e">
        <f t="shared" si="160"/>
        <v>#DIV/0!</v>
      </c>
      <c r="E363" s="14">
        <f t="shared" si="161"/>
        <v>5.9161406584024094</v>
      </c>
      <c r="F363" s="14">
        <f t="shared" si="162"/>
        <v>1.4918468195157892</v>
      </c>
      <c r="G363" s="10">
        <v>3.6518147476571006E-2</v>
      </c>
      <c r="H363" s="7">
        <f t="shared" si="144"/>
        <v>1.036518147476571</v>
      </c>
      <c r="I363" s="5" t="e">
        <f t="shared" si="163"/>
        <v>#DIV/0!</v>
      </c>
      <c r="J363" s="5">
        <f t="shared" si="164"/>
        <v>5.7077058156727887</v>
      </c>
      <c r="K363" s="5">
        <f t="shared" si="165"/>
        <v>1.4392867342918474</v>
      </c>
      <c r="L363">
        <v>1.63</v>
      </c>
      <c r="M363">
        <v>3.88</v>
      </c>
      <c r="N363">
        <v>6.05</v>
      </c>
      <c r="O363" s="5">
        <f t="shared" si="166"/>
        <v>1.6895245803868106</v>
      </c>
      <c r="P363" s="5">
        <f t="shared" si="167"/>
        <v>4.0216904122090957</v>
      </c>
      <c r="Q363" s="5">
        <f t="shared" si="168"/>
        <v>6.2709347922332546</v>
      </c>
      <c r="R363" s="6">
        <f t="shared" si="169"/>
        <v>0.59188248079294214</v>
      </c>
      <c r="S363" s="6">
        <f t="shared" si="170"/>
        <v>0.24865166074548853</v>
      </c>
      <c r="T363" s="6">
        <f t="shared" si="171"/>
        <v>0.15946585846156952</v>
      </c>
      <c r="U363" t="e">
        <f t="shared" si="172"/>
        <v>#DIV/0!</v>
      </c>
      <c r="V363">
        <f t="shared" si="173"/>
        <v>0.67978275778438135</v>
      </c>
      <c r="W363">
        <f t="shared" si="174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21" t="s">
        <v>31</v>
      </c>
      <c r="AC363" s="48" t="s">
        <v>340</v>
      </c>
      <c r="AE363" t="s">
        <v>487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160"/>
        <v>4.4217514973288772</v>
      </c>
      <c r="E364" s="14">
        <f t="shared" si="161"/>
        <v>3.2871100959967512</v>
      </c>
      <c r="F364" s="14">
        <f t="shared" si="162"/>
        <v>2.3358967014865506</v>
      </c>
      <c r="G364" s="10">
        <v>6.0673047950264403E-2</v>
      </c>
      <c r="H364" s="7">
        <f t="shared" si="144"/>
        <v>1.0606730479502644</v>
      </c>
      <c r="I364" s="5">
        <f t="shared" si="163"/>
        <v>4.1688166828353461</v>
      </c>
      <c r="J364" s="5">
        <f t="shared" si="164"/>
        <v>3.0990794970693796</v>
      </c>
      <c r="K364" s="5">
        <f t="shared" si="165"/>
        <v>2.2022777952175159</v>
      </c>
      <c r="L364">
        <v>2.4700000000000002</v>
      </c>
      <c r="M364">
        <v>3.32</v>
      </c>
      <c r="N364">
        <v>2.82</v>
      </c>
      <c r="O364" s="5">
        <f t="shared" si="166"/>
        <v>2.6198624284371532</v>
      </c>
      <c r="P364" s="5">
        <f t="shared" si="167"/>
        <v>3.5214345191948775</v>
      </c>
      <c r="Q364" s="5">
        <f t="shared" si="168"/>
        <v>2.9910979952197456</v>
      </c>
      <c r="R364" s="6">
        <f t="shared" si="169"/>
        <v>0.38169943167456227</v>
      </c>
      <c r="S364" s="6">
        <f t="shared" si="170"/>
        <v>0.28397517958920754</v>
      </c>
      <c r="T364" s="6">
        <f t="shared" si="171"/>
        <v>0.33432538873623013</v>
      </c>
      <c r="U364">
        <f t="shared" si="172"/>
        <v>0.59249427065717697</v>
      </c>
      <c r="V364">
        <f t="shared" si="173"/>
        <v>1.0712858457292018</v>
      </c>
      <c r="W364">
        <f t="shared" si="174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21" t="s">
        <v>19</v>
      </c>
      <c r="AC364" s="48" t="s">
        <v>351</v>
      </c>
      <c r="AD364" s="16" t="s">
        <v>32</v>
      </c>
      <c r="AE364" t="s">
        <v>486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160"/>
        <v>1.4903421531666632</v>
      </c>
      <c r="E365" s="14">
        <f t="shared" si="161"/>
        <v>6.1554234774232022</v>
      </c>
      <c r="F365" s="14">
        <f t="shared" si="162"/>
        <v>7.2951046539525253</v>
      </c>
      <c r="G365" s="10">
        <v>3.9181490524357709E-2</v>
      </c>
      <c r="H365" s="7">
        <f t="shared" si="144"/>
        <v>1.0391814905243577</v>
      </c>
      <c r="I365" s="5">
        <f t="shared" si="163"/>
        <v>1.4341500178324535</v>
      </c>
      <c r="J365" s="5">
        <f t="shared" si="164"/>
        <v>5.9233382556854952</v>
      </c>
      <c r="K365" s="5">
        <f t="shared" si="165"/>
        <v>7.0200486829990671</v>
      </c>
      <c r="L365">
        <v>2</v>
      </c>
      <c r="M365">
        <v>3.66</v>
      </c>
      <c r="N365">
        <v>3.76</v>
      </c>
      <c r="O365" s="5">
        <f t="shared" si="166"/>
        <v>2.0783629810487154</v>
      </c>
      <c r="P365" s="5">
        <f t="shared" si="167"/>
        <v>3.8034042553191494</v>
      </c>
      <c r="Q365" s="5">
        <f t="shared" si="168"/>
        <v>3.9073224043715848</v>
      </c>
      <c r="R365" s="6">
        <f t="shared" si="169"/>
        <v>0.48114790780935329</v>
      </c>
      <c r="S365" s="6">
        <f t="shared" si="170"/>
        <v>0.26292235399418212</v>
      </c>
      <c r="T365" s="6">
        <f t="shared" si="171"/>
        <v>0.25592973819646453</v>
      </c>
      <c r="U365">
        <f t="shared" si="172"/>
        <v>1.3945542482527464</v>
      </c>
      <c r="V365">
        <f t="shared" si="173"/>
        <v>0.6178948157294516</v>
      </c>
      <c r="W365">
        <f t="shared" si="174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21" t="s">
        <v>36</v>
      </c>
      <c r="AC365" s="48" t="s">
        <v>351</v>
      </c>
      <c r="AD365" s="16" t="s">
        <v>20</v>
      </c>
      <c r="AE365" t="s">
        <v>485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160"/>
        <v>2.8180121782713323</v>
      </c>
      <c r="E366" s="14">
        <f t="shared" si="161"/>
        <v>2.8449619406503377</v>
      </c>
      <c r="F366" s="14">
        <f t="shared" si="162"/>
        <v>3.5769410090325184</v>
      </c>
      <c r="G366" s="10">
        <v>3.9867114939509563E-2</v>
      </c>
      <c r="H366" s="7">
        <f t="shared" si="144"/>
        <v>1.0398671149395096</v>
      </c>
      <c r="I366" s="5">
        <f t="shared" si="163"/>
        <v>2.7099733588894765</v>
      </c>
      <c r="J366" s="5">
        <f t="shared" si="164"/>
        <v>2.7358899034092765</v>
      </c>
      <c r="K366" s="5">
        <f t="shared" si="165"/>
        <v>3.4398058729269403</v>
      </c>
      <c r="L366">
        <v>2.36</v>
      </c>
      <c r="M366">
        <v>2.99</v>
      </c>
      <c r="N366">
        <v>3.55</v>
      </c>
      <c r="O366" s="5">
        <f t="shared" si="166"/>
        <v>2.4540863912572424</v>
      </c>
      <c r="P366" s="5">
        <f t="shared" si="167"/>
        <v>3.1092026736691336</v>
      </c>
      <c r="Q366" s="5">
        <f t="shared" si="168"/>
        <v>3.6915282580352589</v>
      </c>
      <c r="R366" s="6">
        <f t="shared" si="169"/>
        <v>0.40748361735044475</v>
      </c>
      <c r="S366" s="6">
        <f t="shared" si="170"/>
        <v>0.32162586519968211</v>
      </c>
      <c r="T366" s="6">
        <f t="shared" si="171"/>
        <v>0.27089051744987314</v>
      </c>
      <c r="U366">
        <f t="shared" si="172"/>
        <v>0.87085726959585585</v>
      </c>
      <c r="V366">
        <f t="shared" si="173"/>
        <v>1.0928802347909063</v>
      </c>
      <c r="W366">
        <f t="shared" si="174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21" t="s">
        <v>19</v>
      </c>
      <c r="AC366" s="48" t="s">
        <v>351</v>
      </c>
      <c r="AD366" s="16" t="s">
        <v>28</v>
      </c>
      <c r="AE366" t="s">
        <v>485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160"/>
        <v>1.9684736395877895</v>
      </c>
      <c r="E367" s="14">
        <f t="shared" si="161"/>
        <v>4.3188318187182464</v>
      </c>
      <c r="F367" s="14">
        <f t="shared" si="162"/>
        <v>4.0753040500294286</v>
      </c>
      <c r="G367" s="10">
        <v>3.9320407136499202E-2</v>
      </c>
      <c r="H367" s="7">
        <f t="shared" si="144"/>
        <v>1.0393204071364992</v>
      </c>
      <c r="I367" s="5">
        <f t="shared" si="163"/>
        <v>1.89400075864118</v>
      </c>
      <c r="J367" s="5">
        <f t="shared" si="164"/>
        <v>4.1554382931990599</v>
      </c>
      <c r="K367" s="5">
        <f t="shared" si="165"/>
        <v>3.9211238632921392</v>
      </c>
      <c r="L367">
        <v>1.98</v>
      </c>
      <c r="M367">
        <v>3.48</v>
      </c>
      <c r="N367">
        <v>4.05</v>
      </c>
      <c r="O367" s="5">
        <f t="shared" si="166"/>
        <v>2.0578544061302684</v>
      </c>
      <c r="P367" s="5">
        <f t="shared" si="167"/>
        <v>3.6168350168350174</v>
      </c>
      <c r="Q367" s="5">
        <f t="shared" si="168"/>
        <v>4.2092476489028217</v>
      </c>
      <c r="R367" s="6">
        <f t="shared" si="169"/>
        <v>0.48594302736920497</v>
      </c>
      <c r="S367" s="6">
        <f t="shared" si="170"/>
        <v>0.27648482591696144</v>
      </c>
      <c r="T367" s="6">
        <f t="shared" si="171"/>
        <v>0.23757214671383353</v>
      </c>
      <c r="U367">
        <f t="shared" si="172"/>
        <v>1.0454061282533587</v>
      </c>
      <c r="V367">
        <f t="shared" si="173"/>
        <v>0.83745678661514322</v>
      </c>
      <c r="W367">
        <f t="shared" si="174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21" t="s">
        <v>17</v>
      </c>
      <c r="AC367" s="48" t="s">
        <v>351</v>
      </c>
      <c r="AD367" s="16" t="s">
        <v>28</v>
      </c>
      <c r="AE367" t="s">
        <v>486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160"/>
        <v>33.247483839552736</v>
      </c>
      <c r="E368" s="14">
        <f t="shared" si="161"/>
        <v>14.628233383443042</v>
      </c>
      <c r="F368" s="14">
        <f t="shared" si="162"/>
        <v>1.4072381416810584</v>
      </c>
      <c r="G368" s="10">
        <v>4.3664369689664584E-2</v>
      </c>
      <c r="H368" s="7">
        <f t="shared" si="144"/>
        <v>1.0436643696896646</v>
      </c>
      <c r="I368" s="5">
        <f t="shared" si="163"/>
        <v>31.856490271330173</v>
      </c>
      <c r="J368" s="5">
        <f t="shared" si="164"/>
        <v>14.016223805544662</v>
      </c>
      <c r="K368" s="5">
        <f t="shared" si="165"/>
        <v>1.3483627328386263</v>
      </c>
      <c r="L368">
        <v>12.83</v>
      </c>
      <c r="M368">
        <v>7.18</v>
      </c>
      <c r="N368">
        <v>1.21</v>
      </c>
      <c r="O368" s="5">
        <f t="shared" si="166"/>
        <v>13.390213863118397</v>
      </c>
      <c r="P368" s="5">
        <f t="shared" si="167"/>
        <v>7.4935101743717913</v>
      </c>
      <c r="Q368" s="5">
        <f t="shared" si="168"/>
        <v>1.2628338873244942</v>
      </c>
      <c r="R368" s="6">
        <f t="shared" si="169"/>
        <v>7.4681406153965166E-2</v>
      </c>
      <c r="S368" s="6">
        <f t="shared" si="170"/>
        <v>0.13344880793250324</v>
      </c>
      <c r="T368" s="6">
        <f t="shared" si="171"/>
        <v>0.79186978591353152</v>
      </c>
      <c r="U368">
        <f t="shared" si="172"/>
        <v>0.40274367611508638</v>
      </c>
      <c r="V368">
        <f t="shared" si="173"/>
        <v>0.51226350974501933</v>
      </c>
      <c r="W368">
        <f t="shared" si="174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21" t="s">
        <v>302</v>
      </c>
      <c r="AC368" s="48" t="s">
        <v>351</v>
      </c>
      <c r="AD368" s="16" t="s">
        <v>18</v>
      </c>
      <c r="AE368" t="s">
        <v>485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160"/>
        <v>2.3184589960214024</v>
      </c>
      <c r="E369" s="14">
        <f t="shared" si="161"/>
        <v>3.6525268154930051</v>
      </c>
      <c r="F369" s="14">
        <f t="shared" si="162"/>
        <v>3.6086371133089976</v>
      </c>
      <c r="G369" s="10">
        <v>2.9935611328249845E-2</v>
      </c>
      <c r="H369" s="7">
        <f t="shared" si="144"/>
        <v>1.0299356113282498</v>
      </c>
      <c r="I369" s="5">
        <f t="shared" si="163"/>
        <v>2.2510717859647715</v>
      </c>
      <c r="J369" s="5">
        <f t="shared" si="164"/>
        <v>3.5463642341510528</v>
      </c>
      <c r="K369" s="5">
        <f t="shared" si="165"/>
        <v>3.5037502088651369</v>
      </c>
      <c r="L369">
        <v>1.97</v>
      </c>
      <c r="M369">
        <v>3.89</v>
      </c>
      <c r="N369">
        <v>3.77</v>
      </c>
      <c r="O369" s="5">
        <f t="shared" si="166"/>
        <v>2.028973154316652</v>
      </c>
      <c r="P369" s="5">
        <f t="shared" si="167"/>
        <v>4.0064495280668924</v>
      </c>
      <c r="Q369" s="5">
        <f t="shared" si="168"/>
        <v>3.8828572547075018</v>
      </c>
      <c r="R369" s="6">
        <f t="shared" si="169"/>
        <v>0.49286014350288188</v>
      </c>
      <c r="S369" s="6">
        <f t="shared" si="170"/>
        <v>0.24959755339349027</v>
      </c>
      <c r="T369" s="6">
        <f t="shared" si="171"/>
        <v>0.25754230310362791</v>
      </c>
      <c r="U369">
        <f t="shared" si="172"/>
        <v>0.87513868384063598</v>
      </c>
      <c r="V369">
        <f t="shared" si="173"/>
        <v>1.0968980463258051</v>
      </c>
      <c r="W369">
        <f t="shared" si="174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21" t="s">
        <v>19</v>
      </c>
      <c r="AC369" s="48" t="s">
        <v>351</v>
      </c>
      <c r="AD369" s="16" t="s">
        <v>19</v>
      </c>
      <c r="AE369" t="s">
        <v>486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160"/>
        <v>6.9769160090056177</v>
      </c>
      <c r="E370" s="14">
        <f t="shared" si="161"/>
        <v>6.7534788587204231</v>
      </c>
      <c r="F370" s="14">
        <f t="shared" si="162"/>
        <v>1.6225215786903862</v>
      </c>
      <c r="G370" s="10">
        <v>3.3657091926902361E-2</v>
      </c>
      <c r="H370" s="7">
        <f t="shared" si="144"/>
        <v>1.0336570919269024</v>
      </c>
      <c r="I370" s="5">
        <f t="shared" si="163"/>
        <v>6.749739409226641</v>
      </c>
      <c r="J370" s="5">
        <f t="shared" si="164"/>
        <v>6.5335776356265853</v>
      </c>
      <c r="K370" s="5">
        <f t="shared" si="165"/>
        <v>1.5696903657534493</v>
      </c>
      <c r="L370">
        <v>2.16</v>
      </c>
      <c r="M370">
        <v>3.83</v>
      </c>
      <c r="N370">
        <v>3.23</v>
      </c>
      <c r="O370" s="5">
        <f t="shared" si="166"/>
        <v>2.2326993185621093</v>
      </c>
      <c r="P370" s="5">
        <f t="shared" si="167"/>
        <v>3.9589066620800359</v>
      </c>
      <c r="Q370" s="5">
        <f t="shared" si="168"/>
        <v>3.3387124069238947</v>
      </c>
      <c r="R370" s="6">
        <f t="shared" si="169"/>
        <v>0.44788834380261039</v>
      </c>
      <c r="S370" s="6">
        <f t="shared" si="170"/>
        <v>0.25259499284951398</v>
      </c>
      <c r="T370" s="6">
        <f t="shared" si="171"/>
        <v>0.29951666334787569</v>
      </c>
      <c r="U370">
        <f t="shared" si="172"/>
        <v>0.3200123544099141</v>
      </c>
      <c r="V370">
        <f t="shared" si="173"/>
        <v>0.58620256980120722</v>
      </c>
      <c r="W370">
        <f t="shared" si="174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21" t="s">
        <v>21</v>
      </c>
      <c r="AC370" s="48" t="s">
        <v>351</v>
      </c>
      <c r="AD370" s="16" t="s">
        <v>20</v>
      </c>
      <c r="AE370" t="s">
        <v>486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160"/>
        <v>1.8229979703016783</v>
      </c>
      <c r="E371" s="14">
        <f t="shared" si="161"/>
        <v>4.3044161517648707</v>
      </c>
      <c r="F371" s="14">
        <f t="shared" si="162"/>
        <v>4.8052910247072145</v>
      </c>
      <c r="G371" s="10">
        <v>4.5487242958805352E-2</v>
      </c>
      <c r="H371" s="7">
        <f t="shared" si="144"/>
        <v>1.0454872429588054</v>
      </c>
      <c r="I371" s="5">
        <f t="shared" si="163"/>
        <v>1.7436826537858661</v>
      </c>
      <c r="J371" s="5">
        <f t="shared" si="164"/>
        <v>4.1171388563126401</v>
      </c>
      <c r="K371" s="5">
        <f t="shared" si="165"/>
        <v>4.5962215771355464</v>
      </c>
      <c r="L371">
        <v>1.56</v>
      </c>
      <c r="M371">
        <v>3.76</v>
      </c>
      <c r="N371">
        <v>7.22</v>
      </c>
      <c r="O371" s="5">
        <f t="shared" si="166"/>
        <v>1.6309600990157365</v>
      </c>
      <c r="P371" s="5">
        <f t="shared" si="167"/>
        <v>3.9310320335251081</v>
      </c>
      <c r="Q371" s="5">
        <f t="shared" si="168"/>
        <v>7.5484178941625748</v>
      </c>
      <c r="R371" s="6">
        <f t="shared" si="169"/>
        <v>0.61313578462372387</v>
      </c>
      <c r="S371" s="6">
        <f t="shared" si="170"/>
        <v>0.25438612340771527</v>
      </c>
      <c r="T371" s="6">
        <f t="shared" si="171"/>
        <v>0.13247809196856086</v>
      </c>
      <c r="U371">
        <f t="shared" si="172"/>
        <v>0.89465820894240355</v>
      </c>
      <c r="V371">
        <f t="shared" si="173"/>
        <v>0.91325557170240834</v>
      </c>
      <c r="W371">
        <f t="shared" si="174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21" t="s">
        <v>17</v>
      </c>
      <c r="AC371" s="48" t="s">
        <v>351</v>
      </c>
      <c r="AD371" s="16" t="s">
        <v>16</v>
      </c>
      <c r="AE371" t="s">
        <v>486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160"/>
        <v>1.6414180524736086</v>
      </c>
      <c r="E372" s="14">
        <f t="shared" si="161"/>
        <v>5.0705901575628127</v>
      </c>
      <c r="F372" s="14">
        <f t="shared" si="162"/>
        <v>5.5004936203400883</v>
      </c>
      <c r="G372" s="10">
        <v>3.9032869785082136E-2</v>
      </c>
      <c r="H372" s="7">
        <f t="shared" si="144"/>
        <v>1.0390328697850821</v>
      </c>
      <c r="I372" s="5">
        <f t="shared" si="163"/>
        <v>1.5797556556734593</v>
      </c>
      <c r="J372" s="5">
        <f t="shared" si="164"/>
        <v>4.8801056299707195</v>
      </c>
      <c r="K372" s="5">
        <f t="shared" si="165"/>
        <v>5.2938591071501264</v>
      </c>
      <c r="L372">
        <v>2.2400000000000002</v>
      </c>
      <c r="M372">
        <v>3.39</v>
      </c>
      <c r="N372">
        <v>3.36</v>
      </c>
      <c r="O372" s="5">
        <f t="shared" si="166"/>
        <v>2.3274336283185844</v>
      </c>
      <c r="P372" s="5">
        <f t="shared" si="167"/>
        <v>3.5223214285714284</v>
      </c>
      <c r="Q372" s="5">
        <f t="shared" si="168"/>
        <v>3.4911504424778759</v>
      </c>
      <c r="R372" s="6">
        <f t="shared" si="169"/>
        <v>0.42965779467680604</v>
      </c>
      <c r="S372" s="6">
        <f t="shared" si="170"/>
        <v>0.28390367553865653</v>
      </c>
      <c r="T372" s="6">
        <f t="shared" si="171"/>
        <v>0.28643852978453743</v>
      </c>
      <c r="U372">
        <f t="shared" si="172"/>
        <v>1.4179408011329921</v>
      </c>
      <c r="V372">
        <f t="shared" si="173"/>
        <v>0.69465709495725403</v>
      </c>
      <c r="W372">
        <f t="shared" si="174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21" t="s">
        <v>17</v>
      </c>
      <c r="AC372" s="48" t="s">
        <v>351</v>
      </c>
      <c r="AD372" s="16" t="s">
        <v>28</v>
      </c>
      <c r="AE372" t="s">
        <v>485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160"/>
        <v>17.230323301462089</v>
      </c>
      <c r="E373" s="14">
        <f t="shared" si="161"/>
        <v>6.2122958589741133</v>
      </c>
      <c r="F373" s="14">
        <f t="shared" si="162"/>
        <v>1.5475753391351743</v>
      </c>
      <c r="G373" s="10">
        <v>3.5064996970117557E-2</v>
      </c>
      <c r="H373" s="7">
        <f t="shared" si="144"/>
        <v>1.0350649969701176</v>
      </c>
      <c r="I373" s="5">
        <f t="shared" si="163"/>
        <v>16.64660997318947</v>
      </c>
      <c r="J373" s="5">
        <f t="shared" si="164"/>
        <v>6.0018413115688256</v>
      </c>
      <c r="K373" s="5">
        <f t="shared" si="165"/>
        <v>1.4951479797551814</v>
      </c>
      <c r="L373">
        <v>4.67</v>
      </c>
      <c r="M373">
        <v>3.46</v>
      </c>
      <c r="N373">
        <v>1.88</v>
      </c>
      <c r="O373" s="5">
        <f t="shared" si="166"/>
        <v>4.8337535358504491</v>
      </c>
      <c r="P373" s="5">
        <f t="shared" si="167"/>
        <v>3.5813248895166065</v>
      </c>
      <c r="Q373" s="5">
        <f t="shared" si="168"/>
        <v>1.945922194303821</v>
      </c>
      <c r="R373" s="6">
        <f t="shared" si="169"/>
        <v>0.20687856602189386</v>
      </c>
      <c r="S373" s="6">
        <f t="shared" si="170"/>
        <v>0.27922627263648681</v>
      </c>
      <c r="T373" s="6">
        <f t="shared" si="171"/>
        <v>0.51389516134161939</v>
      </c>
      <c r="U373">
        <f t="shared" si="172"/>
        <v>0.28053759939839773</v>
      </c>
      <c r="V373">
        <f t="shared" si="173"/>
        <v>0.57648975045886175</v>
      </c>
      <c r="W373">
        <f t="shared" si="174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21" t="s">
        <v>31</v>
      </c>
      <c r="AC373" s="48" t="s">
        <v>351</v>
      </c>
      <c r="AD373" s="16" t="s">
        <v>28</v>
      </c>
      <c r="AE373" t="s">
        <v>485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160"/>
        <v>1.9752039933487753</v>
      </c>
      <c r="E374" s="14">
        <f t="shared" si="161"/>
        <v>3.7564506865054286</v>
      </c>
      <c r="F374" s="14">
        <f t="shared" si="162"/>
        <v>4.6133798615943844</v>
      </c>
      <c r="G374" s="10">
        <v>3.2944736858458556E-2</v>
      </c>
      <c r="H374" s="7">
        <f t="shared" si="144"/>
        <v>1.0329447368584586</v>
      </c>
      <c r="I374" s="5">
        <f t="shared" si="163"/>
        <v>1.9122068421163094</v>
      </c>
      <c r="J374" s="5">
        <f t="shared" si="164"/>
        <v>3.6366424576885801</v>
      </c>
      <c r="K374" s="5">
        <f t="shared" si="165"/>
        <v>4.4662407358067044</v>
      </c>
      <c r="L374">
        <v>2.3199999999999998</v>
      </c>
      <c r="M374">
        <v>3.1</v>
      </c>
      <c r="N374">
        <v>3.58</v>
      </c>
      <c r="O374" s="5">
        <f t="shared" si="166"/>
        <v>2.3964317895116238</v>
      </c>
      <c r="P374" s="5">
        <f t="shared" si="167"/>
        <v>3.2021286842612215</v>
      </c>
      <c r="Q374" s="5">
        <f t="shared" si="168"/>
        <v>3.6979421579532818</v>
      </c>
      <c r="R374" s="6">
        <f t="shared" si="169"/>
        <v>0.41728707004166099</v>
      </c>
      <c r="S374" s="6">
        <f t="shared" si="170"/>
        <v>0.31229225886988821</v>
      </c>
      <c r="T374" s="6">
        <f t="shared" si="171"/>
        <v>0.27042067108845069</v>
      </c>
      <c r="U374">
        <f t="shared" si="172"/>
        <v>1.213257869861176</v>
      </c>
      <c r="V374">
        <f t="shared" si="173"/>
        <v>0.85243463883725723</v>
      </c>
      <c r="W374">
        <f t="shared" si="174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21" t="s">
        <v>19</v>
      </c>
      <c r="AC374" s="48" t="s">
        <v>351</v>
      </c>
      <c r="AD374" s="16" t="s">
        <v>338</v>
      </c>
      <c r="AE374" t="s">
        <v>486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160"/>
        <v>4.1850146991569535</v>
      </c>
      <c r="E375" s="14">
        <f t="shared" si="161"/>
        <v>2.8185476235499967</v>
      </c>
      <c r="F375" s="14">
        <f t="shared" si="162"/>
        <v>2.6403183337597804</v>
      </c>
      <c r="G375" s="10">
        <v>3.3547342240731082E-2</v>
      </c>
      <c r="H375" s="7">
        <f t="shared" si="144"/>
        <v>1.0335473422407311</v>
      </c>
      <c r="I375" s="5">
        <f t="shared" si="163"/>
        <v>4.0491756188776415</v>
      </c>
      <c r="J375" s="5">
        <f t="shared" si="164"/>
        <v>2.7270619432288261</v>
      </c>
      <c r="K375" s="5">
        <f t="shared" si="165"/>
        <v>2.5546176995004108</v>
      </c>
      <c r="L375">
        <v>3.4</v>
      </c>
      <c r="M375">
        <v>3.39</v>
      </c>
      <c r="N375">
        <v>2.25</v>
      </c>
      <c r="O375" s="5">
        <f t="shared" si="166"/>
        <v>3.5140609636184856</v>
      </c>
      <c r="P375" s="5">
        <f t="shared" si="167"/>
        <v>3.5037254901960786</v>
      </c>
      <c r="Q375" s="5">
        <f t="shared" si="168"/>
        <v>2.3254815200416448</v>
      </c>
      <c r="R375" s="6">
        <f t="shared" si="169"/>
        <v>0.28457104482623541</v>
      </c>
      <c r="S375" s="6">
        <f t="shared" si="170"/>
        <v>0.28541048743634223</v>
      </c>
      <c r="T375" s="6">
        <f t="shared" si="171"/>
        <v>0.43001846773742242</v>
      </c>
      <c r="U375">
        <f t="shared" si="172"/>
        <v>0.83967708986216272</v>
      </c>
      <c r="V375">
        <f t="shared" si="173"/>
        <v>1.2430960757665295</v>
      </c>
      <c r="W375">
        <f t="shared" si="174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21" t="s">
        <v>19</v>
      </c>
      <c r="AC375" s="48" t="s">
        <v>351</v>
      </c>
      <c r="AD375" s="16" t="s">
        <v>30</v>
      </c>
      <c r="AE375" t="s">
        <v>485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160"/>
        <v>1.9471891915803186</v>
      </c>
      <c r="E376" s="14">
        <f t="shared" si="161"/>
        <v>5.2742786269622552</v>
      </c>
      <c r="F376" s="14">
        <f t="shared" si="162"/>
        <v>3.725743564460366</v>
      </c>
      <c r="G376" s="10">
        <v>2.8818357585481014E-2</v>
      </c>
      <c r="H376" s="7">
        <f t="shared" si="144"/>
        <v>1.028818357585481</v>
      </c>
      <c r="I376" s="5">
        <f t="shared" si="163"/>
        <v>1.892646235580544</v>
      </c>
      <c r="J376" s="5">
        <f t="shared" si="164"/>
        <v>5.1265401594703111</v>
      </c>
      <c r="K376" s="5">
        <f t="shared" si="165"/>
        <v>3.6213813031138558</v>
      </c>
      <c r="L376">
        <v>2.2000000000000002</v>
      </c>
      <c r="M376">
        <v>3.65</v>
      </c>
      <c r="N376">
        <v>3.33</v>
      </c>
      <c r="O376" s="5">
        <f t="shared" si="166"/>
        <v>2.2634003866880583</v>
      </c>
      <c r="P376" s="5">
        <f t="shared" si="167"/>
        <v>3.7551870051870058</v>
      </c>
      <c r="Q376" s="5">
        <f t="shared" si="168"/>
        <v>3.4259651307596517</v>
      </c>
      <c r="R376" s="6">
        <f t="shared" si="169"/>
        <v>0.44181312589738458</v>
      </c>
      <c r="S376" s="6">
        <f t="shared" si="170"/>
        <v>0.26629832245869756</v>
      </c>
      <c r="T376" s="6">
        <f t="shared" si="171"/>
        <v>0.29188855164391775</v>
      </c>
      <c r="U376">
        <f t="shared" si="172"/>
        <v>1.1623936679984885</v>
      </c>
      <c r="V376">
        <f t="shared" si="173"/>
        <v>0.71198115814177654</v>
      </c>
      <c r="W376">
        <f t="shared" si="174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21" t="s">
        <v>34</v>
      </c>
      <c r="AC376" s="48" t="s">
        <v>351</v>
      </c>
      <c r="AD376" s="16" t="s">
        <v>34</v>
      </c>
      <c r="AE376" t="s">
        <v>486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160"/>
        <v>13.430719763543417</v>
      </c>
      <c r="E377" s="14">
        <f t="shared" si="161"/>
        <v>8.5300757095636932</v>
      </c>
      <c r="F377" s="14">
        <f t="shared" si="162"/>
        <v>1.4758728093327471</v>
      </c>
      <c r="G377" s="10">
        <v>3.6072860261115336E-2</v>
      </c>
      <c r="H377" s="7">
        <f t="shared" si="144"/>
        <v>1.0360728602611153</v>
      </c>
      <c r="I377" s="5">
        <f t="shared" si="163"/>
        <v>12.963103540959997</v>
      </c>
      <c r="J377" s="5">
        <f t="shared" si="164"/>
        <v>8.2330847923319883</v>
      </c>
      <c r="K377" s="5">
        <f t="shared" si="165"/>
        <v>1.4244874718181417</v>
      </c>
      <c r="L377">
        <v>5.56</v>
      </c>
      <c r="M377">
        <v>3.94</v>
      </c>
      <c r="N377">
        <v>1.66</v>
      </c>
      <c r="O377" s="5">
        <f t="shared" si="166"/>
        <v>5.7605651030518006</v>
      </c>
      <c r="P377" s="5">
        <f t="shared" si="167"/>
        <v>4.0821270694287941</v>
      </c>
      <c r="Q377" s="5">
        <f t="shared" si="168"/>
        <v>1.7198809480334514</v>
      </c>
      <c r="R377" s="6">
        <f t="shared" si="169"/>
        <v>0.17359408011381131</v>
      </c>
      <c r="S377" s="6">
        <f t="shared" si="170"/>
        <v>0.24497032625197737</v>
      </c>
      <c r="T377" s="6">
        <f t="shared" si="171"/>
        <v>0.58143559363421138</v>
      </c>
      <c r="U377">
        <f t="shared" si="172"/>
        <v>0.42890963436586482</v>
      </c>
      <c r="V377">
        <f t="shared" si="173"/>
        <v>0.4785569563998151</v>
      </c>
      <c r="W377">
        <f t="shared" si="174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21" t="s">
        <v>21</v>
      </c>
      <c r="AC377" s="48" t="s">
        <v>351</v>
      </c>
      <c r="AD377" s="16" t="s">
        <v>32</v>
      </c>
      <c r="AE377" t="s">
        <v>485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160"/>
        <v>6.7365365073793297</v>
      </c>
      <c r="E378" s="14">
        <f t="shared" si="161"/>
        <v>3.559905202849202</v>
      </c>
      <c r="F378" s="14">
        <f t="shared" si="162"/>
        <v>1.9703040729759014</v>
      </c>
      <c r="G378" s="10">
        <v>3.2940438980096909E-2</v>
      </c>
      <c r="H378" s="7">
        <f t="shared" si="144"/>
        <v>1.0329404389800969</v>
      </c>
      <c r="I378" s="5">
        <f t="shared" si="163"/>
        <v>6.5217085643687653</v>
      </c>
      <c r="J378" s="5">
        <f t="shared" si="164"/>
        <v>3.4463799349013535</v>
      </c>
      <c r="K378" s="5">
        <f t="shared" si="165"/>
        <v>1.9074711364009884</v>
      </c>
      <c r="L378">
        <v>2.39</v>
      </c>
      <c r="M378">
        <v>3.45</v>
      </c>
      <c r="N378">
        <v>3.08</v>
      </c>
      <c r="O378" s="5">
        <f t="shared" si="166"/>
        <v>2.4687276491624317</v>
      </c>
      <c r="P378" s="5">
        <f t="shared" si="167"/>
        <v>3.5636445144813345</v>
      </c>
      <c r="Q378" s="5">
        <f t="shared" si="168"/>
        <v>3.1814565520586986</v>
      </c>
      <c r="R378" s="6">
        <f t="shared" si="169"/>
        <v>0.40506695841449797</v>
      </c>
      <c r="S378" s="6">
        <f t="shared" si="170"/>
        <v>0.28061160307555078</v>
      </c>
      <c r="T378" s="6">
        <f t="shared" si="171"/>
        <v>0.31432143850995131</v>
      </c>
      <c r="U378">
        <f t="shared" si="172"/>
        <v>0.36646838422951328</v>
      </c>
      <c r="V378">
        <f t="shared" si="173"/>
        <v>1.0010503964063817</v>
      </c>
      <c r="W378">
        <f t="shared" si="174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21" t="s">
        <v>19</v>
      </c>
      <c r="AC378" s="48" t="s">
        <v>351</v>
      </c>
      <c r="AD378" s="16" t="s">
        <v>338</v>
      </c>
      <c r="AE378" t="s">
        <v>485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160"/>
        <v>7.5382809095724141</v>
      </c>
      <c r="E379" s="14">
        <f t="shared" si="161"/>
        <v>4.4153282002663543</v>
      </c>
      <c r="F379" s="14">
        <f t="shared" si="162"/>
        <v>1.7947627433351168</v>
      </c>
      <c r="G379" s="10">
        <v>3.3713158160857404E-2</v>
      </c>
      <c r="H379" s="7">
        <f t="shared" si="144"/>
        <v>1.0337131581608574</v>
      </c>
      <c r="I379" s="5">
        <f t="shared" si="163"/>
        <v>7.2924300615310278</v>
      </c>
      <c r="J379" s="5">
        <f t="shared" si="164"/>
        <v>4.2713282358927653</v>
      </c>
      <c r="K379" s="5">
        <f t="shared" si="165"/>
        <v>1.7362289810920948</v>
      </c>
      <c r="L379">
        <v>2.12</v>
      </c>
      <c r="M379">
        <v>3.49</v>
      </c>
      <c r="N379">
        <v>3.63</v>
      </c>
      <c r="O379" s="5">
        <f t="shared" si="166"/>
        <v>2.1914718953010177</v>
      </c>
      <c r="P379" s="5">
        <f t="shared" si="167"/>
        <v>3.6076589219813924</v>
      </c>
      <c r="Q379" s="5">
        <f t="shared" si="168"/>
        <v>3.7523787641239124</v>
      </c>
      <c r="R379" s="6">
        <f t="shared" si="169"/>
        <v>0.45631431648483051</v>
      </c>
      <c r="S379" s="6">
        <f t="shared" si="170"/>
        <v>0.27718806617416641</v>
      </c>
      <c r="T379" s="6">
        <f t="shared" si="171"/>
        <v>0.26649761734100297</v>
      </c>
      <c r="U379">
        <f t="shared" si="172"/>
        <v>0.29071242125219798</v>
      </c>
      <c r="V379">
        <f t="shared" si="173"/>
        <v>0.81707604924221966</v>
      </c>
      <c r="W379">
        <f t="shared" si="174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21" t="s">
        <v>16</v>
      </c>
      <c r="AC379" s="48" t="s">
        <v>351</v>
      </c>
      <c r="AD379" s="16" t="s">
        <v>17</v>
      </c>
      <c r="AE379" t="s">
        <v>486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160"/>
        <v>2.8757249513720557</v>
      </c>
      <c r="E380" s="14">
        <f t="shared" si="161"/>
        <v>3.4809026428582723</v>
      </c>
      <c r="F380" s="14">
        <f t="shared" si="162"/>
        <v>2.9523157119909045</v>
      </c>
      <c r="G380" s="10">
        <v>3.335205569005173E-2</v>
      </c>
      <c r="H380" s="7">
        <f t="shared" si="144"/>
        <v>1.0333520556900517</v>
      </c>
      <c r="I380" s="5">
        <f t="shared" si="163"/>
        <v>2.7829092084707807</v>
      </c>
      <c r="J380" s="5">
        <f t="shared" si="164"/>
        <v>3.3685544279812705</v>
      </c>
      <c r="K380" s="5">
        <f t="shared" si="165"/>
        <v>2.8570279564784022</v>
      </c>
      <c r="L380">
        <v>2.2599999999999998</v>
      </c>
      <c r="M380">
        <v>3.36</v>
      </c>
      <c r="N380">
        <v>3.41</v>
      </c>
      <c r="O380" s="5">
        <f t="shared" si="166"/>
        <v>2.3353756458595165</v>
      </c>
      <c r="P380" s="5">
        <f t="shared" si="167"/>
        <v>3.4720629071185738</v>
      </c>
      <c r="Q380" s="5">
        <f t="shared" si="168"/>
        <v>3.5237305099030767</v>
      </c>
      <c r="R380" s="6">
        <f t="shared" si="169"/>
        <v>0.42819663798967034</v>
      </c>
      <c r="S380" s="6">
        <f t="shared" si="170"/>
        <v>0.28801321483829012</v>
      </c>
      <c r="T380" s="6">
        <f t="shared" si="171"/>
        <v>0.28379014717203954</v>
      </c>
      <c r="U380">
        <f t="shared" si="172"/>
        <v>0.81209979582549097</v>
      </c>
      <c r="V380">
        <f t="shared" si="173"/>
        <v>0.99746050474642411</v>
      </c>
      <c r="W380">
        <f t="shared" si="174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21" t="s">
        <v>19</v>
      </c>
      <c r="AC380" s="48" t="s">
        <v>351</v>
      </c>
      <c r="AD380" s="16" t="s">
        <v>32</v>
      </c>
      <c r="AE380" t="s">
        <v>485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160"/>
        <v>2.3452040839773454</v>
      </c>
      <c r="E381" s="14">
        <f t="shared" si="161"/>
        <v>4.0213827039864229</v>
      </c>
      <c r="F381" s="14">
        <f t="shared" si="162"/>
        <v>3.3001447006609146</v>
      </c>
      <c r="G381" s="10">
        <v>2.8065644007837065E-2</v>
      </c>
      <c r="H381" s="7">
        <f t="shared" si="144"/>
        <v>1.0280656440078371</v>
      </c>
      <c r="I381" s="5">
        <f t="shared" si="163"/>
        <v>2.2811812627399379</v>
      </c>
      <c r="J381" s="5">
        <f t="shared" si="164"/>
        <v>3.9116011000127999</v>
      </c>
      <c r="K381" s="5">
        <f t="shared" si="165"/>
        <v>3.2100525096778325</v>
      </c>
      <c r="L381">
        <v>2.62</v>
      </c>
      <c r="M381">
        <v>3.37</v>
      </c>
      <c r="N381">
        <v>2.86</v>
      </c>
      <c r="O381" s="5">
        <f t="shared" si="166"/>
        <v>2.693531987300533</v>
      </c>
      <c r="P381" s="5">
        <f t="shared" si="167"/>
        <v>3.4645812203064108</v>
      </c>
      <c r="Q381" s="5">
        <f t="shared" si="168"/>
        <v>2.9402677418624137</v>
      </c>
      <c r="R381" s="6">
        <f t="shared" si="169"/>
        <v>0.37125974546238949</v>
      </c>
      <c r="S381" s="6">
        <f t="shared" si="170"/>
        <v>0.28863517303010694</v>
      </c>
      <c r="T381" s="6">
        <f t="shared" si="171"/>
        <v>0.34010508150750368</v>
      </c>
      <c r="U381">
        <f t="shared" si="172"/>
        <v>1.1485277574361212</v>
      </c>
      <c r="V381">
        <f t="shared" si="173"/>
        <v>0.86153979248778012</v>
      </c>
      <c r="W381">
        <f t="shared" si="174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21" t="s">
        <v>17</v>
      </c>
      <c r="AC381" s="48" t="s">
        <v>351</v>
      </c>
      <c r="AD381" s="16" t="s">
        <v>19</v>
      </c>
      <c r="AE381" t="s">
        <v>487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160"/>
        <v>3.8880532799254564</v>
      </c>
      <c r="E382" s="14">
        <f t="shared" si="161"/>
        <v>3.3127464876576762</v>
      </c>
      <c r="F382" s="14">
        <f t="shared" si="162"/>
        <v>2.4751257946675227</v>
      </c>
      <c r="G382" s="10">
        <v>2.6991311326969969E-2</v>
      </c>
      <c r="H382" s="7">
        <f t="shared" si="144"/>
        <v>1.02699131132697</v>
      </c>
      <c r="I382" s="5">
        <f t="shared" si="163"/>
        <v>3.7858677449780207</v>
      </c>
      <c r="J382" s="5">
        <f t="shared" si="164"/>
        <v>3.2256811241930512</v>
      </c>
      <c r="K382" s="5">
        <f t="shared" si="165"/>
        <v>2.4100747176423782</v>
      </c>
      <c r="L382">
        <v>2.79</v>
      </c>
      <c r="M382">
        <v>3.16</v>
      </c>
      <c r="N382">
        <v>2.84</v>
      </c>
      <c r="O382" s="5">
        <f t="shared" si="166"/>
        <v>2.8653057586022461</v>
      </c>
      <c r="P382" s="5">
        <f t="shared" si="167"/>
        <v>3.2452925437932252</v>
      </c>
      <c r="Q382" s="5">
        <f t="shared" si="168"/>
        <v>2.9166553241685946</v>
      </c>
      <c r="R382" s="6">
        <f t="shared" si="169"/>
        <v>0.34900289332047418</v>
      </c>
      <c r="S382" s="6">
        <f t="shared" si="170"/>
        <v>0.30813863049497558</v>
      </c>
      <c r="T382" s="6">
        <f t="shared" si="171"/>
        <v>0.34285847618455034</v>
      </c>
      <c r="U382">
        <f t="shared" si="172"/>
        <v>0.73695125871762268</v>
      </c>
      <c r="V382">
        <f t="shared" si="173"/>
        <v>0.97963806040825496</v>
      </c>
      <c r="W382">
        <f t="shared" si="174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21" t="s">
        <v>19</v>
      </c>
      <c r="AC382" s="48" t="s">
        <v>351</v>
      </c>
      <c r="AD382" s="16" t="s">
        <v>19</v>
      </c>
      <c r="AE382" t="s">
        <v>485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160"/>
        <v>2.2502421321743959</v>
      </c>
      <c r="E383" s="14">
        <f t="shared" si="161"/>
        <v>3.7559583508942387</v>
      </c>
      <c r="F383" s="14">
        <f t="shared" si="162"/>
        <v>3.6767194851013612</v>
      </c>
      <c r="G383" s="10">
        <v>3.4254309541900341E-2</v>
      </c>
      <c r="H383" s="7">
        <f t="shared" si="144"/>
        <v>1.0342543095419003</v>
      </c>
      <c r="I383" s="5">
        <f t="shared" si="163"/>
        <v>2.1757145330833478</v>
      </c>
      <c r="J383" s="5">
        <f t="shared" si="164"/>
        <v>3.6315617118944914</v>
      </c>
      <c r="K383" s="5">
        <f t="shared" si="165"/>
        <v>3.5549472225355108</v>
      </c>
      <c r="L383">
        <v>2.41</v>
      </c>
      <c r="M383">
        <v>3.1</v>
      </c>
      <c r="N383">
        <v>3.37</v>
      </c>
      <c r="O383" s="5">
        <f t="shared" si="166"/>
        <v>2.49255288599598</v>
      </c>
      <c r="P383" s="5">
        <f t="shared" si="167"/>
        <v>3.2061883595798912</v>
      </c>
      <c r="Q383" s="5">
        <f t="shared" si="168"/>
        <v>3.4854370231562042</v>
      </c>
      <c r="R383" s="6">
        <f t="shared" si="169"/>
        <v>0.4011950982538201</v>
      </c>
      <c r="S383" s="6">
        <f t="shared" si="170"/>
        <v>0.31189683444893757</v>
      </c>
      <c r="T383" s="6">
        <f t="shared" si="171"/>
        <v>0.28690806729724228</v>
      </c>
      <c r="U383">
        <f t="shared" si="172"/>
        <v>1.1076820802334906</v>
      </c>
      <c r="V383">
        <f t="shared" si="173"/>
        <v>0.85362723972073451</v>
      </c>
      <c r="W383">
        <f t="shared" si="174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21" t="s">
        <v>19</v>
      </c>
      <c r="AC383" s="48" t="s">
        <v>351</v>
      </c>
      <c r="AD383" s="16" t="s">
        <v>32</v>
      </c>
      <c r="AE383" t="s">
        <v>487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160"/>
        <v>1.4353243577931969</v>
      </c>
      <c r="E384" s="14">
        <f t="shared" si="161"/>
        <v>5.3456608391337577</v>
      </c>
      <c r="F384" s="14">
        <f t="shared" si="162"/>
        <v>9.0080338840564167</v>
      </c>
      <c r="G384" s="10">
        <v>3.6166640329866828E-2</v>
      </c>
      <c r="H384" s="7">
        <f t="shared" si="144"/>
        <v>1.0361666403298668</v>
      </c>
      <c r="I384" s="5">
        <f t="shared" si="163"/>
        <v>1.3852254086623141</v>
      </c>
      <c r="J384" s="5">
        <f t="shared" si="164"/>
        <v>5.1590744490982168</v>
      </c>
      <c r="K384" s="5">
        <f t="shared" si="165"/>
        <v>8.6936150358871629</v>
      </c>
      <c r="L384">
        <v>1.71</v>
      </c>
      <c r="M384">
        <v>4.0999999999999996</v>
      </c>
      <c r="N384">
        <v>4.82</v>
      </c>
      <c r="O384" s="5">
        <f t="shared" si="166"/>
        <v>1.7718449549640722</v>
      </c>
      <c r="P384" s="5">
        <f t="shared" si="167"/>
        <v>4.2482832253524538</v>
      </c>
      <c r="Q384" s="5">
        <f t="shared" si="168"/>
        <v>4.9943232063899581</v>
      </c>
      <c r="R384" s="6">
        <f t="shared" si="169"/>
        <v>0.56438346775114812</v>
      </c>
      <c r="S384" s="6">
        <f t="shared" si="170"/>
        <v>0.23538920240352765</v>
      </c>
      <c r="T384" s="6">
        <f t="shared" si="171"/>
        <v>0.20022732984532435</v>
      </c>
      <c r="U384">
        <f t="shared" si="172"/>
        <v>1.2344561320538543</v>
      </c>
      <c r="V384">
        <f t="shared" si="173"/>
        <v>0.79471619191629639</v>
      </c>
      <c r="W384">
        <f t="shared" si="174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21" t="s">
        <v>17</v>
      </c>
      <c r="AC384" s="48" t="s">
        <v>351</v>
      </c>
      <c r="AD384" s="16" t="s">
        <v>332</v>
      </c>
      <c r="AE384" t="s">
        <v>486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160"/>
        <v>10.873316300633574</v>
      </c>
      <c r="E385" s="14">
        <f t="shared" si="161"/>
        <v>4.3107333379058179</v>
      </c>
      <c r="F385" s="14">
        <f t="shared" si="162"/>
        <v>1.7197518356777066</v>
      </c>
      <c r="G385" s="10">
        <v>3.3670899891635742E-2</v>
      </c>
      <c r="H385" s="7">
        <f t="shared" si="144"/>
        <v>1.0336708998916357</v>
      </c>
      <c r="I385" s="5">
        <f t="shared" si="163"/>
        <v>10.519127801482533</v>
      </c>
      <c r="J385" s="5">
        <f t="shared" si="164"/>
        <v>4.1703150764500876</v>
      </c>
      <c r="K385" s="5">
        <f t="shared" si="165"/>
        <v>1.6637324663565509</v>
      </c>
      <c r="L385">
        <v>2.2999999999999998</v>
      </c>
      <c r="M385">
        <v>3.38</v>
      </c>
      <c r="N385">
        <v>3.3</v>
      </c>
      <c r="O385" s="5">
        <f t="shared" si="166"/>
        <v>2.377443069750762</v>
      </c>
      <c r="P385" s="5">
        <f t="shared" si="167"/>
        <v>3.4938076416337287</v>
      </c>
      <c r="Q385" s="5">
        <f t="shared" si="168"/>
        <v>3.4111139696423978</v>
      </c>
      <c r="R385" s="6">
        <f t="shared" si="169"/>
        <v>0.42061995625612791</v>
      </c>
      <c r="S385" s="6">
        <f t="shared" si="170"/>
        <v>0.28622068029263142</v>
      </c>
      <c r="T385" s="6">
        <f t="shared" si="171"/>
        <v>0.29315936345124066</v>
      </c>
      <c r="U385">
        <f t="shared" si="172"/>
        <v>0.21864930661607182</v>
      </c>
      <c r="V385">
        <f t="shared" si="173"/>
        <v>0.81049031980508524</v>
      </c>
      <c r="W385">
        <f t="shared" si="174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21" t="s">
        <v>31</v>
      </c>
      <c r="AC385" s="48" t="s">
        <v>351</v>
      </c>
      <c r="AD385" s="16" t="s">
        <v>35</v>
      </c>
      <c r="AE385" t="s">
        <v>486</v>
      </c>
      <c r="AF385">
        <v>7</v>
      </c>
      <c r="AG385">
        <v>0</v>
      </c>
    </row>
    <row r="386" spans="1:33" x14ac:dyDescent="0.25">
      <c r="A386" s="11">
        <v>0</v>
      </c>
      <c r="B386" s="11">
        <v>5.5649676351926219E-2</v>
      </c>
      <c r="C386" s="11">
        <v>0.69257730751895341</v>
      </c>
      <c r="D386" s="13" t="e">
        <f t="shared" si="160"/>
        <v>#DIV/0!</v>
      </c>
      <c r="E386" s="14">
        <f t="shared" si="161"/>
        <v>17.969556438676157</v>
      </c>
      <c r="F386" s="14">
        <f t="shared" si="162"/>
        <v>1.4438821329308908</v>
      </c>
      <c r="G386" s="10">
        <v>3.6662519803927873E-2</v>
      </c>
      <c r="H386" s="7">
        <f t="shared" si="144"/>
        <v>1.0366625198039279</v>
      </c>
      <c r="I386" s="5" t="e">
        <f t="shared" si="163"/>
        <v>#DIV/0!</v>
      </c>
      <c r="J386" s="5">
        <f t="shared" si="164"/>
        <v>17.334046611499836</v>
      </c>
      <c r="K386" s="5">
        <f t="shared" si="165"/>
        <v>1.3928179184137801</v>
      </c>
      <c r="L386">
        <v>1.88</v>
      </c>
      <c r="M386">
        <v>3.48</v>
      </c>
      <c r="N386">
        <v>4.5999999999999996</v>
      </c>
      <c r="O386" s="5">
        <f t="shared" si="166"/>
        <v>1.9489255372313843</v>
      </c>
      <c r="P386" s="5">
        <f t="shared" si="167"/>
        <v>3.6075855689176688</v>
      </c>
      <c r="Q386" s="5">
        <f t="shared" si="168"/>
        <v>4.7686475910980679</v>
      </c>
      <c r="R386" s="6">
        <f t="shared" si="169"/>
        <v>0.51310323606338792</v>
      </c>
      <c r="S386" s="6">
        <f t="shared" si="170"/>
        <v>0.27719370224114059</v>
      </c>
      <c r="T386" s="6">
        <f t="shared" si="171"/>
        <v>0.20970306169547157</v>
      </c>
      <c r="U386" t="e">
        <f t="shared" si="172"/>
        <v>#DIV/0!</v>
      </c>
      <c r="V386">
        <f t="shared" si="173"/>
        <v>0.20076096932214788</v>
      </c>
      <c r="W386">
        <f t="shared" si="174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21" t="s">
        <v>30</v>
      </c>
      <c r="AC386" s="48" t="s">
        <v>351</v>
      </c>
      <c r="AD386" s="16" t="s">
        <v>333</v>
      </c>
      <c r="AE386" t="s">
        <v>486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</v>
      </c>
      <c r="D387" s="13">
        <f t="shared" si="160"/>
        <v>1.1757262426902422</v>
      </c>
      <c r="E387" s="14">
        <f t="shared" si="161"/>
        <v>6.8607676877235431</v>
      </c>
      <c r="F387" s="14" t="e">
        <f t="shared" si="162"/>
        <v>#DIV/0!</v>
      </c>
      <c r="G387" s="10">
        <v>3.4278843238797041E-2</v>
      </c>
      <c r="H387" s="7">
        <f t="shared" si="144"/>
        <v>1.034278843238797</v>
      </c>
      <c r="I387" s="5">
        <f t="shared" si="163"/>
        <v>1.1367594439121553</v>
      </c>
      <c r="J387" s="5">
        <f t="shared" si="164"/>
        <v>6.6333829919979435</v>
      </c>
      <c r="K387" s="5" t="e">
        <f t="shared" si="165"/>
        <v>#DIV/0!</v>
      </c>
      <c r="L387">
        <v>2.0699999999999998</v>
      </c>
      <c r="M387">
        <v>3.4</v>
      </c>
      <c r="N387">
        <v>3.89</v>
      </c>
      <c r="O387" s="5">
        <f t="shared" si="166"/>
        <v>2.1409572055043098</v>
      </c>
      <c r="P387" s="5">
        <f t="shared" si="167"/>
        <v>3.51654806701191</v>
      </c>
      <c r="Q387" s="5">
        <f t="shared" si="168"/>
        <v>4.0233447001989209</v>
      </c>
      <c r="R387" s="6">
        <f t="shared" si="169"/>
        <v>0.46708079798561253</v>
      </c>
      <c r="S387" s="6">
        <f t="shared" si="170"/>
        <v>0.28436977995006407</v>
      </c>
      <c r="T387" s="6">
        <f t="shared" si="171"/>
        <v>0.24854942206432334</v>
      </c>
      <c r="U387">
        <f t="shared" si="172"/>
        <v>1.8209657382533802</v>
      </c>
      <c r="V387">
        <f t="shared" si="173"/>
        <v>0.51255897693552832</v>
      </c>
      <c r="W387" t="e">
        <f t="shared" si="174"/>
        <v>#DIV/0!</v>
      </c>
      <c r="X387" t="s">
        <v>98</v>
      </c>
      <c r="Y387" t="s">
        <v>96</v>
      </c>
      <c r="Z387" t="s">
        <v>260</v>
      </c>
      <c r="AA387" s="16" t="s">
        <v>361</v>
      </c>
      <c r="AB387" s="21" t="s">
        <v>28</v>
      </c>
      <c r="AC387" s="48" t="s">
        <v>351</v>
      </c>
      <c r="AD387" s="16" t="s">
        <v>29</v>
      </c>
      <c r="AE387" t="s">
        <v>486</v>
      </c>
      <c r="AF387">
        <v>11</v>
      </c>
      <c r="AG387">
        <v>2</v>
      </c>
    </row>
    <row r="388" spans="1:33" x14ac:dyDescent="0.25">
      <c r="A388" s="11">
        <v>0</v>
      </c>
      <c r="B388" s="11">
        <v>0.38179950134756824</v>
      </c>
      <c r="C388" s="11">
        <v>0.56133131409928438</v>
      </c>
      <c r="D388" s="13" t="e">
        <f t="shared" si="160"/>
        <v>#DIV/0!</v>
      </c>
      <c r="E388" s="14">
        <f t="shared" si="161"/>
        <v>2.6191757623320142</v>
      </c>
      <c r="F388" s="14">
        <f t="shared" si="162"/>
        <v>1.7814790924404529</v>
      </c>
      <c r="G388" s="10">
        <v>3.3579826814633007E-2</v>
      </c>
      <c r="H388" s="7">
        <f t="shared" si="144"/>
        <v>1.033579826814633</v>
      </c>
      <c r="I388" s="5" t="e">
        <f t="shared" si="163"/>
        <v>#DIV/0!</v>
      </c>
      <c r="J388" s="5">
        <f t="shared" si="164"/>
        <v>2.5340817364866672</v>
      </c>
      <c r="K388" s="5">
        <f t="shared" si="165"/>
        <v>1.7236008736071737</v>
      </c>
      <c r="L388">
        <v>3.09</v>
      </c>
      <c r="M388">
        <v>3.43</v>
      </c>
      <c r="N388">
        <v>2.39</v>
      </c>
      <c r="O388" s="5">
        <f t="shared" si="166"/>
        <v>3.1937616648572158</v>
      </c>
      <c r="P388" s="5">
        <f t="shared" si="167"/>
        <v>3.5451788059741913</v>
      </c>
      <c r="Q388" s="5">
        <f t="shared" si="168"/>
        <v>2.4702557860869732</v>
      </c>
      <c r="R388" s="6">
        <f t="shared" si="169"/>
        <v>0.3131104023833623</v>
      </c>
      <c r="S388" s="6">
        <f t="shared" si="170"/>
        <v>0.28207321963982201</v>
      </c>
      <c r="T388" s="6">
        <f t="shared" si="171"/>
        <v>0.40481637797681563</v>
      </c>
      <c r="U388" t="e">
        <f t="shared" si="172"/>
        <v>#DIV/0!</v>
      </c>
      <c r="V388">
        <f t="shared" si="173"/>
        <v>1.3535475003089139</v>
      </c>
      <c r="W388">
        <f t="shared" si="174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21" t="s">
        <v>18</v>
      </c>
      <c r="AC388" s="48" t="s">
        <v>351</v>
      </c>
      <c r="AD388" s="16" t="s">
        <v>31</v>
      </c>
      <c r="AE388" t="s">
        <v>486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</v>
      </c>
      <c r="D389" s="13">
        <f t="shared" si="160"/>
        <v>2.236629149428992</v>
      </c>
      <c r="E389" s="14">
        <f t="shared" si="161"/>
        <v>1.8086598074765969</v>
      </c>
      <c r="F389" s="14" t="e">
        <f t="shared" si="162"/>
        <v>#DIV/0!</v>
      </c>
      <c r="G389" s="10">
        <v>3.9077063496360642E-2</v>
      </c>
      <c r="H389" s="7">
        <f t="shared" si="144"/>
        <v>1.0390770634963606</v>
      </c>
      <c r="I389" s="5">
        <f t="shared" si="163"/>
        <v>2.1525151771736954</v>
      </c>
      <c r="J389" s="5">
        <f t="shared" si="164"/>
        <v>1.7406406810585244</v>
      </c>
      <c r="K389" s="5" t="e">
        <f t="shared" si="165"/>
        <v>#DIV/0!</v>
      </c>
      <c r="L389">
        <v>2.2000000000000002</v>
      </c>
      <c r="M389">
        <v>3.22</v>
      </c>
      <c r="N389">
        <v>3.65</v>
      </c>
      <c r="O389" s="5">
        <f t="shared" si="166"/>
        <v>2.2859695396919935</v>
      </c>
      <c r="P389" s="5">
        <f t="shared" si="167"/>
        <v>3.3458281444582814</v>
      </c>
      <c r="Q389" s="5">
        <f t="shared" si="168"/>
        <v>3.7926312817617163</v>
      </c>
      <c r="R389" s="6">
        <f t="shared" si="169"/>
        <v>0.43745114824878106</v>
      </c>
      <c r="S389" s="6">
        <f t="shared" si="170"/>
        <v>0.29887966650537834</v>
      </c>
      <c r="T389" s="6">
        <f t="shared" si="171"/>
        <v>0.26366918524584065</v>
      </c>
      <c r="U389">
        <f t="shared" si="172"/>
        <v>1.0220601570339001</v>
      </c>
      <c r="V389">
        <f t="shared" si="173"/>
        <v>1.849893567948695</v>
      </c>
      <c r="W389" t="e">
        <f t="shared" si="174"/>
        <v>#DIV/0!</v>
      </c>
      <c r="X389" t="s">
        <v>233</v>
      </c>
      <c r="Y389" t="s">
        <v>231</v>
      </c>
      <c r="Z389" t="s">
        <v>261</v>
      </c>
      <c r="AA389" s="16" t="s">
        <v>361</v>
      </c>
      <c r="AB389" s="21" t="s">
        <v>35</v>
      </c>
      <c r="AC389" s="48" t="s">
        <v>351</v>
      </c>
      <c r="AE389" t="s">
        <v>487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60"/>
        <v>6.8892863626610223</v>
      </c>
      <c r="E390" s="14">
        <f t="shared" si="161"/>
        <v>2.7874129858041718</v>
      </c>
      <c r="F390" s="14">
        <f t="shared" si="162"/>
        <v>2.1942959702503773</v>
      </c>
      <c r="G390" s="10">
        <v>3.9449251956764186E-2</v>
      </c>
      <c r="H390" s="7">
        <f t="shared" si="144"/>
        <v>1.0394492519567642</v>
      </c>
      <c r="I390" s="5">
        <f t="shared" si="163"/>
        <v>6.6278236765209408</v>
      </c>
      <c r="J390" s="5">
        <f t="shared" si="164"/>
        <v>2.6816248898701542</v>
      </c>
      <c r="K390" s="5">
        <f t="shared" si="165"/>
        <v>2.1110178934850481</v>
      </c>
      <c r="L390">
        <v>3.47</v>
      </c>
      <c r="M390">
        <v>3.07</v>
      </c>
      <c r="N390">
        <v>2.35</v>
      </c>
      <c r="O390" s="5">
        <f t="shared" si="166"/>
        <v>3.6068889042899719</v>
      </c>
      <c r="P390" s="5">
        <f t="shared" si="167"/>
        <v>3.1911092035072657</v>
      </c>
      <c r="Q390" s="5">
        <f t="shared" si="168"/>
        <v>2.4427057420983957</v>
      </c>
      <c r="R390" s="6">
        <f t="shared" si="169"/>
        <v>0.27724724174637516</v>
      </c>
      <c r="S390" s="6">
        <f t="shared" si="170"/>
        <v>0.31337066086642407</v>
      </c>
      <c r="T390" s="6">
        <f t="shared" si="171"/>
        <v>0.40938209738720077</v>
      </c>
      <c r="U390">
        <f t="shared" si="172"/>
        <v>0.5235504396854237</v>
      </c>
      <c r="V390">
        <f t="shared" si="173"/>
        <v>1.1448282761682791</v>
      </c>
      <c r="W390">
        <f t="shared" si="174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21" t="s">
        <v>18</v>
      </c>
      <c r="AC390" s="48" t="s">
        <v>351</v>
      </c>
      <c r="AD390" s="16" t="s">
        <v>35</v>
      </c>
      <c r="AE390" t="s">
        <v>485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</v>
      </c>
      <c r="D391" s="13">
        <f t="shared" si="160"/>
        <v>1.3767868150793396</v>
      </c>
      <c r="E391" s="14">
        <f t="shared" si="161"/>
        <v>3.6593510885510727</v>
      </c>
      <c r="F391" s="14" t="e">
        <f t="shared" si="162"/>
        <v>#DIV/0!</v>
      </c>
      <c r="G391" s="10">
        <v>3.2399218993070189E-2</v>
      </c>
      <c r="H391" s="7">
        <f t="shared" si="144"/>
        <v>1.0323992189930702</v>
      </c>
      <c r="I391" s="5">
        <f t="shared" si="163"/>
        <v>1.3335798688632881</v>
      </c>
      <c r="J391" s="5">
        <f t="shared" si="164"/>
        <v>3.5445116784572419</v>
      </c>
      <c r="K391" s="5" t="e">
        <f t="shared" si="165"/>
        <v>#DIV/0!</v>
      </c>
      <c r="L391">
        <v>3.04</v>
      </c>
      <c r="M391">
        <v>2.99</v>
      </c>
      <c r="N391">
        <v>2.71</v>
      </c>
      <c r="O391" s="5">
        <f t="shared" si="166"/>
        <v>3.1384936257389335</v>
      </c>
      <c r="P391" s="5">
        <f t="shared" si="167"/>
        <v>3.0868736647892803</v>
      </c>
      <c r="Q391" s="5">
        <f t="shared" si="168"/>
        <v>2.7978018834712204</v>
      </c>
      <c r="R391" s="6">
        <f t="shared" si="169"/>
        <v>0.31862419340251419</v>
      </c>
      <c r="S391" s="6">
        <f t="shared" si="170"/>
        <v>0.323952357171787</v>
      </c>
      <c r="T391" s="6">
        <f t="shared" si="171"/>
        <v>0.35742344942569859</v>
      </c>
      <c r="U391">
        <f t="shared" si="172"/>
        <v>2.2795785021794188</v>
      </c>
      <c r="V391">
        <f t="shared" si="173"/>
        <v>0.84355766639804264</v>
      </c>
      <c r="W391" t="e">
        <f t="shared" si="174"/>
        <v>#DIV/0!</v>
      </c>
      <c r="X391" t="s">
        <v>235</v>
      </c>
      <c r="Y391" t="s">
        <v>184</v>
      </c>
      <c r="Z391" t="s">
        <v>262</v>
      </c>
      <c r="AA391" s="16" t="s">
        <v>361</v>
      </c>
      <c r="AB391" s="21" t="s">
        <v>35</v>
      </c>
      <c r="AC391" s="48" t="s">
        <v>351</v>
      </c>
      <c r="AD391" s="16" t="s">
        <v>16</v>
      </c>
      <c r="AE391" t="s">
        <v>485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60"/>
        <v>1.914177197154864</v>
      </c>
      <c r="E392" s="14">
        <f t="shared" si="161"/>
        <v>3.4310321931969545</v>
      </c>
      <c r="F392" s="14">
        <f t="shared" si="162"/>
        <v>5.5606092529055049</v>
      </c>
      <c r="G392" s="10">
        <v>4.0417640179931436E-2</v>
      </c>
      <c r="H392" s="7">
        <f t="shared" si="144"/>
        <v>1.0404176401799314</v>
      </c>
      <c r="I392" s="5">
        <f t="shared" si="163"/>
        <v>1.8398161692297175</v>
      </c>
      <c r="J392" s="5">
        <f t="shared" si="164"/>
        <v>3.2977451176275583</v>
      </c>
      <c r="K392" s="5">
        <f t="shared" si="165"/>
        <v>5.3445933999579678</v>
      </c>
      <c r="L392">
        <v>1.41</v>
      </c>
      <c r="M392">
        <v>4.6500000000000004</v>
      </c>
      <c r="N392">
        <v>8.61</v>
      </c>
      <c r="O392" s="5">
        <f t="shared" si="166"/>
        <v>1.4669888726537033</v>
      </c>
      <c r="P392" s="5">
        <f t="shared" si="167"/>
        <v>4.8379420268366813</v>
      </c>
      <c r="Q392" s="5">
        <f t="shared" si="168"/>
        <v>8.9579958819492091</v>
      </c>
      <c r="R392" s="6">
        <f t="shared" si="169"/>
        <v>0.68166842887571077</v>
      </c>
      <c r="S392" s="6">
        <f t="shared" si="170"/>
        <v>0.20669945907844131</v>
      </c>
      <c r="T392" s="6">
        <f t="shared" si="171"/>
        <v>0.11163211204584809</v>
      </c>
      <c r="U392">
        <f t="shared" si="172"/>
        <v>0.76638091543152909</v>
      </c>
      <c r="V392">
        <f t="shared" si="173"/>
        <v>1.410054396000523</v>
      </c>
      <c r="W392">
        <f t="shared" si="174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21" t="s">
        <v>19</v>
      </c>
      <c r="AC392" s="48" t="s">
        <v>351</v>
      </c>
      <c r="AD392" s="16" t="s">
        <v>35</v>
      </c>
      <c r="AE392" t="s">
        <v>486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60"/>
        <v>14.178865038473514</v>
      </c>
      <c r="E393" s="14">
        <f t="shared" si="161"/>
        <v>7.2392600423638767</v>
      </c>
      <c r="F393" s="14">
        <f t="shared" si="162"/>
        <v>1.5135561001442943</v>
      </c>
      <c r="G393" s="10">
        <v>3.4375761093810464E-2</v>
      </c>
      <c r="H393" s="7">
        <f t="shared" si="144"/>
        <v>1.0343757610938105</v>
      </c>
      <c r="I393" s="5">
        <f t="shared" si="163"/>
        <v>13.707653999432409</v>
      </c>
      <c r="J393" s="5">
        <f t="shared" si="164"/>
        <v>6.9986752538638886</v>
      </c>
      <c r="K393" s="5">
        <f t="shared" si="165"/>
        <v>1.4632555760430523</v>
      </c>
      <c r="L393">
        <v>3.34</v>
      </c>
      <c r="M393">
        <v>3.54</v>
      </c>
      <c r="N393">
        <v>2.21</v>
      </c>
      <c r="O393" s="5">
        <f t="shared" si="166"/>
        <v>3.454815042053327</v>
      </c>
      <c r="P393" s="5">
        <f t="shared" si="167"/>
        <v>3.6616901942720892</v>
      </c>
      <c r="Q393" s="5">
        <f t="shared" si="168"/>
        <v>2.2859704320173213</v>
      </c>
      <c r="R393" s="6">
        <f t="shared" si="169"/>
        <v>0.2894510958843291</v>
      </c>
      <c r="S393" s="6">
        <f t="shared" si="170"/>
        <v>0.27309792662532745</v>
      </c>
      <c r="T393" s="6">
        <f t="shared" si="171"/>
        <v>0.43745097749034351</v>
      </c>
      <c r="U393">
        <f t="shared" si="172"/>
        <v>0.24365949126949796</v>
      </c>
      <c r="V393">
        <f t="shared" si="173"/>
        <v>0.50581000997947523</v>
      </c>
      <c r="W393">
        <f t="shared" si="174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21" t="s">
        <v>21</v>
      </c>
      <c r="AC393" s="48" t="s">
        <v>351</v>
      </c>
      <c r="AD393" s="16" t="s">
        <v>17</v>
      </c>
      <c r="AE393" t="s">
        <v>485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60"/>
        <v>8.6939430205582049</v>
      </c>
      <c r="E394" s="14">
        <f t="shared" si="161"/>
        <v>4.9208648243642514</v>
      </c>
      <c r="F394" s="14">
        <f t="shared" si="162"/>
        <v>1.7060775598631996</v>
      </c>
      <c r="G394" s="10">
        <v>3.3444253691674142E-2</v>
      </c>
      <c r="H394" s="7">
        <f t="shared" si="144"/>
        <v>1.0334442536916741</v>
      </c>
      <c r="I394" s="5">
        <f t="shared" si="163"/>
        <v>8.4125902190676118</v>
      </c>
      <c r="J394" s="5">
        <f t="shared" si="164"/>
        <v>4.7616161266424548</v>
      </c>
      <c r="K394" s="5">
        <f t="shared" si="165"/>
        <v>1.6508655921872339</v>
      </c>
      <c r="L394">
        <v>3.21</v>
      </c>
      <c r="M394">
        <v>3.46</v>
      </c>
      <c r="N394">
        <v>2.31</v>
      </c>
      <c r="O394" s="5">
        <f t="shared" si="166"/>
        <v>3.3173560543502738</v>
      </c>
      <c r="P394" s="5">
        <f t="shared" si="167"/>
        <v>3.5757171177731926</v>
      </c>
      <c r="Q394" s="5">
        <f t="shared" si="168"/>
        <v>2.3872562260277674</v>
      </c>
      <c r="R394" s="6">
        <f t="shared" si="169"/>
        <v>0.30144488068702552</v>
      </c>
      <c r="S394" s="6">
        <f t="shared" si="170"/>
        <v>0.27966418121541958</v>
      </c>
      <c r="T394" s="6">
        <f t="shared" si="171"/>
        <v>0.4188909380975549</v>
      </c>
      <c r="U394">
        <f t="shared" si="172"/>
        <v>0.38157094502527333</v>
      </c>
      <c r="V394">
        <f t="shared" si="173"/>
        <v>0.72664404436981356</v>
      </c>
      <c r="W394">
        <f t="shared" si="174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21" t="s">
        <v>16</v>
      </c>
      <c r="AC394" s="48" t="s">
        <v>351</v>
      </c>
      <c r="AD394" s="16" t="s">
        <v>21</v>
      </c>
      <c r="AE394" t="s">
        <v>486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60"/>
        <v>1.4707130543120863</v>
      </c>
      <c r="E395" s="14">
        <f t="shared" si="161"/>
        <v>6.4825526499034156</v>
      </c>
      <c r="F395" s="14">
        <f t="shared" si="162"/>
        <v>8.0740218789202469</v>
      </c>
      <c r="G395" s="10">
        <v>3.7809674056258125E-2</v>
      </c>
      <c r="H395" s="7">
        <f t="shared" si="144"/>
        <v>1.0378096740562581</v>
      </c>
      <c r="I395" s="5">
        <f t="shared" si="163"/>
        <v>1.4171317642124437</v>
      </c>
      <c r="J395" s="5">
        <f t="shared" si="164"/>
        <v>6.2463790923883851</v>
      </c>
      <c r="K395" s="5">
        <f t="shared" si="165"/>
        <v>7.7798676200069474</v>
      </c>
      <c r="L395">
        <v>1.58</v>
      </c>
      <c r="M395">
        <v>4.1500000000000004</v>
      </c>
      <c r="N395">
        <v>6.1</v>
      </c>
      <c r="O395" s="5">
        <f t="shared" si="166"/>
        <v>1.6397392850088879</v>
      </c>
      <c r="P395" s="5">
        <f t="shared" si="167"/>
        <v>4.3069101473334719</v>
      </c>
      <c r="Q395" s="5">
        <f t="shared" si="168"/>
        <v>6.3306390117431741</v>
      </c>
      <c r="R395" s="6">
        <f t="shared" si="169"/>
        <v>0.60985304745844382</v>
      </c>
      <c r="S395" s="6">
        <f t="shared" si="170"/>
        <v>0.23218501565887736</v>
      </c>
      <c r="T395" s="6">
        <f t="shared" si="171"/>
        <v>0.1579619368826789</v>
      </c>
      <c r="U395">
        <f t="shared" si="172"/>
        <v>1.1149280821307881</v>
      </c>
      <c r="V395">
        <f t="shared" si="173"/>
        <v>0.66438490821939422</v>
      </c>
      <c r="W395">
        <f t="shared" si="174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21" t="s">
        <v>34</v>
      </c>
      <c r="AC395" s="48" t="s">
        <v>351</v>
      </c>
      <c r="AD395" s="16" t="s">
        <v>330</v>
      </c>
      <c r="AE395" t="s">
        <v>486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60"/>
        <v>4.7213833972437715</v>
      </c>
      <c r="E396" s="14">
        <f t="shared" si="161"/>
        <v>1.8243818528813871</v>
      </c>
      <c r="F396" s="14">
        <f t="shared" si="162"/>
        <v>4.2460415678099288</v>
      </c>
      <c r="G396" s="10">
        <v>3.359682622515292E-2</v>
      </c>
      <c r="H396" s="7">
        <f t="shared" si="144"/>
        <v>1.0335968262251529</v>
      </c>
      <c r="I396" s="5">
        <f t="shared" si="163"/>
        <v>4.5679159198726991</v>
      </c>
      <c r="J396" s="5">
        <f t="shared" si="164"/>
        <v>1.7650807419216805</v>
      </c>
      <c r="K396" s="5">
        <f t="shared" si="165"/>
        <v>4.1080249668694266</v>
      </c>
      <c r="L396">
        <v>2.14</v>
      </c>
      <c r="M396">
        <v>3.2</v>
      </c>
      <c r="N396">
        <v>3.94</v>
      </c>
      <c r="O396" s="5">
        <f t="shared" si="166"/>
        <v>2.2118972081218273</v>
      </c>
      <c r="P396" s="5">
        <f t="shared" si="167"/>
        <v>3.3075098439204895</v>
      </c>
      <c r="Q396" s="5">
        <f t="shared" si="168"/>
        <v>4.0723714953271024</v>
      </c>
      <c r="R396" s="6">
        <f t="shared" si="169"/>
        <v>0.45210057516602364</v>
      </c>
      <c r="S396" s="6">
        <f t="shared" si="170"/>
        <v>0.30234225964227829</v>
      </c>
      <c r="T396" s="6">
        <f t="shared" si="171"/>
        <v>0.24555716519169812</v>
      </c>
      <c r="U396">
        <f t="shared" si="172"/>
        <v>0.46848498035831593</v>
      </c>
      <c r="V396">
        <f t="shared" si="173"/>
        <v>1.8129482261055621</v>
      </c>
      <c r="W396">
        <f t="shared" si="174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8" t="s">
        <v>351</v>
      </c>
      <c r="AD396" s="16" t="s">
        <v>19</v>
      </c>
      <c r="AE396" t="s">
        <v>486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60"/>
        <v>2.3193410267219705</v>
      </c>
      <c r="E397" s="14">
        <f t="shared" si="161"/>
        <v>4.2791268961871749</v>
      </c>
      <c r="F397" s="14">
        <f t="shared" si="162"/>
        <v>3.203957057294474</v>
      </c>
      <c r="G397" s="10">
        <v>3.0567334661667278E-2</v>
      </c>
      <c r="H397" s="7">
        <f t="shared" si="144"/>
        <v>1.0305673346616673</v>
      </c>
      <c r="I397" s="5">
        <f t="shared" si="163"/>
        <v>2.2505477795717295</v>
      </c>
      <c r="J397" s="5">
        <f t="shared" si="164"/>
        <v>4.1522050546964033</v>
      </c>
      <c r="K397" s="5">
        <f t="shared" si="165"/>
        <v>3.1089254913618287</v>
      </c>
      <c r="L397">
        <v>1.77</v>
      </c>
      <c r="M397">
        <v>3.83</v>
      </c>
      <c r="N397">
        <v>4.8899999999999997</v>
      </c>
      <c r="O397" s="5">
        <f t="shared" si="166"/>
        <v>1.824104182351151</v>
      </c>
      <c r="P397" s="5">
        <f t="shared" si="167"/>
        <v>3.947072891754186</v>
      </c>
      <c r="Q397" s="5">
        <f t="shared" si="168"/>
        <v>5.039474266495553</v>
      </c>
      <c r="R397" s="6">
        <f t="shared" si="169"/>
        <v>0.54821430139536509</v>
      </c>
      <c r="S397" s="6">
        <f t="shared" si="170"/>
        <v>0.2533523011670486</v>
      </c>
      <c r="T397" s="6">
        <f t="shared" si="171"/>
        <v>0.19843339743758615</v>
      </c>
      <c r="U397">
        <f t="shared" si="172"/>
        <v>0.78647519331352489</v>
      </c>
      <c r="V397">
        <f t="shared" si="173"/>
        <v>0.92240145887497316</v>
      </c>
      <c r="W397">
        <f t="shared" si="174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8" t="s">
        <v>351</v>
      </c>
      <c r="AD397" s="16" t="s">
        <v>32</v>
      </c>
      <c r="AE397" t="s">
        <v>485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60"/>
        <v>2.5660248860052381</v>
      </c>
      <c r="E398" s="14">
        <f t="shared" si="161"/>
        <v>3.5607101728408637</v>
      </c>
      <c r="F398" s="14">
        <f t="shared" si="162"/>
        <v>3.2502081088344914</v>
      </c>
      <c r="G398" s="10">
        <v>2.9274714533683577E-2</v>
      </c>
      <c r="H398" s="7">
        <f t="shared" ref="H398:H461" si="175">(G398/100%) + 1</f>
        <v>1.0292747145336836</v>
      </c>
      <c r="I398" s="5">
        <f t="shared" si="163"/>
        <v>2.4930417990184326</v>
      </c>
      <c r="J398" s="5">
        <f t="shared" si="164"/>
        <v>3.459436166615689</v>
      </c>
      <c r="K398" s="5">
        <f t="shared" si="165"/>
        <v>3.1577654273835041</v>
      </c>
      <c r="L398">
        <v>1.79</v>
      </c>
      <c r="M398">
        <v>4.01</v>
      </c>
      <c r="N398">
        <v>4.5199999999999996</v>
      </c>
      <c r="O398" s="5">
        <f t="shared" si="166"/>
        <v>1.8424017390152936</v>
      </c>
      <c r="P398" s="5">
        <f t="shared" si="167"/>
        <v>4.1273916052800708</v>
      </c>
      <c r="Q398" s="5">
        <f t="shared" si="168"/>
        <v>4.6523217096922496</v>
      </c>
      <c r="R398" s="6">
        <f t="shared" si="169"/>
        <v>0.54276978729648229</v>
      </c>
      <c r="S398" s="6">
        <f t="shared" si="170"/>
        <v>0.24228377038920285</v>
      </c>
      <c r="T398" s="6">
        <f t="shared" si="171"/>
        <v>0.2149464423143149</v>
      </c>
      <c r="U398">
        <f t="shared" si="172"/>
        <v>0.71799839084317152</v>
      </c>
      <c r="V398">
        <f t="shared" si="173"/>
        <v>1.1591484296479788</v>
      </c>
      <c r="W398">
        <f t="shared" si="174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8" t="s">
        <v>351</v>
      </c>
      <c r="AD398" s="16" t="s">
        <v>18</v>
      </c>
      <c r="AE398" t="s">
        <v>486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60"/>
        <v>2.7979778304133092</v>
      </c>
      <c r="E399" s="14">
        <f t="shared" si="161"/>
        <v>3.7290584065943961</v>
      </c>
      <c r="F399" s="14">
        <f t="shared" si="162"/>
        <v>2.8884673236720095</v>
      </c>
      <c r="G399" s="10">
        <v>4.1563655814592426E-2</v>
      </c>
      <c r="H399" s="7">
        <f t="shared" si="175"/>
        <v>1.0415636558145924</v>
      </c>
      <c r="I399" s="5">
        <f t="shared" si="163"/>
        <v>2.6863243689364809</v>
      </c>
      <c r="J399" s="5">
        <f t="shared" si="164"/>
        <v>3.5802501227617736</v>
      </c>
      <c r="K399" s="5">
        <f t="shared" si="165"/>
        <v>2.7732028739165053</v>
      </c>
      <c r="L399">
        <v>4.4400000000000004</v>
      </c>
      <c r="M399">
        <v>3.79</v>
      </c>
      <c r="N399">
        <v>1.81</v>
      </c>
      <c r="O399" s="5">
        <f t="shared" si="166"/>
        <v>4.6245426318167908</v>
      </c>
      <c r="P399" s="5">
        <f t="shared" si="167"/>
        <v>3.9475262555373054</v>
      </c>
      <c r="Q399" s="5">
        <f t="shared" si="168"/>
        <v>1.8852302170244124</v>
      </c>
      <c r="R399" s="6">
        <f t="shared" si="169"/>
        <v>0.21623760004286988</v>
      </c>
      <c r="S399" s="6">
        <f t="shared" si="170"/>
        <v>0.25332320427185812</v>
      </c>
      <c r="T399" s="6">
        <f t="shared" si="171"/>
        <v>0.53043919568527198</v>
      </c>
      <c r="U399">
        <f t="shared" si="172"/>
        <v>1.6528160379075152</v>
      </c>
      <c r="V399">
        <f t="shared" si="173"/>
        <v>1.0585852580256117</v>
      </c>
      <c r="W399">
        <f t="shared" si="174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8" t="s">
        <v>352</v>
      </c>
      <c r="AD399" s="16" t="s">
        <v>16</v>
      </c>
      <c r="AE399" t="s">
        <v>486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60"/>
        <v>1.3069493047801444</v>
      </c>
      <c r="E400" s="14">
        <f t="shared" si="161"/>
        <v>5.2649565894877588</v>
      </c>
      <c r="F400" s="14">
        <f t="shared" si="162"/>
        <v>23.043529003098481</v>
      </c>
      <c r="G400" s="10">
        <v>4.4599152907758288E-2</v>
      </c>
      <c r="H400" s="7">
        <f t="shared" si="175"/>
        <v>1.0445991529077583</v>
      </c>
      <c r="I400" s="5">
        <f t="shared" si="163"/>
        <v>1.2511491141287117</v>
      </c>
      <c r="J400" s="5">
        <f t="shared" si="164"/>
        <v>5.0401693078461385</v>
      </c>
      <c r="K400" s="5">
        <f t="shared" si="165"/>
        <v>22.059685707148283</v>
      </c>
      <c r="L400">
        <v>2.34</v>
      </c>
      <c r="M400">
        <v>3.12</v>
      </c>
      <c r="N400">
        <v>3.37</v>
      </c>
      <c r="O400" s="5">
        <f t="shared" si="166"/>
        <v>2.4443620178041541</v>
      </c>
      <c r="P400" s="5">
        <f t="shared" si="167"/>
        <v>3.2591493570722059</v>
      </c>
      <c r="Q400" s="5">
        <f t="shared" si="168"/>
        <v>3.5202991452991457</v>
      </c>
      <c r="R400" s="6">
        <f t="shared" si="169"/>
        <v>0.40910470409711686</v>
      </c>
      <c r="S400" s="6">
        <f t="shared" si="170"/>
        <v>0.30682852807283761</v>
      </c>
      <c r="T400" s="6">
        <f t="shared" si="171"/>
        <v>0.28406676783004547</v>
      </c>
      <c r="U400">
        <f t="shared" si="172"/>
        <v>1.8702806672484866</v>
      </c>
      <c r="V400">
        <f t="shared" si="173"/>
        <v>0.61902682418684429</v>
      </c>
      <c r="W400">
        <f t="shared" si="174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8" t="s">
        <v>352</v>
      </c>
      <c r="AD400" s="16" t="s">
        <v>35</v>
      </c>
      <c r="AE400" t="s">
        <v>485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60"/>
        <v>1.9301997678082676</v>
      </c>
      <c r="E401" s="14">
        <f t="shared" si="161"/>
        <v>3.8071132082541368</v>
      </c>
      <c r="F401" s="14">
        <f t="shared" si="162"/>
        <v>4.7804038127601443</v>
      </c>
      <c r="G401" s="10">
        <v>4.8398053377686656E-2</v>
      </c>
      <c r="H401" s="7">
        <f t="shared" si="175"/>
        <v>1.0483980533776867</v>
      </c>
      <c r="I401" s="5">
        <f t="shared" si="163"/>
        <v>1.8410943835594007</v>
      </c>
      <c r="J401" s="5">
        <f t="shared" si="164"/>
        <v>3.6313623398942156</v>
      </c>
      <c r="K401" s="5">
        <f t="shared" si="165"/>
        <v>4.5597221373683707</v>
      </c>
      <c r="L401">
        <v>2.9</v>
      </c>
      <c r="M401">
        <v>3.18</v>
      </c>
      <c r="N401">
        <v>2.57</v>
      </c>
      <c r="O401" s="5">
        <f t="shared" si="166"/>
        <v>3.0403543547952911</v>
      </c>
      <c r="P401" s="5">
        <f t="shared" si="167"/>
        <v>3.3339058097410437</v>
      </c>
      <c r="Q401" s="5">
        <f t="shared" si="168"/>
        <v>2.6943829971806545</v>
      </c>
      <c r="R401" s="6">
        <f t="shared" si="169"/>
        <v>0.32890902944348754</v>
      </c>
      <c r="S401" s="6">
        <f t="shared" si="170"/>
        <v>0.29994848597047602</v>
      </c>
      <c r="T401" s="6">
        <f t="shared" si="171"/>
        <v>0.37114248458603655</v>
      </c>
      <c r="U401">
        <f t="shared" si="172"/>
        <v>1.5751500987110771</v>
      </c>
      <c r="V401">
        <f t="shared" si="173"/>
        <v>0.87570440577203212</v>
      </c>
      <c r="W401">
        <f t="shared" si="174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8" t="s">
        <v>352</v>
      </c>
      <c r="AE401" t="s">
        <v>486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60"/>
        <v>3.967792257516229</v>
      </c>
      <c r="E402" s="14">
        <f t="shared" si="161"/>
        <v>2.6740630683343065</v>
      </c>
      <c r="F402" s="14">
        <f t="shared" si="162"/>
        <v>2.8403015106602045</v>
      </c>
      <c r="G402" s="10">
        <v>3.8611531891578288E-2</v>
      </c>
      <c r="H402" s="7">
        <f t="shared" si="175"/>
        <v>1.0386115318915783</v>
      </c>
      <c r="I402" s="5">
        <f t="shared" si="163"/>
        <v>3.8202851939164013</v>
      </c>
      <c r="J402" s="5">
        <f t="shared" si="164"/>
        <v>2.5746518175704742</v>
      </c>
      <c r="K402" s="5">
        <f t="shared" si="165"/>
        <v>2.734710162024955</v>
      </c>
      <c r="L402">
        <v>2.66</v>
      </c>
      <c r="M402">
        <v>3.22</v>
      </c>
      <c r="N402">
        <v>2.84</v>
      </c>
      <c r="O402" s="5">
        <f t="shared" si="166"/>
        <v>2.7627066748315983</v>
      </c>
      <c r="P402" s="5">
        <f t="shared" si="167"/>
        <v>3.3443291326908824</v>
      </c>
      <c r="Q402" s="5">
        <f t="shared" si="168"/>
        <v>2.9496567505720823</v>
      </c>
      <c r="R402" s="6">
        <f t="shared" si="169"/>
        <v>0.36196387010971959</v>
      </c>
      <c r="S402" s="6">
        <f t="shared" si="170"/>
        <v>0.29901363182976837</v>
      </c>
      <c r="T402" s="6">
        <f t="shared" si="171"/>
        <v>0.33902249806051205</v>
      </c>
      <c r="U402">
        <f t="shared" si="172"/>
        <v>0.69628309536573529</v>
      </c>
      <c r="V402">
        <f t="shared" si="173"/>
        <v>1.250654545995465</v>
      </c>
      <c r="W402">
        <f t="shared" si="174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8" t="s">
        <v>352</v>
      </c>
      <c r="AD402" s="16" t="s">
        <v>35</v>
      </c>
      <c r="AE402" t="s">
        <v>485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60"/>
        <v>7.4536888003292416</v>
      </c>
      <c r="E403" s="14">
        <f t="shared" si="161"/>
        <v>4.3257481693790503</v>
      </c>
      <c r="F403" s="14">
        <f t="shared" si="162"/>
        <v>1.8092545035984444</v>
      </c>
      <c r="G403" s="10">
        <v>3.5428927870788218E-2</v>
      </c>
      <c r="H403" s="7">
        <f t="shared" si="175"/>
        <v>1.0354289278707882</v>
      </c>
      <c r="I403" s="5">
        <f t="shared" si="163"/>
        <v>7.1986484052137589</v>
      </c>
      <c r="J403" s="5">
        <f t="shared" si="164"/>
        <v>4.1777354803813855</v>
      </c>
      <c r="K403" s="5">
        <f t="shared" si="165"/>
        <v>1.7473478429069178</v>
      </c>
      <c r="L403">
        <v>4.8</v>
      </c>
      <c r="M403">
        <v>4.07</v>
      </c>
      <c r="N403">
        <v>1.72</v>
      </c>
      <c r="O403" s="5">
        <f t="shared" si="166"/>
        <v>4.9700588537797836</v>
      </c>
      <c r="P403" s="5">
        <f t="shared" si="167"/>
        <v>4.2141957364341085</v>
      </c>
      <c r="Q403" s="5">
        <f t="shared" si="168"/>
        <v>1.7809377559377557</v>
      </c>
      <c r="R403" s="6">
        <f t="shared" si="169"/>
        <v>0.20120486083167591</v>
      </c>
      <c r="S403" s="6">
        <f t="shared" si="170"/>
        <v>0.23729320196364723</v>
      </c>
      <c r="T403" s="6">
        <f t="shared" si="171"/>
        <v>0.561501937204677</v>
      </c>
      <c r="U403">
        <f t="shared" si="172"/>
        <v>0.66679183782937756</v>
      </c>
      <c r="V403">
        <f t="shared" si="173"/>
        <v>0.97421199094885014</v>
      </c>
      <c r="W403">
        <f t="shared" si="174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8" t="s">
        <v>352</v>
      </c>
      <c r="AD403" s="16" t="s">
        <v>17</v>
      </c>
      <c r="AE403" t="s">
        <v>485</v>
      </c>
      <c r="AF403">
        <v>-7</v>
      </c>
      <c r="AG403">
        <v>-2</v>
      </c>
    </row>
    <row r="404" spans="1:33" x14ac:dyDescent="0.25">
      <c r="A404" s="11">
        <v>0</v>
      </c>
      <c r="B404" s="11">
        <v>2.0732420636948728E-2</v>
      </c>
      <c r="C404" s="11">
        <v>0.67988488038039963</v>
      </c>
      <c r="D404" s="13" t="e">
        <f t="shared" si="160"/>
        <v>#DIV/0!</v>
      </c>
      <c r="E404" s="14">
        <f t="shared" si="161"/>
        <v>48.233634533626457</v>
      </c>
      <c r="F404" s="14">
        <f t="shared" si="162"/>
        <v>1.47083723856382</v>
      </c>
      <c r="G404" s="10">
        <v>3.3563686462480202E-2</v>
      </c>
      <c r="H404" s="7">
        <f t="shared" si="175"/>
        <v>1.0335636864624802</v>
      </c>
      <c r="I404" s="5" t="e">
        <f t="shared" si="163"/>
        <v>#DIV/0!</v>
      </c>
      <c r="J404" s="5">
        <f t="shared" si="164"/>
        <v>46.667307651561352</v>
      </c>
      <c r="K404" s="5">
        <f t="shared" si="165"/>
        <v>1.4230736410621887</v>
      </c>
      <c r="L404">
        <v>1.98</v>
      </c>
      <c r="M404">
        <v>3.73</v>
      </c>
      <c r="N404">
        <v>3.84</v>
      </c>
      <c r="O404" s="5">
        <f t="shared" si="166"/>
        <v>2.0464560991957108</v>
      </c>
      <c r="P404" s="5">
        <f t="shared" si="167"/>
        <v>3.8551925505050511</v>
      </c>
      <c r="Q404" s="5">
        <f t="shared" si="168"/>
        <v>3.968884556015924</v>
      </c>
      <c r="R404" s="6">
        <f t="shared" si="169"/>
        <v>0.48864962233639686</v>
      </c>
      <c r="S404" s="6">
        <f t="shared" si="170"/>
        <v>0.25939041614639835</v>
      </c>
      <c r="T404" s="6">
        <f t="shared" si="171"/>
        <v>0.25195996151720462</v>
      </c>
      <c r="U404" t="e">
        <f t="shared" si="172"/>
        <v>#DIV/0!</v>
      </c>
      <c r="V404">
        <f t="shared" si="173"/>
        <v>7.9927473593501913E-2</v>
      </c>
      <c r="W404">
        <f t="shared" si="174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8" t="s">
        <v>352</v>
      </c>
      <c r="AD404" s="16" t="s">
        <v>19</v>
      </c>
      <c r="AE404" t="s">
        <v>485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60"/>
        <v>3.053348580238497</v>
      </c>
      <c r="E405" s="14">
        <f t="shared" si="161"/>
        <v>4.268961476972799</v>
      </c>
      <c r="F405" s="14">
        <f t="shared" si="162"/>
        <v>2.492476900091205</v>
      </c>
      <c r="G405" s="10">
        <v>3.2506646624787638E-2</v>
      </c>
      <c r="H405" s="7">
        <f t="shared" si="175"/>
        <v>1.0325066466247876</v>
      </c>
      <c r="I405" s="5">
        <f t="shared" si="163"/>
        <v>2.9572192975413185</v>
      </c>
      <c r="J405" s="5">
        <f t="shared" si="164"/>
        <v>4.1345607710398955</v>
      </c>
      <c r="K405" s="5">
        <f t="shared" si="165"/>
        <v>2.4140056708002673</v>
      </c>
      <c r="L405">
        <v>2.2400000000000002</v>
      </c>
      <c r="M405">
        <v>3.58</v>
      </c>
      <c r="N405">
        <v>3.26</v>
      </c>
      <c r="O405" s="5">
        <f t="shared" si="166"/>
        <v>2.3128148884395245</v>
      </c>
      <c r="P405" s="5">
        <f t="shared" si="167"/>
        <v>3.6963737949167399</v>
      </c>
      <c r="Q405" s="5">
        <f t="shared" si="168"/>
        <v>3.3659716679968077</v>
      </c>
      <c r="R405" s="6">
        <f t="shared" si="169"/>
        <v>0.43237355700122992</v>
      </c>
      <c r="S405" s="6">
        <f t="shared" si="170"/>
        <v>0.27053540996725001</v>
      </c>
      <c r="T405" s="6">
        <f t="shared" si="171"/>
        <v>0.29709103303151996</v>
      </c>
      <c r="U405">
        <f t="shared" si="172"/>
        <v>0.75746834259548268</v>
      </c>
      <c r="V405">
        <f t="shared" si="173"/>
        <v>0.8658719023011443</v>
      </c>
      <c r="W405">
        <f t="shared" si="174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8" t="s">
        <v>352</v>
      </c>
      <c r="AD405" s="16" t="s">
        <v>21</v>
      </c>
      <c r="AE405" t="s">
        <v>485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60"/>
        <v>3.5031617600191631</v>
      </c>
      <c r="E406" s="14">
        <f t="shared" si="161"/>
        <v>2.3305057310518729</v>
      </c>
      <c r="F406" s="14">
        <f t="shared" si="162"/>
        <v>3.6319727816467697</v>
      </c>
      <c r="G406" s="10">
        <v>3.8168307276587488E-2</v>
      </c>
      <c r="H406" s="7">
        <f t="shared" si="175"/>
        <v>1.0381683072765875</v>
      </c>
      <c r="I406" s="5">
        <f t="shared" si="163"/>
        <v>3.374367851017297</v>
      </c>
      <c r="J406" s="5">
        <f t="shared" si="164"/>
        <v>2.2448245768217063</v>
      </c>
      <c r="K406" s="5">
        <f t="shared" si="165"/>
        <v>3.4984431292980553</v>
      </c>
      <c r="L406">
        <v>2.4</v>
      </c>
      <c r="M406">
        <v>3.14</v>
      </c>
      <c r="N406">
        <v>3.3</v>
      </c>
      <c r="O406" s="5">
        <f t="shared" si="166"/>
        <v>2.4916039374638097</v>
      </c>
      <c r="P406" s="5">
        <f t="shared" si="167"/>
        <v>3.2598484848484848</v>
      </c>
      <c r="Q406" s="5">
        <f t="shared" si="168"/>
        <v>3.4259554140127384</v>
      </c>
      <c r="R406" s="6">
        <f t="shared" si="169"/>
        <v>0.40134789681617483</v>
      </c>
      <c r="S406" s="6">
        <f t="shared" si="170"/>
        <v>0.3067627236811527</v>
      </c>
      <c r="T406" s="6">
        <f t="shared" si="171"/>
        <v>0.29188937950267257</v>
      </c>
      <c r="U406">
        <f t="shared" si="172"/>
        <v>0.71124432959389805</v>
      </c>
      <c r="V406">
        <f t="shared" si="173"/>
        <v>1.3987729965277338</v>
      </c>
      <c r="W406">
        <f t="shared" si="174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8" t="s">
        <v>352</v>
      </c>
      <c r="AD406" s="16" t="s">
        <v>17</v>
      </c>
      <c r="AE406" t="s">
        <v>486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60"/>
        <v>6.7537957871942487</v>
      </c>
      <c r="E407" s="14">
        <f t="shared" si="161"/>
        <v>4.7468408479883593</v>
      </c>
      <c r="F407" s="14">
        <f t="shared" si="162"/>
        <v>1.7883797876830041</v>
      </c>
      <c r="G407" s="10">
        <v>3.8862624540373814E-2</v>
      </c>
      <c r="H407" s="7">
        <f t="shared" si="175"/>
        <v>1.0388626245403738</v>
      </c>
      <c r="I407" s="5">
        <f t="shared" si="163"/>
        <v>6.5011442587823822</v>
      </c>
      <c r="J407" s="5">
        <f t="shared" si="164"/>
        <v>4.569267134900068</v>
      </c>
      <c r="K407" s="5">
        <f t="shared" si="165"/>
        <v>1.7214786107780524</v>
      </c>
      <c r="L407">
        <v>2.2999999999999998</v>
      </c>
      <c r="M407">
        <v>2.97</v>
      </c>
      <c r="N407">
        <v>3.74</v>
      </c>
      <c r="O407" s="5">
        <f t="shared" si="166"/>
        <v>2.3893840364428596</v>
      </c>
      <c r="P407" s="5">
        <f t="shared" si="167"/>
        <v>3.0854219948849106</v>
      </c>
      <c r="Q407" s="5">
        <f t="shared" si="168"/>
        <v>3.8853462157809981</v>
      </c>
      <c r="R407" s="6">
        <f t="shared" si="169"/>
        <v>0.41851790450928389</v>
      </c>
      <c r="S407" s="6">
        <f t="shared" si="170"/>
        <v>0.32410477453580899</v>
      </c>
      <c r="T407" s="6">
        <f t="shared" si="171"/>
        <v>0.25737732095490717</v>
      </c>
      <c r="U407">
        <f t="shared" si="172"/>
        <v>0.35378387379928306</v>
      </c>
      <c r="V407">
        <f t="shared" si="173"/>
        <v>0.64999482681043896</v>
      </c>
      <c r="W407">
        <f t="shared" si="174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8" t="s">
        <v>352</v>
      </c>
      <c r="AD407" s="16" t="s">
        <v>36</v>
      </c>
      <c r="AE407" t="s">
        <v>487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60"/>
        <v>1.5194376744826938</v>
      </c>
      <c r="E408" s="14">
        <f t="shared" si="161"/>
        <v>3.833321204039378</v>
      </c>
      <c r="F408" s="14">
        <f t="shared" si="162"/>
        <v>12.504216965988723</v>
      </c>
      <c r="G408" s="10">
        <v>4.4226830517152926E-2</v>
      </c>
      <c r="H408" s="7">
        <f t="shared" si="175"/>
        <v>1.0442268305171529</v>
      </c>
      <c r="I408" s="5">
        <f t="shared" si="163"/>
        <v>1.455083924371291</v>
      </c>
      <c r="J408" s="5">
        <f t="shared" si="164"/>
        <v>3.6709660123758048</v>
      </c>
      <c r="K408" s="5">
        <f t="shared" si="165"/>
        <v>11.974617583610655</v>
      </c>
      <c r="L408">
        <v>1.26</v>
      </c>
      <c r="M408">
        <v>6.2</v>
      </c>
      <c r="N408">
        <v>11.2</v>
      </c>
      <c r="O408" s="5">
        <f t="shared" si="166"/>
        <v>1.3157258064516126</v>
      </c>
      <c r="P408" s="5">
        <f t="shared" si="167"/>
        <v>6.474206349206348</v>
      </c>
      <c r="Q408" s="5">
        <f t="shared" si="168"/>
        <v>11.695340501792112</v>
      </c>
      <c r="R408" s="6">
        <f t="shared" si="169"/>
        <v>0.7600367759730311</v>
      </c>
      <c r="S408" s="6">
        <f t="shared" si="170"/>
        <v>0.15445908673000308</v>
      </c>
      <c r="T408" s="6">
        <f t="shared" si="171"/>
        <v>8.5504137296966001E-2</v>
      </c>
      <c r="U408">
        <f t="shared" si="172"/>
        <v>0.86592943465059424</v>
      </c>
      <c r="V408">
        <f t="shared" si="173"/>
        <v>1.6889287394920431</v>
      </c>
      <c r="W408">
        <f t="shared" si="174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8" t="s">
        <v>352</v>
      </c>
      <c r="AD408" s="16" t="s">
        <v>28</v>
      </c>
      <c r="AE408" t="s">
        <v>486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60"/>
        <v>3.6069541895755695</v>
      </c>
      <c r="E409" s="14">
        <f t="shared" si="161"/>
        <v>3.4559816424876022</v>
      </c>
      <c r="F409" s="14">
        <f t="shared" si="162"/>
        <v>2.5193898797823104</v>
      </c>
      <c r="G409" s="10">
        <v>4.0046381349419402E-2</v>
      </c>
      <c r="H409" s="7">
        <f t="shared" si="175"/>
        <v>1.0400463813494194</v>
      </c>
      <c r="I409" s="5">
        <f t="shared" si="163"/>
        <v>3.4680705151780709</v>
      </c>
      <c r="J409" s="5">
        <f t="shared" si="164"/>
        <v>3.3229110782574924</v>
      </c>
      <c r="K409" s="5">
        <f t="shared" si="165"/>
        <v>2.422382236947453</v>
      </c>
      <c r="L409">
        <v>2.0699999999999998</v>
      </c>
      <c r="M409">
        <v>3.38</v>
      </c>
      <c r="N409">
        <v>3.83</v>
      </c>
      <c r="O409" s="5">
        <f t="shared" si="166"/>
        <v>2.1528960093932978</v>
      </c>
      <c r="P409" s="5">
        <f t="shared" si="167"/>
        <v>3.5153567689610377</v>
      </c>
      <c r="Q409" s="5">
        <f t="shared" si="168"/>
        <v>3.9833776405682766</v>
      </c>
      <c r="R409" s="6">
        <f t="shared" si="169"/>
        <v>0.4644906189787622</v>
      </c>
      <c r="S409" s="6">
        <f t="shared" si="170"/>
        <v>0.28446614830947858</v>
      </c>
      <c r="T409" s="6">
        <f t="shared" si="171"/>
        <v>0.25104323271175916</v>
      </c>
      <c r="U409">
        <f t="shared" si="172"/>
        <v>0.59687367685882076</v>
      </c>
      <c r="V409">
        <f t="shared" si="173"/>
        <v>1.0171803940575035</v>
      </c>
      <c r="W409">
        <f t="shared" si="174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8" t="s">
        <v>352</v>
      </c>
      <c r="AD409" s="16" t="s">
        <v>16</v>
      </c>
      <c r="AE409" t="s">
        <v>487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60"/>
        <v>5.1527393011852638</v>
      </c>
      <c r="E410" s="14">
        <f t="shared" si="161"/>
        <v>5.5395055379362601</v>
      </c>
      <c r="F410" s="14">
        <f t="shared" si="162"/>
        <v>1.7985608475477235</v>
      </c>
      <c r="G410" s="10">
        <v>3.9103089964451776E-2</v>
      </c>
      <c r="H410" s="7">
        <f t="shared" si="175"/>
        <v>1.0391030899644518</v>
      </c>
      <c r="I410" s="5">
        <f t="shared" si="163"/>
        <v>4.9588335853775023</v>
      </c>
      <c r="J410" s="5">
        <f t="shared" si="164"/>
        <v>5.3310451979560272</v>
      </c>
      <c r="K410" s="5">
        <f t="shared" si="165"/>
        <v>1.7308781630215855</v>
      </c>
      <c r="L410">
        <v>2.76</v>
      </c>
      <c r="M410">
        <v>3.18</v>
      </c>
      <c r="N410">
        <v>2.76</v>
      </c>
      <c r="O410" s="5">
        <f t="shared" si="166"/>
        <v>2.8679245283018866</v>
      </c>
      <c r="P410" s="5">
        <f t="shared" si="167"/>
        <v>3.304347826086957</v>
      </c>
      <c r="Q410" s="5">
        <f t="shared" si="168"/>
        <v>2.8679245283018866</v>
      </c>
      <c r="R410" s="6">
        <f t="shared" si="169"/>
        <v>0.34868421052631582</v>
      </c>
      <c r="S410" s="6">
        <f t="shared" si="170"/>
        <v>0.30263157894736836</v>
      </c>
      <c r="T410" s="6">
        <f t="shared" si="171"/>
        <v>0.34868421052631582</v>
      </c>
      <c r="U410">
        <f t="shared" si="172"/>
        <v>0.55658250120323172</v>
      </c>
      <c r="V410">
        <f t="shared" si="173"/>
        <v>0.59650591617929671</v>
      </c>
      <c r="W410">
        <f t="shared" si="174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8" t="s">
        <v>352</v>
      </c>
      <c r="AD410" s="16" t="s">
        <v>35</v>
      </c>
      <c r="AE410" t="s">
        <v>487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60"/>
        <v>2.6901295382268327</v>
      </c>
      <c r="E411" s="14">
        <f t="shared" si="161"/>
        <v>2.649532145381845</v>
      </c>
      <c r="F411" s="14">
        <f t="shared" si="162"/>
        <v>4.134943977797974</v>
      </c>
      <c r="G411" s="10">
        <v>4.0577599409509668E-2</v>
      </c>
      <c r="H411" s="7">
        <f t="shared" si="175"/>
        <v>1.0405775994095097</v>
      </c>
      <c r="I411" s="5">
        <f t="shared" si="163"/>
        <v>2.5852272235663967</v>
      </c>
      <c r="J411" s="5">
        <f t="shared" si="164"/>
        <v>2.546212936820242</v>
      </c>
      <c r="K411" s="5">
        <f t="shared" si="165"/>
        <v>3.9737007409581042</v>
      </c>
      <c r="L411">
        <v>1.91</v>
      </c>
      <c r="M411">
        <v>3.47</v>
      </c>
      <c r="N411">
        <v>4.37</v>
      </c>
      <c r="O411" s="5">
        <f t="shared" si="166"/>
        <v>1.9875032148721634</v>
      </c>
      <c r="P411" s="5">
        <f t="shared" si="167"/>
        <v>3.6108042699509988</v>
      </c>
      <c r="Q411" s="5">
        <f t="shared" si="168"/>
        <v>4.5473241094195576</v>
      </c>
      <c r="R411" s="6">
        <f t="shared" si="169"/>
        <v>0.50314384022987368</v>
      </c>
      <c r="S411" s="6">
        <f t="shared" si="170"/>
        <v>0.27694660946370564</v>
      </c>
      <c r="T411" s="6">
        <f t="shared" si="171"/>
        <v>0.21990955030642073</v>
      </c>
      <c r="U411">
        <f t="shared" si="172"/>
        <v>0.73881320086251412</v>
      </c>
      <c r="V411">
        <f t="shared" si="173"/>
        <v>1.3628082513528506</v>
      </c>
      <c r="W411">
        <f t="shared" si="174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8" t="s">
        <v>352</v>
      </c>
      <c r="AD411" s="16" t="s">
        <v>19</v>
      </c>
      <c r="AE411" t="s">
        <v>486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60"/>
        <v>1.1727199005679707</v>
      </c>
      <c r="E412" s="14">
        <f t="shared" si="161"/>
        <v>7.6760349528736072</v>
      </c>
      <c r="F412" s="14">
        <f t="shared" si="162"/>
        <v>84.992073682448108</v>
      </c>
      <c r="G412" s="10">
        <v>4.2041046735835419E-2</v>
      </c>
      <c r="H412" s="7">
        <f t="shared" si="175"/>
        <v>1.0420410467358354</v>
      </c>
      <c r="I412" s="5">
        <f t="shared" si="163"/>
        <v>1.125406627926494</v>
      </c>
      <c r="J412" s="5">
        <f t="shared" si="164"/>
        <v>7.3663460541392043</v>
      </c>
      <c r="K412" s="5">
        <f t="shared" si="165"/>
        <v>81.563076568512741</v>
      </c>
      <c r="L412">
        <v>1.31</v>
      </c>
      <c r="M412">
        <v>5.1100000000000003</v>
      </c>
      <c r="N412">
        <v>12.05</v>
      </c>
      <c r="O412" s="5">
        <f t="shared" si="166"/>
        <v>1.3650737712239445</v>
      </c>
      <c r="P412" s="5">
        <f t="shared" si="167"/>
        <v>5.3248297488201191</v>
      </c>
      <c r="Q412" s="5">
        <f t="shared" si="168"/>
        <v>12.556594613166817</v>
      </c>
      <c r="R412" s="6">
        <f t="shared" si="169"/>
        <v>0.73256114144174478</v>
      </c>
      <c r="S412" s="6">
        <f t="shared" si="170"/>
        <v>0.18779943156334358</v>
      </c>
      <c r="T412" s="6">
        <f t="shared" si="171"/>
        <v>7.963942699491168E-2</v>
      </c>
      <c r="U412">
        <f t="shared" si="172"/>
        <v>1.164023711512709</v>
      </c>
      <c r="V412">
        <f t="shared" si="173"/>
        <v>0.69369534942343003</v>
      </c>
      <c r="W412">
        <f t="shared" si="174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8" t="s">
        <v>352</v>
      </c>
      <c r="AD412" s="16" t="s">
        <v>36</v>
      </c>
      <c r="AE412" t="s">
        <v>486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60"/>
        <v>8.1397590838522209</v>
      </c>
      <c r="E413" s="14">
        <f t="shared" si="161"/>
        <v>3.6165832533052811</v>
      </c>
      <c r="F413" s="14">
        <f t="shared" si="162"/>
        <v>1.8853727542894387</v>
      </c>
      <c r="G413" s="10">
        <v>3.847838516909019E-2</v>
      </c>
      <c r="H413" s="7">
        <f t="shared" si="175"/>
        <v>1.0384783851690902</v>
      </c>
      <c r="I413" s="5">
        <f t="shared" si="163"/>
        <v>7.8381593686486459</v>
      </c>
      <c r="J413" s="5">
        <f t="shared" si="164"/>
        <v>3.482579228374032</v>
      </c>
      <c r="K413" s="5">
        <f t="shared" si="165"/>
        <v>1.8155146811095668</v>
      </c>
      <c r="L413">
        <v>2.94</v>
      </c>
      <c r="M413">
        <v>3.37</v>
      </c>
      <c r="N413">
        <v>2.4900000000000002</v>
      </c>
      <c r="O413" s="5">
        <f t="shared" si="166"/>
        <v>3.0531264523971253</v>
      </c>
      <c r="P413" s="5">
        <f t="shared" si="167"/>
        <v>3.499672158019834</v>
      </c>
      <c r="Q413" s="5">
        <f t="shared" si="168"/>
        <v>2.585811179071035</v>
      </c>
      <c r="R413" s="6">
        <f t="shared" si="169"/>
        <v>0.32753310928699403</v>
      </c>
      <c r="S413" s="6">
        <f t="shared" si="170"/>
        <v>0.28574105083197698</v>
      </c>
      <c r="T413" s="6">
        <f t="shared" si="171"/>
        <v>0.38672583988102904</v>
      </c>
      <c r="U413">
        <f t="shared" si="172"/>
        <v>0.37508806107713483</v>
      </c>
      <c r="V413">
        <f t="shared" si="173"/>
        <v>0.96767360597088448</v>
      </c>
      <c r="W413">
        <f t="shared" si="174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8" t="s">
        <v>352</v>
      </c>
      <c r="AD413" s="16" t="s">
        <v>19</v>
      </c>
      <c r="AE413" t="s">
        <v>485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60"/>
        <v>1.1675945805033232</v>
      </c>
      <c r="E414" s="14">
        <f t="shared" si="161"/>
        <v>23.256716349673585</v>
      </c>
      <c r="F414" s="14">
        <f t="shared" si="162"/>
        <v>253.61229299542896</v>
      </c>
      <c r="G414" s="10">
        <v>4.565444322036627E-2</v>
      </c>
      <c r="H414" s="7">
        <f t="shared" si="175"/>
        <v>1.0456544432203663</v>
      </c>
      <c r="I414" s="5">
        <f t="shared" si="163"/>
        <v>1.1166160944216048</v>
      </c>
      <c r="J414" s="5">
        <f t="shared" si="164"/>
        <v>22.241302086422017</v>
      </c>
      <c r="K414" s="5">
        <f t="shared" si="165"/>
        <v>242.53929645664164</v>
      </c>
      <c r="L414">
        <v>1.1599999999999999</v>
      </c>
      <c r="M414">
        <v>7.02</v>
      </c>
      <c r="N414">
        <v>24.31</v>
      </c>
      <c r="O414" s="5">
        <f t="shared" si="166"/>
        <v>1.2129591541356248</v>
      </c>
      <c r="P414" s="5">
        <f t="shared" si="167"/>
        <v>7.3404941914069708</v>
      </c>
      <c r="Q414" s="5">
        <f t="shared" si="168"/>
        <v>25.419859514687104</v>
      </c>
      <c r="R414" s="6">
        <f t="shared" si="169"/>
        <v>0.82443006971048161</v>
      </c>
      <c r="S414" s="6">
        <f t="shared" si="170"/>
        <v>0.13623060980970922</v>
      </c>
      <c r="T414" s="6">
        <f t="shared" si="171"/>
        <v>3.9339320479809078E-2</v>
      </c>
      <c r="U414">
        <f t="shared" si="172"/>
        <v>1.038853018324859</v>
      </c>
      <c r="V414">
        <f t="shared" si="173"/>
        <v>0.31562900286695017</v>
      </c>
      <c r="W414">
        <f t="shared" si="174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8" t="s">
        <v>352</v>
      </c>
      <c r="AD414" s="16" t="s">
        <v>329</v>
      </c>
      <c r="AE414" t="s">
        <v>486</v>
      </c>
      <c r="AF414">
        <v>12</v>
      </c>
      <c r="AG414">
        <v>-7</v>
      </c>
    </row>
    <row r="415" spans="1:33" x14ac:dyDescent="0.25">
      <c r="A415" s="11">
        <v>0</v>
      </c>
      <c r="B415" s="11">
        <v>9.343906941812781E-2</v>
      </c>
      <c r="C415" s="11">
        <v>0.6882348627919338</v>
      </c>
      <c r="D415" s="13" t="e">
        <f t="shared" si="160"/>
        <v>#DIV/0!</v>
      </c>
      <c r="E415" s="14">
        <f t="shared" si="161"/>
        <v>10.702161378824618</v>
      </c>
      <c r="F415" s="14">
        <f t="shared" si="162"/>
        <v>1.4529923636000384</v>
      </c>
      <c r="G415" s="10">
        <v>3.372613750697484E-2</v>
      </c>
      <c r="H415" s="7">
        <f t="shared" si="175"/>
        <v>1.0337261375069748</v>
      </c>
      <c r="I415" s="5" t="e">
        <f t="shared" si="163"/>
        <v>#DIV/0!</v>
      </c>
      <c r="J415" s="5">
        <f t="shared" si="164"/>
        <v>10.352994850875005</v>
      </c>
      <c r="K415" s="5">
        <f t="shared" si="165"/>
        <v>1.4055873319641534</v>
      </c>
      <c r="L415">
        <v>2.1</v>
      </c>
      <c r="M415">
        <v>3.69</v>
      </c>
      <c r="N415">
        <v>3.49</v>
      </c>
      <c r="O415" s="5">
        <f t="shared" si="166"/>
        <v>2.1708248887646473</v>
      </c>
      <c r="P415" s="5">
        <f t="shared" si="167"/>
        <v>3.8144494474007371</v>
      </c>
      <c r="Q415" s="5">
        <f t="shared" si="168"/>
        <v>3.6077042198993423</v>
      </c>
      <c r="R415" s="6">
        <f t="shared" si="169"/>
        <v>0.46065438312210921</v>
      </c>
      <c r="S415" s="6">
        <f t="shared" si="170"/>
        <v>0.26216103104510285</v>
      </c>
      <c r="T415" s="6">
        <f t="shared" si="171"/>
        <v>0.27718458583278782</v>
      </c>
      <c r="U415" t="e">
        <f t="shared" si="172"/>
        <v>#DIV/0!</v>
      </c>
      <c r="V415">
        <f t="shared" si="173"/>
        <v>0.35641860670761677</v>
      </c>
      <c r="W415">
        <f t="shared" si="174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8" t="s">
        <v>352</v>
      </c>
      <c r="AD415" s="16" t="s">
        <v>19</v>
      </c>
      <c r="AE415" t="s">
        <v>485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60"/>
        <v>6.8092817881830499</v>
      </c>
      <c r="E416" s="14">
        <f t="shared" si="161"/>
        <v>6.0824649894404761</v>
      </c>
      <c r="F416" s="14">
        <f t="shared" si="162"/>
        <v>1.6606635190349319</v>
      </c>
      <c r="G416" s="10">
        <v>3.4573708381375523E-2</v>
      </c>
      <c r="H416" s="7">
        <f t="shared" si="175"/>
        <v>1.0345737083813755</v>
      </c>
      <c r="I416" s="5">
        <f t="shared" si="163"/>
        <v>6.5817270756246016</v>
      </c>
      <c r="J416" s="5">
        <f t="shared" si="164"/>
        <v>5.8791992684181889</v>
      </c>
      <c r="K416" s="5">
        <f t="shared" si="165"/>
        <v>1.6051669451692276</v>
      </c>
      <c r="L416">
        <v>3.37</v>
      </c>
      <c r="M416">
        <v>3.61</v>
      </c>
      <c r="N416">
        <v>2.17</v>
      </c>
      <c r="O416" s="5">
        <f t="shared" si="166"/>
        <v>3.4865133972452358</v>
      </c>
      <c r="P416" s="5">
        <f t="shared" si="167"/>
        <v>3.7348110872567655</v>
      </c>
      <c r="Q416" s="5">
        <f t="shared" si="168"/>
        <v>2.2450249471875847</v>
      </c>
      <c r="R416" s="6">
        <f t="shared" si="169"/>
        <v>0.28681949158437769</v>
      </c>
      <c r="S416" s="6">
        <f t="shared" si="170"/>
        <v>0.2677511597338928</v>
      </c>
      <c r="T416" s="6">
        <f t="shared" si="171"/>
        <v>0.44542934868172951</v>
      </c>
      <c r="U416">
        <f t="shared" si="172"/>
        <v>0.51202366206900018</v>
      </c>
      <c r="V416">
        <f t="shared" si="173"/>
        <v>0.61402919601520467</v>
      </c>
      <c r="W416">
        <f t="shared" si="174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8" t="s">
        <v>352</v>
      </c>
      <c r="AD416" s="16" t="s">
        <v>21</v>
      </c>
      <c r="AE416" t="s">
        <v>486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ref="D417:D470" si="176">(100%/A417)</f>
        <v>1.133308341422351</v>
      </c>
      <c r="E417" s="14">
        <f t="shared" ref="E417:E470" si="177">(100%/B417)</f>
        <v>12.482034913736523</v>
      </c>
      <c r="F417" s="14">
        <f t="shared" ref="F417:F470" si="178">(100%/C417)</f>
        <v>75.833817791081003</v>
      </c>
      <c r="G417" s="10">
        <v>4.225317892363778E-2</v>
      </c>
      <c r="H417" s="7">
        <f t="shared" si="175"/>
        <v>1.0422531789236378</v>
      </c>
      <c r="I417" s="5">
        <f t="shared" ref="I417:I470" si="179">D417/H417</f>
        <v>1.0873637656761559</v>
      </c>
      <c r="J417" s="5">
        <f t="shared" ref="J417:J470" si="180">E417/H417</f>
        <v>11.97601040337152</v>
      </c>
      <c r="K417" s="5">
        <f t="shared" ref="K417:K470" si="181">F417/H417</f>
        <v>72.759497715705294</v>
      </c>
      <c r="L417">
        <v>1.23</v>
      </c>
      <c r="M417">
        <v>6.86</v>
      </c>
      <c r="N417">
        <v>11.98</v>
      </c>
      <c r="O417" s="5">
        <f t="shared" ref="O417:O470" si="182">(L417*H417)</f>
        <v>1.2819714100760744</v>
      </c>
      <c r="P417" s="5">
        <f t="shared" ref="P417:P470" si="183">(M417*H417)</f>
        <v>7.1498568074161559</v>
      </c>
      <c r="Q417" s="5">
        <f t="shared" ref="Q417:Q470" si="184">(N417*H417)</f>
        <v>12.486193083505182</v>
      </c>
      <c r="R417" s="6">
        <f t="shared" ref="R417:R470" si="185">(1/O417)</f>
        <v>0.78004859713732477</v>
      </c>
      <c r="S417" s="6">
        <f t="shared" ref="S417:S470" si="186">(1/P417)</f>
        <v>0.1398629408861384</v>
      </c>
      <c r="T417" s="6">
        <f t="shared" ref="T417:T470" si="187">(1/Q417)</f>
        <v>8.0088461976536685E-2</v>
      </c>
      <c r="U417">
        <f t="shared" ref="U417:U470" si="188">(L417/I417)</f>
        <v>1.1311761885270737</v>
      </c>
      <c r="V417">
        <f t="shared" ref="V417:V470" si="189">(M417/J417)</f>
        <v>0.57281179365615398</v>
      </c>
      <c r="W417">
        <f t="shared" ref="W417:W470" si="190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8" t="s">
        <v>352</v>
      </c>
      <c r="AD417" s="16" t="s">
        <v>35</v>
      </c>
      <c r="AE417" t="s">
        <v>486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76"/>
        <v>1.2314024880088992</v>
      </c>
      <c r="E418" s="14">
        <f t="shared" si="177"/>
        <v>6.9062916726098837</v>
      </c>
      <c r="F418" s="14">
        <f t="shared" si="178"/>
        <v>25.951154401145168</v>
      </c>
      <c r="G418" s="10">
        <v>3.8439373092270968E-2</v>
      </c>
      <c r="H418" s="7">
        <f t="shared" si="175"/>
        <v>1.038439373092271</v>
      </c>
      <c r="I418" s="5">
        <f t="shared" si="179"/>
        <v>1.1858202991109836</v>
      </c>
      <c r="J418" s="5">
        <f t="shared" si="180"/>
        <v>6.65064504636827</v>
      </c>
      <c r="K418" s="5">
        <f t="shared" si="181"/>
        <v>24.990533943130128</v>
      </c>
      <c r="L418">
        <v>1.27</v>
      </c>
      <c r="M418">
        <v>5.91</v>
      </c>
      <c r="N418">
        <v>12.22</v>
      </c>
      <c r="O418" s="5">
        <f t="shared" si="182"/>
        <v>1.3188180038271842</v>
      </c>
      <c r="P418" s="5">
        <f t="shared" si="183"/>
        <v>6.1371766949753219</v>
      </c>
      <c r="Q418" s="5">
        <f t="shared" si="184"/>
        <v>12.689729139187552</v>
      </c>
      <c r="R418" s="6">
        <f t="shared" si="185"/>
        <v>0.75825473802906806</v>
      </c>
      <c r="S418" s="6">
        <f t="shared" si="186"/>
        <v>0.16294137348509583</v>
      </c>
      <c r="T418" s="6">
        <f t="shared" si="187"/>
        <v>7.8803888485836041E-2</v>
      </c>
      <c r="U418">
        <f t="shared" si="188"/>
        <v>1.0709885814504325</v>
      </c>
      <c r="V418">
        <f t="shared" si="189"/>
        <v>0.88863560734267188</v>
      </c>
      <c r="W418">
        <f t="shared" si="190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8" t="s">
        <v>352</v>
      </c>
      <c r="AD418" s="16" t="s">
        <v>33</v>
      </c>
      <c r="AE418" t="s">
        <v>486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76"/>
        <v>2.5424682112199495</v>
      </c>
      <c r="E419" s="14">
        <f t="shared" si="177"/>
        <v>3.8136250071642315</v>
      </c>
      <c r="F419" s="14">
        <f t="shared" si="178"/>
        <v>3.1228948402587005</v>
      </c>
      <c r="G419" s="10">
        <v>3.4175363784302304E-2</v>
      </c>
      <c r="H419" s="7">
        <f t="shared" si="175"/>
        <v>1.0341753637843023</v>
      </c>
      <c r="I419" s="5">
        <f t="shared" si="179"/>
        <v>2.4584497951260724</v>
      </c>
      <c r="J419" s="5">
        <f t="shared" si="180"/>
        <v>3.6875999377989808</v>
      </c>
      <c r="K419" s="5">
        <f t="shared" si="181"/>
        <v>3.0196956431366333</v>
      </c>
      <c r="L419">
        <v>2.2000000000000002</v>
      </c>
      <c r="M419">
        <v>3.33</v>
      </c>
      <c r="N419">
        <v>3.58</v>
      </c>
      <c r="O419" s="5">
        <f t="shared" si="182"/>
        <v>2.2751858003254655</v>
      </c>
      <c r="P419" s="5">
        <f t="shared" si="183"/>
        <v>3.4438039614017266</v>
      </c>
      <c r="Q419" s="5">
        <f t="shared" si="184"/>
        <v>3.7023478023478025</v>
      </c>
      <c r="R419" s="6">
        <f t="shared" si="185"/>
        <v>0.43952454338320412</v>
      </c>
      <c r="S419" s="6">
        <f t="shared" si="186"/>
        <v>0.29037657520812288</v>
      </c>
      <c r="T419" s="6">
        <f t="shared" si="187"/>
        <v>0.27009888140867294</v>
      </c>
      <c r="U419">
        <f t="shared" si="188"/>
        <v>0.89487286027217061</v>
      </c>
      <c r="V419">
        <f t="shared" si="189"/>
        <v>0.90302637383912598</v>
      </c>
      <c r="W419">
        <f t="shared" si="190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8" t="s">
        <v>352</v>
      </c>
      <c r="AD419" s="16" t="s">
        <v>35</v>
      </c>
      <c r="AE419" t="s">
        <v>485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76"/>
        <v>2.2273453343657943</v>
      </c>
      <c r="E420" s="14">
        <f t="shared" si="177"/>
        <v>4.0575851601673554</v>
      </c>
      <c r="F420" s="14">
        <f t="shared" si="178"/>
        <v>3.5081845939150211</v>
      </c>
      <c r="G420" s="10">
        <v>3.4340736414486539E-2</v>
      </c>
      <c r="H420" s="7">
        <f t="shared" si="175"/>
        <v>1.0343407364144865</v>
      </c>
      <c r="I420" s="5">
        <f t="shared" si="179"/>
        <v>2.1533961256199046</v>
      </c>
      <c r="J420" s="5">
        <f t="shared" si="180"/>
        <v>3.9228708851136056</v>
      </c>
      <c r="K420" s="5">
        <f t="shared" si="181"/>
        <v>3.3917107490864624</v>
      </c>
      <c r="L420">
        <v>3.32</v>
      </c>
      <c r="M420">
        <v>3.29</v>
      </c>
      <c r="N420">
        <v>2.33</v>
      </c>
      <c r="O420" s="5">
        <f t="shared" si="182"/>
        <v>3.4340112448960953</v>
      </c>
      <c r="P420" s="5">
        <f t="shared" si="183"/>
        <v>3.4029810228036608</v>
      </c>
      <c r="Q420" s="5">
        <f t="shared" si="184"/>
        <v>2.4100139158457536</v>
      </c>
      <c r="R420" s="6">
        <f t="shared" si="185"/>
        <v>0.29120463757545367</v>
      </c>
      <c r="S420" s="6">
        <f t="shared" si="186"/>
        <v>0.29385999901231191</v>
      </c>
      <c r="T420" s="6">
        <f t="shared" si="187"/>
        <v>0.41493536341223447</v>
      </c>
      <c r="U420">
        <f t="shared" si="188"/>
        <v>1.5417507074060801</v>
      </c>
      <c r="V420">
        <f t="shared" si="189"/>
        <v>0.83867149757204473</v>
      </c>
      <c r="W420">
        <f t="shared" si="190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8" t="s">
        <v>352</v>
      </c>
      <c r="AD420" s="16" t="s">
        <v>35</v>
      </c>
      <c r="AE420" t="s">
        <v>488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76"/>
        <v>3.9653733710001937</v>
      </c>
      <c r="E421" s="14">
        <f t="shared" si="177"/>
        <v>3.8560135984985666</v>
      </c>
      <c r="F421" s="14">
        <f t="shared" si="178"/>
        <v>2.2657695138057545</v>
      </c>
      <c r="G421" s="10">
        <v>3.7897343081442658E-2</v>
      </c>
      <c r="H421" s="7">
        <f t="shared" si="175"/>
        <v>1.0378973430814427</v>
      </c>
      <c r="I421" s="5">
        <f t="shared" si="179"/>
        <v>3.8205834107131298</v>
      </c>
      <c r="J421" s="5">
        <f t="shared" si="180"/>
        <v>3.7152167545302111</v>
      </c>
      <c r="K421" s="5">
        <f t="shared" si="181"/>
        <v>2.1830381674153316</v>
      </c>
      <c r="L421">
        <v>7.21</v>
      </c>
      <c r="M421">
        <v>3.7</v>
      </c>
      <c r="N421">
        <v>1.59</v>
      </c>
      <c r="O421" s="5">
        <f t="shared" si="182"/>
        <v>7.4832398436172012</v>
      </c>
      <c r="P421" s="5">
        <f t="shared" si="183"/>
        <v>3.8402201694013378</v>
      </c>
      <c r="Q421" s="5">
        <f t="shared" si="184"/>
        <v>1.6502567754994939</v>
      </c>
      <c r="R421" s="6">
        <f t="shared" si="185"/>
        <v>0.13363195900408642</v>
      </c>
      <c r="S421" s="6">
        <f t="shared" si="186"/>
        <v>0.26040173632958463</v>
      </c>
      <c r="T421" s="6">
        <f t="shared" si="187"/>
        <v>0.60596630466632895</v>
      </c>
      <c r="U421">
        <f t="shared" si="188"/>
        <v>1.8871463399497459</v>
      </c>
      <c r="V421">
        <f t="shared" si="189"/>
        <v>0.99590420814299563</v>
      </c>
      <c r="W421">
        <f t="shared" si="190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8" t="s">
        <v>352</v>
      </c>
      <c r="AD421" s="16" t="s">
        <v>18</v>
      </c>
      <c r="AE421" t="s">
        <v>488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76"/>
        <v>3.1091081107150966</v>
      </c>
      <c r="E422" s="14">
        <f t="shared" si="177"/>
        <v>2.505599258403223</v>
      </c>
      <c r="F422" s="14">
        <f t="shared" si="178"/>
        <v>3.7231104579510754</v>
      </c>
      <c r="G422" s="10">
        <v>3.6056814696677764E-2</v>
      </c>
      <c r="H422" s="7">
        <f t="shared" si="175"/>
        <v>1.0360568146966778</v>
      </c>
      <c r="I422" s="5">
        <f t="shared" si="179"/>
        <v>3.0009050339824634</v>
      </c>
      <c r="J422" s="5">
        <f t="shared" si="180"/>
        <v>2.418399476612465</v>
      </c>
      <c r="K422" s="5">
        <f t="shared" si="181"/>
        <v>3.5935388920163378</v>
      </c>
      <c r="L422">
        <v>1.79</v>
      </c>
      <c r="M422">
        <v>3.67</v>
      </c>
      <c r="N422">
        <v>4.88</v>
      </c>
      <c r="O422" s="5">
        <f t="shared" si="182"/>
        <v>1.8545416983070533</v>
      </c>
      <c r="P422" s="5">
        <f t="shared" si="183"/>
        <v>3.8023285099368072</v>
      </c>
      <c r="Q422" s="5">
        <f t="shared" si="184"/>
        <v>5.0559572557197869</v>
      </c>
      <c r="R422" s="6">
        <f t="shared" si="185"/>
        <v>0.53921677841639537</v>
      </c>
      <c r="S422" s="6">
        <f t="shared" si="186"/>
        <v>0.26299673933660705</v>
      </c>
      <c r="T422" s="6">
        <f t="shared" si="187"/>
        <v>0.19778648224699752</v>
      </c>
      <c r="U422">
        <f t="shared" si="188"/>
        <v>0.59648671974951284</v>
      </c>
      <c r="V422">
        <f t="shared" si="189"/>
        <v>1.5175325811518512</v>
      </c>
      <c r="W422">
        <f t="shared" si="190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8" t="s">
        <v>352</v>
      </c>
      <c r="AD422" s="16" t="s">
        <v>35</v>
      </c>
      <c r="AE422" t="s">
        <v>487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76"/>
        <v>1.2346189640830569</v>
      </c>
      <c r="E423" s="14">
        <f t="shared" si="177"/>
        <v>6.7757268940484003</v>
      </c>
      <c r="F423" s="14">
        <f t="shared" si="178"/>
        <v>26.147957793181536</v>
      </c>
      <c r="G423" s="10">
        <v>3.5765279033392217E-2</v>
      </c>
      <c r="H423" s="7">
        <f t="shared" si="175"/>
        <v>1.0357652790333922</v>
      </c>
      <c r="I423" s="5">
        <f t="shared" si="179"/>
        <v>1.1919872089507006</v>
      </c>
      <c r="J423" s="5">
        <f t="shared" si="180"/>
        <v>6.5417590560399121</v>
      </c>
      <c r="K423" s="5">
        <f t="shared" si="181"/>
        <v>25.245061137387815</v>
      </c>
      <c r="L423">
        <v>1.35</v>
      </c>
      <c r="M423">
        <v>5.34</v>
      </c>
      <c r="N423">
        <v>9.2799999999999994</v>
      </c>
      <c r="O423" s="5">
        <f t="shared" si="182"/>
        <v>1.3982831266950795</v>
      </c>
      <c r="P423" s="5">
        <f t="shared" si="183"/>
        <v>5.5309865900383146</v>
      </c>
      <c r="Q423" s="5">
        <f t="shared" si="184"/>
        <v>9.6119017894298793</v>
      </c>
      <c r="R423" s="6">
        <f t="shared" si="185"/>
        <v>0.71516274559041271</v>
      </c>
      <c r="S423" s="6">
        <f t="shared" si="186"/>
        <v>0.18079957051443019</v>
      </c>
      <c r="T423" s="6">
        <f t="shared" si="187"/>
        <v>0.10403768389515704</v>
      </c>
      <c r="U423">
        <f t="shared" si="188"/>
        <v>1.1325624888109305</v>
      </c>
      <c r="V423">
        <f t="shared" si="189"/>
        <v>0.81629420378447826</v>
      </c>
      <c r="W423">
        <f t="shared" si="190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8" t="s">
        <v>352</v>
      </c>
      <c r="AD423" s="16" t="s">
        <v>332</v>
      </c>
      <c r="AE423" t="s">
        <v>486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76"/>
        <v>1.6172560625721659</v>
      </c>
      <c r="E424" s="14">
        <f t="shared" si="177"/>
        <v>4.6520067382696473</v>
      </c>
      <c r="F424" s="14">
        <f t="shared" si="178"/>
        <v>6.2682262903034269</v>
      </c>
      <c r="G424" s="10">
        <v>3.6008741008672907E-2</v>
      </c>
      <c r="H424" s="7">
        <f t="shared" si="175"/>
        <v>1.0360087410086729</v>
      </c>
      <c r="I424" s="5">
        <f t="shared" si="179"/>
        <v>1.5610448045038523</v>
      </c>
      <c r="J424" s="5">
        <f t="shared" si="180"/>
        <v>4.4903161084725856</v>
      </c>
      <c r="K424" s="5">
        <f t="shared" si="181"/>
        <v>6.050360428620122</v>
      </c>
      <c r="L424">
        <v>1.66</v>
      </c>
      <c r="M424">
        <v>4.0199999999999996</v>
      </c>
      <c r="N424">
        <v>5.41</v>
      </c>
      <c r="O424" s="5">
        <f t="shared" si="182"/>
        <v>1.7197745100743969</v>
      </c>
      <c r="P424" s="5">
        <f t="shared" si="183"/>
        <v>4.1647551388548649</v>
      </c>
      <c r="Q424" s="5">
        <f t="shared" si="184"/>
        <v>5.6048072888569207</v>
      </c>
      <c r="R424" s="6">
        <f t="shared" si="185"/>
        <v>0.5814715790599434</v>
      </c>
      <c r="S424" s="6">
        <f t="shared" si="186"/>
        <v>0.24011015453719053</v>
      </c>
      <c r="T424" s="6">
        <f t="shared" si="187"/>
        <v>0.17841826640286615</v>
      </c>
      <c r="U424">
        <f t="shared" si="188"/>
        <v>1.0633903621540182</v>
      </c>
      <c r="V424">
        <f t="shared" si="189"/>
        <v>0.89525991108172398</v>
      </c>
      <c r="W424">
        <f t="shared" si="190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8" t="s">
        <v>352</v>
      </c>
      <c r="AD424" s="16" t="s">
        <v>29</v>
      </c>
      <c r="AE424" t="s">
        <v>486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76"/>
        <v>3.5676072436644324</v>
      </c>
      <c r="E425" s="14">
        <f t="shared" si="177"/>
        <v>3.6151341847048277</v>
      </c>
      <c r="F425" s="14">
        <f t="shared" si="178"/>
        <v>2.4726713779239304</v>
      </c>
      <c r="G425" s="10">
        <v>3.4399376129158554E-2</v>
      </c>
      <c r="H425" s="7">
        <f t="shared" si="175"/>
        <v>1.0343993761291586</v>
      </c>
      <c r="I425" s="5">
        <f t="shared" si="179"/>
        <v>3.4489649993939757</v>
      </c>
      <c r="J425" s="5">
        <f t="shared" si="180"/>
        <v>3.4949114124885456</v>
      </c>
      <c r="K425" s="5">
        <f t="shared" si="181"/>
        <v>2.3904416756098126</v>
      </c>
      <c r="L425">
        <v>3.53</v>
      </c>
      <c r="M425">
        <v>3.42</v>
      </c>
      <c r="N425">
        <v>2.1800000000000002</v>
      </c>
      <c r="O425" s="5">
        <f t="shared" si="182"/>
        <v>3.6514297977359296</v>
      </c>
      <c r="P425" s="5">
        <f t="shared" si="183"/>
        <v>3.5376458663617223</v>
      </c>
      <c r="Q425" s="5">
        <f t="shared" si="184"/>
        <v>2.2549906399615658</v>
      </c>
      <c r="R425" s="6">
        <f t="shared" si="185"/>
        <v>0.27386532273468611</v>
      </c>
      <c r="S425" s="6">
        <f t="shared" si="186"/>
        <v>0.28267385650685439</v>
      </c>
      <c r="T425" s="6">
        <f t="shared" si="187"/>
        <v>0.44346082075845961</v>
      </c>
      <c r="U425">
        <f t="shared" si="188"/>
        <v>1.0234954546132717</v>
      </c>
      <c r="V425">
        <f t="shared" si="189"/>
        <v>0.97856557616285755</v>
      </c>
      <c r="W425">
        <f t="shared" si="190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8" t="s">
        <v>352</v>
      </c>
      <c r="AD425" s="16" t="s">
        <v>17</v>
      </c>
      <c r="AE425" t="s">
        <v>487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76"/>
        <v>1.6629320219969304</v>
      </c>
      <c r="E426" s="14">
        <f t="shared" si="177"/>
        <v>4.8624933937527324</v>
      </c>
      <c r="F426" s="14">
        <f t="shared" si="178"/>
        <v>5.4747749503854299</v>
      </c>
      <c r="G426" s="10">
        <v>3.5572891965030662E-2</v>
      </c>
      <c r="H426" s="7">
        <f t="shared" si="175"/>
        <v>1.0355728919650307</v>
      </c>
      <c r="I426" s="5">
        <f t="shared" si="179"/>
        <v>1.6058087604451163</v>
      </c>
      <c r="J426" s="5">
        <f t="shared" si="180"/>
        <v>4.6954622233554275</v>
      </c>
      <c r="K426" s="5">
        <f t="shared" si="181"/>
        <v>5.2867113390703766</v>
      </c>
      <c r="L426">
        <v>1.61</v>
      </c>
      <c r="M426">
        <v>3.95</v>
      </c>
      <c r="N426">
        <v>6.2</v>
      </c>
      <c r="O426" s="5">
        <f t="shared" si="182"/>
        <v>1.6672723560636995</v>
      </c>
      <c r="P426" s="5">
        <f t="shared" si="183"/>
        <v>4.0905129232618709</v>
      </c>
      <c r="Q426" s="5">
        <f t="shared" si="184"/>
        <v>6.4205519301831906</v>
      </c>
      <c r="R426" s="6">
        <f t="shared" si="185"/>
        <v>0.59978203102996464</v>
      </c>
      <c r="S426" s="6">
        <f t="shared" si="186"/>
        <v>0.24446811897677043</v>
      </c>
      <c r="T426" s="6">
        <f t="shared" si="187"/>
        <v>0.15574984999326499</v>
      </c>
      <c r="U426">
        <f t="shared" si="188"/>
        <v>1.0026100490034207</v>
      </c>
      <c r="V426">
        <f t="shared" si="189"/>
        <v>0.84123773381724454</v>
      </c>
      <c r="W426">
        <f t="shared" si="190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8" t="s">
        <v>352</v>
      </c>
      <c r="AD426" s="16" t="s">
        <v>29</v>
      </c>
      <c r="AE426" t="s">
        <v>486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76"/>
        <v>2.0947179389143362</v>
      </c>
      <c r="E427" s="14">
        <f t="shared" si="177"/>
        <v>4.4328794566904461</v>
      </c>
      <c r="F427" s="14">
        <f t="shared" si="178"/>
        <v>3.5957265633069091</v>
      </c>
      <c r="G427" s="10">
        <v>3.6798507404298464E-2</v>
      </c>
      <c r="H427" s="7">
        <f t="shared" si="175"/>
        <v>1.0367985074042985</v>
      </c>
      <c r="I427" s="5">
        <f t="shared" si="179"/>
        <v>2.0203712910029328</v>
      </c>
      <c r="J427" s="5">
        <f t="shared" si="180"/>
        <v>4.2755457545830069</v>
      </c>
      <c r="K427" s="5">
        <f t="shared" si="181"/>
        <v>3.4681054588987359</v>
      </c>
      <c r="L427">
        <v>1.72</v>
      </c>
      <c r="M427">
        <v>3.53</v>
      </c>
      <c r="N427">
        <v>5.81</v>
      </c>
      <c r="O427" s="5">
        <f t="shared" si="182"/>
        <v>1.7832934327353933</v>
      </c>
      <c r="P427" s="5">
        <f t="shared" si="183"/>
        <v>3.6598987311371736</v>
      </c>
      <c r="Q427" s="5">
        <f t="shared" si="184"/>
        <v>6.0237993280189741</v>
      </c>
      <c r="R427" s="6">
        <f t="shared" si="185"/>
        <v>0.56076021009402821</v>
      </c>
      <c r="S427" s="6">
        <f t="shared" si="186"/>
        <v>0.27323160378519223</v>
      </c>
      <c r="T427" s="6">
        <f t="shared" si="187"/>
        <v>0.16600818612077944</v>
      </c>
      <c r="U427">
        <f t="shared" si="188"/>
        <v>0.85132866798269269</v>
      </c>
      <c r="V427">
        <f t="shared" si="189"/>
        <v>0.82562559322775386</v>
      </c>
      <c r="W427">
        <f t="shared" si="190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8" t="s">
        <v>352</v>
      </c>
      <c r="AD427" s="16" t="s">
        <v>33</v>
      </c>
      <c r="AE427" t="s">
        <v>486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76"/>
        <v>2.3083105736004619</v>
      </c>
      <c r="E428" s="14">
        <f t="shared" si="177"/>
        <v>3.6694971991047636</v>
      </c>
      <c r="F428" s="14">
        <f t="shared" si="178"/>
        <v>3.6164537255760689</v>
      </c>
      <c r="G428" s="10">
        <v>3.5947127269597923E-2</v>
      </c>
      <c r="H428" s="7">
        <f t="shared" si="175"/>
        <v>1.0359471272695979</v>
      </c>
      <c r="I428" s="5">
        <f t="shared" si="179"/>
        <v>2.2282127271151171</v>
      </c>
      <c r="J428" s="5">
        <f t="shared" si="180"/>
        <v>3.54216648949672</v>
      </c>
      <c r="K428" s="5">
        <f t="shared" si="181"/>
        <v>3.4909636123107974</v>
      </c>
      <c r="L428">
        <v>1.96</v>
      </c>
      <c r="M428">
        <v>3.38</v>
      </c>
      <c r="N428">
        <v>4.3499999999999996</v>
      </c>
      <c r="O428" s="5">
        <f t="shared" si="182"/>
        <v>2.0304563694484119</v>
      </c>
      <c r="P428" s="5">
        <f t="shared" si="183"/>
        <v>3.501501290171241</v>
      </c>
      <c r="Q428" s="5">
        <f t="shared" si="184"/>
        <v>4.5063700036227505</v>
      </c>
      <c r="R428" s="6">
        <f t="shared" si="185"/>
        <v>0.49250011723800657</v>
      </c>
      <c r="S428" s="6">
        <f t="shared" si="186"/>
        <v>0.28559178396050083</v>
      </c>
      <c r="T428" s="6">
        <f t="shared" si="187"/>
        <v>0.22190809880149262</v>
      </c>
      <c r="U428">
        <f t="shared" si="188"/>
        <v>0.87962876082196417</v>
      </c>
      <c r="V428">
        <f t="shared" si="189"/>
        <v>0.95421827574238016</v>
      </c>
      <c r="W428">
        <f t="shared" si="190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8" t="s">
        <v>352</v>
      </c>
      <c r="AD428" s="16" t="s">
        <v>36</v>
      </c>
      <c r="AE428" t="s">
        <v>485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76"/>
        <v>8.1339502514283684</v>
      </c>
      <c r="E429" s="14">
        <f t="shared" si="177"/>
        <v>4.9648752208080369</v>
      </c>
      <c r="F429" s="14">
        <f t="shared" si="178"/>
        <v>1.7160795554867529</v>
      </c>
      <c r="G429" s="10">
        <v>3.2553861323764144E-2</v>
      </c>
      <c r="H429" s="7">
        <f t="shared" si="175"/>
        <v>1.0325538613237641</v>
      </c>
      <c r="I429" s="5">
        <f t="shared" si="179"/>
        <v>7.8775069815732488</v>
      </c>
      <c r="J429" s="5">
        <f t="shared" si="180"/>
        <v>4.8083450237093901</v>
      </c>
      <c r="K429" s="5">
        <f t="shared" si="181"/>
        <v>1.6619758249576337</v>
      </c>
      <c r="L429">
        <v>2.57</v>
      </c>
      <c r="M429">
        <v>3.26</v>
      </c>
      <c r="N429">
        <v>2.97</v>
      </c>
      <c r="O429" s="5">
        <f t="shared" si="182"/>
        <v>2.6536634236020737</v>
      </c>
      <c r="P429" s="5">
        <f t="shared" si="183"/>
        <v>3.3661255879154708</v>
      </c>
      <c r="Q429" s="5">
        <f t="shared" si="184"/>
        <v>3.0666849681315798</v>
      </c>
      <c r="R429" s="6">
        <f t="shared" si="185"/>
        <v>0.37683754130454244</v>
      </c>
      <c r="S429" s="6">
        <f t="shared" si="186"/>
        <v>0.29707744820634174</v>
      </c>
      <c r="T429" s="6">
        <f t="shared" si="187"/>
        <v>0.32608501048911581</v>
      </c>
      <c r="U429">
        <f t="shared" si="188"/>
        <v>0.32624534716524423</v>
      </c>
      <c r="V429">
        <f t="shared" si="189"/>
        <v>0.67798795301196546</v>
      </c>
      <c r="W429">
        <f t="shared" si="190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8" t="s">
        <v>352</v>
      </c>
      <c r="AD429" s="16" t="s">
        <v>18</v>
      </c>
      <c r="AE429" t="s">
        <v>486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76"/>
        <v>3.4570617084710484</v>
      </c>
      <c r="E430" s="14">
        <f t="shared" si="177"/>
        <v>4.5704405381634681</v>
      </c>
      <c r="F430" s="14">
        <f t="shared" si="178"/>
        <v>2.2360472172858068</v>
      </c>
      <c r="G430" s="10">
        <v>3.3731119470212123E-2</v>
      </c>
      <c r="H430" s="7">
        <f t="shared" si="175"/>
        <v>1.0337311194702121</v>
      </c>
      <c r="I430" s="5">
        <f t="shared" si="179"/>
        <v>3.3442562029503327</v>
      </c>
      <c r="J430" s="5">
        <f t="shared" si="180"/>
        <v>4.4213049719406934</v>
      </c>
      <c r="K430" s="5">
        <f t="shared" si="181"/>
        <v>2.1630839733564202</v>
      </c>
      <c r="L430">
        <v>2.71</v>
      </c>
      <c r="M430">
        <v>3.57</v>
      </c>
      <c r="N430">
        <v>2.6</v>
      </c>
      <c r="O430" s="5">
        <f t="shared" si="182"/>
        <v>2.8014113337642748</v>
      </c>
      <c r="P430" s="5">
        <f t="shared" si="183"/>
        <v>3.6904200965086571</v>
      </c>
      <c r="Q430" s="5">
        <f t="shared" si="184"/>
        <v>2.6877009106225516</v>
      </c>
      <c r="R430" s="6">
        <f t="shared" si="185"/>
        <v>0.35696293077257363</v>
      </c>
      <c r="S430" s="6">
        <f t="shared" si="186"/>
        <v>0.27097186061447465</v>
      </c>
      <c r="T430" s="6">
        <f t="shared" si="187"/>
        <v>0.37206520861295173</v>
      </c>
      <c r="U430">
        <f t="shared" si="188"/>
        <v>0.81034461343279074</v>
      </c>
      <c r="V430">
        <f t="shared" si="189"/>
        <v>0.80745391296384139</v>
      </c>
      <c r="W430">
        <f t="shared" si="190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8" t="s">
        <v>352</v>
      </c>
      <c r="AD430" s="16" t="s">
        <v>18</v>
      </c>
      <c r="AE430" t="s">
        <v>485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76"/>
        <v>5.1971053119556005</v>
      </c>
      <c r="E431" s="14">
        <f t="shared" si="177"/>
        <v>5.1880128244540611</v>
      </c>
      <c r="F431" s="14">
        <f t="shared" si="178"/>
        <v>1.8321534182160744</v>
      </c>
      <c r="G431" s="10">
        <v>3.538114169596307E-2</v>
      </c>
      <c r="H431" s="7">
        <f t="shared" si="175"/>
        <v>1.0353811416959631</v>
      </c>
      <c r="I431" s="5">
        <f t="shared" si="179"/>
        <v>5.0195093407271241</v>
      </c>
      <c r="J431" s="5">
        <f t="shared" si="180"/>
        <v>5.0107275625631464</v>
      </c>
      <c r="K431" s="5">
        <f t="shared" si="181"/>
        <v>1.7695448993932723</v>
      </c>
      <c r="L431">
        <v>3.82</v>
      </c>
      <c r="M431">
        <v>3.59</v>
      </c>
      <c r="N431">
        <v>2.02</v>
      </c>
      <c r="O431" s="5">
        <f t="shared" si="182"/>
        <v>3.9551559612785789</v>
      </c>
      <c r="P431" s="5">
        <f t="shared" si="183"/>
        <v>3.7170182986885072</v>
      </c>
      <c r="Q431" s="5">
        <f t="shared" si="184"/>
        <v>2.0914699062258455</v>
      </c>
      <c r="R431" s="6">
        <f t="shared" si="185"/>
        <v>0.25283453036747788</v>
      </c>
      <c r="S431" s="6">
        <f t="shared" si="186"/>
        <v>0.26903284289798485</v>
      </c>
      <c r="T431" s="6">
        <f t="shared" si="187"/>
        <v>0.47813262673453732</v>
      </c>
      <c r="U431">
        <f t="shared" si="188"/>
        <v>0.76103055910373829</v>
      </c>
      <c r="V431">
        <f t="shared" si="189"/>
        <v>0.71646282005473882</v>
      </c>
      <c r="W431">
        <f t="shared" si="190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8" t="s">
        <v>352</v>
      </c>
      <c r="AD431" s="16" t="s">
        <v>16</v>
      </c>
      <c r="AE431" t="s">
        <v>485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76"/>
        <v>8.3480680101935576</v>
      </c>
      <c r="E432" s="14">
        <f t="shared" si="177"/>
        <v>6.1754283119873046</v>
      </c>
      <c r="F432" s="14">
        <f t="shared" si="178"/>
        <v>1.6136425869468429</v>
      </c>
      <c r="G432" s="10">
        <v>3.3607869561536052E-2</v>
      </c>
      <c r="H432" s="7">
        <f t="shared" si="175"/>
        <v>1.0336078695615361</v>
      </c>
      <c r="I432" s="5">
        <f t="shared" si="179"/>
        <v>8.0766296929752173</v>
      </c>
      <c r="J432" s="5">
        <f t="shared" si="180"/>
        <v>5.9746336051088367</v>
      </c>
      <c r="K432" s="5">
        <f t="shared" si="181"/>
        <v>1.5611748269983294</v>
      </c>
      <c r="L432">
        <v>2.5099999999999998</v>
      </c>
      <c r="M432">
        <v>3.58</v>
      </c>
      <c r="N432">
        <v>2.81</v>
      </c>
      <c r="O432" s="5">
        <f t="shared" si="182"/>
        <v>2.5943557525994554</v>
      </c>
      <c r="P432" s="5">
        <f t="shared" si="183"/>
        <v>3.7003161730302994</v>
      </c>
      <c r="Q432" s="5">
        <f t="shared" si="184"/>
        <v>2.9044381134679162</v>
      </c>
      <c r="R432" s="6">
        <f t="shared" si="185"/>
        <v>0.38545214895761087</v>
      </c>
      <c r="S432" s="6">
        <f t="shared" si="186"/>
        <v>0.27024717706245899</v>
      </c>
      <c r="T432" s="6">
        <f t="shared" si="187"/>
        <v>0.34430067397993003</v>
      </c>
      <c r="U432">
        <f t="shared" si="188"/>
        <v>0.31077319320249558</v>
      </c>
      <c r="V432">
        <f t="shared" si="189"/>
        <v>0.59919992364699748</v>
      </c>
      <c r="W432">
        <f t="shared" si="190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8" t="s">
        <v>352</v>
      </c>
      <c r="AD432" s="16" t="s">
        <v>334</v>
      </c>
      <c r="AE432" t="s">
        <v>485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76"/>
        <v>12.295166642627557</v>
      </c>
      <c r="E433" s="14">
        <f t="shared" si="177"/>
        <v>8.8852834436781887</v>
      </c>
      <c r="F433" s="14">
        <f t="shared" si="178"/>
        <v>1.4800927955984153</v>
      </c>
      <c r="G433" s="10">
        <v>3.3813867314745671E-2</v>
      </c>
      <c r="H433" s="7">
        <f t="shared" si="175"/>
        <v>1.0338138673147457</v>
      </c>
      <c r="I433" s="5">
        <f t="shared" si="179"/>
        <v>11.893017719488842</v>
      </c>
      <c r="J433" s="5">
        <f t="shared" si="180"/>
        <v>8.5946645954334588</v>
      </c>
      <c r="K433" s="5">
        <f t="shared" si="181"/>
        <v>1.4316820874562708</v>
      </c>
      <c r="L433">
        <v>2.79</v>
      </c>
      <c r="M433">
        <v>3.55</v>
      </c>
      <c r="N433">
        <v>2.54</v>
      </c>
      <c r="O433" s="5">
        <f t="shared" si="182"/>
        <v>2.8843406898081403</v>
      </c>
      <c r="P433" s="5">
        <f t="shared" si="183"/>
        <v>3.6700392289673469</v>
      </c>
      <c r="Q433" s="5">
        <f t="shared" si="184"/>
        <v>2.6258872229794541</v>
      </c>
      <c r="R433" s="6">
        <f t="shared" si="185"/>
        <v>0.34669968202213924</v>
      </c>
      <c r="S433" s="6">
        <f t="shared" si="186"/>
        <v>0.2724766515047235</v>
      </c>
      <c r="T433" s="6">
        <f t="shared" si="187"/>
        <v>0.38082366647313715</v>
      </c>
      <c r="U433">
        <f t="shared" si="188"/>
        <v>0.23459142715545481</v>
      </c>
      <c r="V433">
        <f t="shared" si="189"/>
        <v>0.41304695030056154</v>
      </c>
      <c r="W433">
        <f t="shared" si="190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8" t="s">
        <v>352</v>
      </c>
      <c r="AD433" s="16" t="s">
        <v>19</v>
      </c>
      <c r="AE433" t="s">
        <v>486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76"/>
        <v>6.3285316172106203</v>
      </c>
      <c r="E434" s="14">
        <f t="shared" si="177"/>
        <v>8.0308026313824925</v>
      </c>
      <c r="F434" s="14">
        <f t="shared" si="178"/>
        <v>1.7419362396402998</v>
      </c>
      <c r="G434" s="10">
        <v>3.2804119740511339E-2</v>
      </c>
      <c r="H434" s="7">
        <f t="shared" si="175"/>
        <v>1.0328041197405113</v>
      </c>
      <c r="I434" s="5">
        <f t="shared" si="179"/>
        <v>6.1275235993449009</v>
      </c>
      <c r="J434" s="5">
        <f t="shared" si="180"/>
        <v>7.7757267596881832</v>
      </c>
      <c r="K434" s="5">
        <f t="shared" si="181"/>
        <v>1.6866085314202228</v>
      </c>
      <c r="L434">
        <v>3.03</v>
      </c>
      <c r="M434">
        <v>4.17</v>
      </c>
      <c r="N434">
        <v>2.16</v>
      </c>
      <c r="O434" s="5">
        <f t="shared" si="182"/>
        <v>3.1293964828137493</v>
      </c>
      <c r="P434" s="5">
        <f t="shared" si="183"/>
        <v>4.3067931793179319</v>
      </c>
      <c r="Q434" s="5">
        <f t="shared" si="184"/>
        <v>2.2308568986395048</v>
      </c>
      <c r="R434" s="6">
        <f t="shared" si="185"/>
        <v>0.31955043264472044</v>
      </c>
      <c r="S434" s="6">
        <f t="shared" si="186"/>
        <v>0.23219132156199113</v>
      </c>
      <c r="T434" s="6">
        <f t="shared" si="187"/>
        <v>0.44825824579328832</v>
      </c>
      <c r="U434">
        <f t="shared" si="188"/>
        <v>0.4944901395930878</v>
      </c>
      <c r="V434">
        <f t="shared" si="189"/>
        <v>0.536284276553877</v>
      </c>
      <c r="W434">
        <f t="shared" si="190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8" t="s">
        <v>352</v>
      </c>
      <c r="AD434" s="16" t="s">
        <v>34</v>
      </c>
      <c r="AE434" t="s">
        <v>486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76"/>
        <v>3.6012064126450505</v>
      </c>
      <c r="E435" s="14">
        <f t="shared" si="177"/>
        <v>4.0961965803782281</v>
      </c>
      <c r="F435" s="14">
        <f t="shared" si="178"/>
        <v>2.3068497279166502</v>
      </c>
      <c r="G435" s="10">
        <v>3.4323707260425218E-2</v>
      </c>
      <c r="H435" s="7">
        <f t="shared" si="175"/>
        <v>1.0343237072604252</v>
      </c>
      <c r="I435" s="5">
        <f t="shared" si="179"/>
        <v>3.4817015092725971</v>
      </c>
      <c r="J435" s="5">
        <f t="shared" si="180"/>
        <v>3.9602655838061294</v>
      </c>
      <c r="K435" s="5">
        <f t="shared" si="181"/>
        <v>2.2302976444644371</v>
      </c>
      <c r="L435">
        <v>2.0699999999999998</v>
      </c>
      <c r="M435">
        <v>3.71</v>
      </c>
      <c r="N435">
        <v>3.55</v>
      </c>
      <c r="O435" s="5">
        <f t="shared" si="182"/>
        <v>2.1410500740290801</v>
      </c>
      <c r="P435" s="5">
        <f t="shared" si="183"/>
        <v>3.8373409539361774</v>
      </c>
      <c r="Q435" s="5">
        <f t="shared" si="184"/>
        <v>3.6718491607745092</v>
      </c>
      <c r="R435" s="6">
        <f t="shared" si="185"/>
        <v>0.46706053825176341</v>
      </c>
      <c r="S435" s="6">
        <f t="shared" si="186"/>
        <v>0.26059711972537741</v>
      </c>
      <c r="T435" s="6">
        <f t="shared" si="187"/>
        <v>0.27234234202285923</v>
      </c>
      <c r="U435">
        <f t="shared" si="188"/>
        <v>0.59453689366739182</v>
      </c>
      <c r="V435">
        <f t="shared" si="189"/>
        <v>0.93680585846830899</v>
      </c>
      <c r="W435">
        <f t="shared" si="190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8" t="s">
        <v>352</v>
      </c>
      <c r="AD435" s="16" t="s">
        <v>34</v>
      </c>
      <c r="AE435" t="s">
        <v>486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76"/>
        <v>1.2336513844815662</v>
      </c>
      <c r="E436" s="14">
        <f t="shared" si="177"/>
        <v>9.39024833575324</v>
      </c>
      <c r="F436" s="14">
        <f t="shared" si="178"/>
        <v>26.970316713575649</v>
      </c>
      <c r="G436" s="10">
        <v>3.4577561594586026E-2</v>
      </c>
      <c r="H436" s="7">
        <f t="shared" si="175"/>
        <v>1.034577561594586</v>
      </c>
      <c r="I436" s="5">
        <f t="shared" si="179"/>
        <v>1.1924203948326013</v>
      </c>
      <c r="J436" s="5">
        <f t="shared" si="180"/>
        <v>9.0764082697484039</v>
      </c>
      <c r="K436" s="5">
        <f t="shared" si="181"/>
        <v>26.068917125948989</v>
      </c>
      <c r="L436">
        <v>1.75</v>
      </c>
      <c r="M436">
        <v>3.86</v>
      </c>
      <c r="N436">
        <v>4.9000000000000004</v>
      </c>
      <c r="O436" s="5">
        <f t="shared" si="182"/>
        <v>1.8105107327905254</v>
      </c>
      <c r="P436" s="5">
        <f t="shared" si="183"/>
        <v>3.993469387755102</v>
      </c>
      <c r="Q436" s="5">
        <f t="shared" si="184"/>
        <v>5.0694300518134723</v>
      </c>
      <c r="R436" s="6">
        <f t="shared" si="185"/>
        <v>0.55233033524121022</v>
      </c>
      <c r="S436" s="6">
        <f t="shared" si="186"/>
        <v>0.25040883074407194</v>
      </c>
      <c r="T436" s="6">
        <f t="shared" si="187"/>
        <v>0.19726083401471789</v>
      </c>
      <c r="U436">
        <f t="shared" si="188"/>
        <v>1.4676032107331365</v>
      </c>
      <c r="V436">
        <f t="shared" si="189"/>
        <v>0.42527835739444964</v>
      </c>
      <c r="W436">
        <f t="shared" si="190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8" t="s">
        <v>352</v>
      </c>
      <c r="AD436" s="16" t="s">
        <v>32</v>
      </c>
      <c r="AE436" t="s">
        <v>486</v>
      </c>
      <c r="AF436">
        <v>1</v>
      </c>
      <c r="AG436">
        <v>-9</v>
      </c>
    </row>
    <row r="437" spans="1:33" x14ac:dyDescent="0.25">
      <c r="A437" s="11">
        <v>0</v>
      </c>
      <c r="B437" s="11">
        <v>0.23591363115499472</v>
      </c>
      <c r="C437" s="11">
        <v>0.64488319166221719</v>
      </c>
      <c r="D437" s="13" t="e">
        <f t="shared" si="176"/>
        <v>#DIV/0!</v>
      </c>
      <c r="E437" s="14">
        <f t="shared" si="177"/>
        <v>4.2388394223096091</v>
      </c>
      <c r="F437" s="14">
        <f t="shared" si="178"/>
        <v>1.5506684201559855</v>
      </c>
      <c r="G437" s="10">
        <v>3.4209362685047706E-2</v>
      </c>
      <c r="H437" s="7">
        <f t="shared" si="175"/>
        <v>1.0342093626850477</v>
      </c>
      <c r="I437" s="5" t="e">
        <f t="shared" si="179"/>
        <v>#DIV/0!</v>
      </c>
      <c r="J437" s="5">
        <f t="shared" si="180"/>
        <v>4.0986279715207736</v>
      </c>
      <c r="K437" s="5">
        <f t="shared" si="181"/>
        <v>1.4993757319408616</v>
      </c>
      <c r="L437">
        <v>3.43</v>
      </c>
      <c r="M437">
        <v>3.19</v>
      </c>
      <c r="N437">
        <v>2.33</v>
      </c>
      <c r="O437" s="5">
        <f t="shared" si="182"/>
        <v>3.547338114009714</v>
      </c>
      <c r="P437" s="5">
        <f t="shared" si="183"/>
        <v>3.2991278669653021</v>
      </c>
      <c r="Q437" s="5">
        <f t="shared" si="184"/>
        <v>2.4097078150561613</v>
      </c>
      <c r="R437" s="6">
        <f t="shared" si="185"/>
        <v>0.28190151822591714</v>
      </c>
      <c r="S437" s="6">
        <f t="shared" si="186"/>
        <v>0.30311040987927773</v>
      </c>
      <c r="T437" s="6">
        <f t="shared" si="187"/>
        <v>0.41498807189480513</v>
      </c>
      <c r="U437" t="e">
        <f t="shared" si="188"/>
        <v>#DIV/0!</v>
      </c>
      <c r="V437">
        <f t="shared" si="189"/>
        <v>0.7783092347404168</v>
      </c>
      <c r="W437">
        <f t="shared" si="190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8" t="s">
        <v>352</v>
      </c>
      <c r="AD437" s="16" t="s">
        <v>28</v>
      </c>
      <c r="AE437" t="s">
        <v>485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</v>
      </c>
      <c r="D438" s="13">
        <f t="shared" si="176"/>
        <v>1.2068968733676844</v>
      </c>
      <c r="E438" s="14">
        <f t="shared" si="177"/>
        <v>5.9161406584024094</v>
      </c>
      <c r="F438" s="14" t="e">
        <f t="shared" si="178"/>
        <v>#DIV/0!</v>
      </c>
      <c r="G438" s="10">
        <v>4.9641101634169349E-2</v>
      </c>
      <c r="H438" s="7">
        <f t="shared" si="175"/>
        <v>1.0496411016341693</v>
      </c>
      <c r="I438" s="5">
        <f t="shared" si="179"/>
        <v>1.1498186108458273</v>
      </c>
      <c r="J438" s="5">
        <f t="shared" si="180"/>
        <v>5.6363462227152361</v>
      </c>
      <c r="K438" s="5" t="e">
        <f t="shared" si="181"/>
        <v>#DIV/0!</v>
      </c>
      <c r="L438">
        <v>1.65</v>
      </c>
      <c r="M438">
        <v>3.7</v>
      </c>
      <c r="N438">
        <v>5.77</v>
      </c>
      <c r="O438" s="5">
        <f t="shared" si="182"/>
        <v>1.7319078176963794</v>
      </c>
      <c r="P438" s="5">
        <f t="shared" si="183"/>
        <v>3.8836720760464267</v>
      </c>
      <c r="Q438" s="5">
        <f t="shared" si="184"/>
        <v>6.0564291564291564</v>
      </c>
      <c r="R438" s="6">
        <f t="shared" si="185"/>
        <v>0.57739793641563775</v>
      </c>
      <c r="S438" s="6">
        <f t="shared" si="186"/>
        <v>0.25748826894210869</v>
      </c>
      <c r="T438" s="6">
        <f t="shared" si="187"/>
        <v>0.16511379464225345</v>
      </c>
      <c r="U438">
        <f t="shared" si="188"/>
        <v>1.4350089522261518</v>
      </c>
      <c r="V438">
        <f t="shared" si="189"/>
        <v>0.6564536410287396</v>
      </c>
      <c r="W438" t="e">
        <f t="shared" si="190"/>
        <v>#DIV/0!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8" t="s">
        <v>352</v>
      </c>
      <c r="AD438" s="16" t="s">
        <v>31</v>
      </c>
      <c r="AE438" t="s">
        <v>485</v>
      </c>
      <c r="AF438">
        <v>0</v>
      </c>
      <c r="AG438">
        <v>1</v>
      </c>
    </row>
    <row r="439" spans="1:33" x14ac:dyDescent="0.25">
      <c r="A439" s="11">
        <v>0</v>
      </c>
      <c r="B439" s="11">
        <v>1</v>
      </c>
      <c r="C439" s="11">
        <v>0</v>
      </c>
      <c r="D439" s="13" t="e">
        <f t="shared" si="176"/>
        <v>#DIV/0!</v>
      </c>
      <c r="E439" s="14">
        <f t="shared" si="177"/>
        <v>1</v>
      </c>
      <c r="F439" s="14" t="e">
        <f t="shared" si="178"/>
        <v>#DIV/0!</v>
      </c>
      <c r="G439" s="10">
        <v>4.1683118664293417E-2</v>
      </c>
      <c r="H439" s="7">
        <f t="shared" si="175"/>
        <v>1.0416831186642934</v>
      </c>
      <c r="I439" s="5" t="e">
        <f t="shared" si="179"/>
        <v>#DIV/0!</v>
      </c>
      <c r="J439" s="5">
        <f t="shared" si="180"/>
        <v>0.95998483807845336</v>
      </c>
      <c r="K439" s="5" t="e">
        <f t="shared" si="181"/>
        <v>#DIV/0!</v>
      </c>
      <c r="L439">
        <v>4.45</v>
      </c>
      <c r="M439">
        <v>3.58</v>
      </c>
      <c r="N439">
        <v>1.86</v>
      </c>
      <c r="O439" s="5">
        <f t="shared" si="182"/>
        <v>4.6354898780561058</v>
      </c>
      <c r="P439" s="5">
        <f t="shared" si="183"/>
        <v>3.7292255648181705</v>
      </c>
      <c r="Q439" s="5">
        <f t="shared" si="184"/>
        <v>1.9375306007155859</v>
      </c>
      <c r="R439" s="6">
        <f t="shared" si="185"/>
        <v>0.2157269299052704</v>
      </c>
      <c r="S439" s="6">
        <f t="shared" si="186"/>
        <v>0.26815218940738922</v>
      </c>
      <c r="T439" s="6">
        <f t="shared" si="187"/>
        <v>0.51612088068734041</v>
      </c>
      <c r="U439" t="e">
        <f t="shared" si="188"/>
        <v>#DIV/0!</v>
      </c>
      <c r="V439">
        <f t="shared" si="189"/>
        <v>3.7292255648181705</v>
      </c>
      <c r="W439" t="e">
        <f t="shared" si="190"/>
        <v>#DIV/0!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8" t="s">
        <v>352</v>
      </c>
      <c r="AE439" t="s">
        <v>489</v>
      </c>
      <c r="AF439" t="s">
        <v>489</v>
      </c>
      <c r="AG439" t="s">
        <v>489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76"/>
        <v>1.598186603104057</v>
      </c>
      <c r="E440" s="14">
        <f t="shared" si="177"/>
        <v>6.6208246557588142</v>
      </c>
      <c r="F440" s="14">
        <f t="shared" si="178"/>
        <v>7.0050683995799892</v>
      </c>
      <c r="G440" s="10">
        <v>3.6201871452676837E-2</v>
      </c>
      <c r="H440" s="7">
        <f t="shared" si="175"/>
        <v>1.0362018714526768</v>
      </c>
      <c r="I440" s="5">
        <f t="shared" si="179"/>
        <v>1.5423506240762912</v>
      </c>
      <c r="J440" s="5">
        <f t="shared" si="180"/>
        <v>6.3895123509832281</v>
      </c>
      <c r="K440" s="5">
        <f t="shared" si="181"/>
        <v>6.7603317389877047</v>
      </c>
      <c r="L440">
        <v>4.7699999999999996</v>
      </c>
      <c r="M440">
        <v>3.69</v>
      </c>
      <c r="N440">
        <v>1.8</v>
      </c>
      <c r="O440" s="5">
        <f t="shared" si="182"/>
        <v>4.942682926829268</v>
      </c>
      <c r="P440" s="5">
        <f t="shared" si="183"/>
        <v>3.8235849056603777</v>
      </c>
      <c r="Q440" s="5">
        <f t="shared" si="184"/>
        <v>1.8651633686148184</v>
      </c>
      <c r="R440" s="6">
        <f t="shared" si="185"/>
        <v>0.20231926967678265</v>
      </c>
      <c r="S440" s="6">
        <f t="shared" si="186"/>
        <v>0.26153466567974337</v>
      </c>
      <c r="T440" s="6">
        <f t="shared" si="187"/>
        <v>0.53614606464347392</v>
      </c>
      <c r="U440">
        <f t="shared" si="188"/>
        <v>3.0926819917207458</v>
      </c>
      <c r="V440">
        <f t="shared" si="189"/>
        <v>0.57750886097468412</v>
      </c>
      <c r="W440">
        <f t="shared" si="190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8" t="s">
        <v>352</v>
      </c>
      <c r="AD440" s="16" t="s">
        <v>19</v>
      </c>
      <c r="AE440" t="s">
        <v>485</v>
      </c>
      <c r="AF440">
        <v>1</v>
      </c>
      <c r="AG440">
        <v>8</v>
      </c>
    </row>
    <row r="441" spans="1:33" x14ac:dyDescent="0.25">
      <c r="A441" s="11">
        <v>0</v>
      </c>
      <c r="B441" s="11">
        <v>0.5227808553853005</v>
      </c>
      <c r="C441" s="11">
        <v>0.45344064202660789</v>
      </c>
      <c r="D441" s="13" t="e">
        <f t="shared" si="176"/>
        <v>#DIV/0!</v>
      </c>
      <c r="E441" s="14">
        <f t="shared" si="177"/>
        <v>1.9128474000123417</v>
      </c>
      <c r="F441" s="14">
        <f t="shared" si="178"/>
        <v>2.2053603213214399</v>
      </c>
      <c r="G441" s="10">
        <v>3.7267908362562441E-2</v>
      </c>
      <c r="H441" s="7">
        <f t="shared" si="175"/>
        <v>1.0372679083625624</v>
      </c>
      <c r="I441" s="5" t="e">
        <f t="shared" si="179"/>
        <v>#DIV/0!</v>
      </c>
      <c r="J441" s="5">
        <f t="shared" si="180"/>
        <v>1.8441208723327558</v>
      </c>
      <c r="K441" s="5">
        <f t="shared" si="181"/>
        <v>2.1261241223618259</v>
      </c>
      <c r="L441">
        <v>1.54</v>
      </c>
      <c r="M441">
        <v>4.47</v>
      </c>
      <c r="N441">
        <v>6.09</v>
      </c>
      <c r="O441" s="5">
        <f t="shared" si="182"/>
        <v>1.5973925788783463</v>
      </c>
      <c r="P441" s="5">
        <f t="shared" si="183"/>
        <v>4.6365875503806535</v>
      </c>
      <c r="Q441" s="5">
        <f t="shared" si="184"/>
        <v>6.3169615619280055</v>
      </c>
      <c r="R441" s="6">
        <f t="shared" si="185"/>
        <v>0.62602018641039248</v>
      </c>
      <c r="S441" s="6">
        <f t="shared" si="186"/>
        <v>0.21567585840537018</v>
      </c>
      <c r="T441" s="6">
        <f t="shared" si="187"/>
        <v>0.15830395518423721</v>
      </c>
      <c r="U441" t="e">
        <f t="shared" si="188"/>
        <v>#DIV/0!</v>
      </c>
      <c r="V441">
        <f t="shared" si="189"/>
        <v>2.4239192056568331</v>
      </c>
      <c r="W441">
        <f t="shared" si="190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8" t="s">
        <v>352</v>
      </c>
      <c r="AD441" s="16" t="s">
        <v>34</v>
      </c>
      <c r="AE441" t="s">
        <v>487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76"/>
        <v>1.4023429102884752</v>
      </c>
      <c r="E442" s="14">
        <f t="shared" si="177"/>
        <v>4.0387236666297035</v>
      </c>
      <c r="F442" s="14">
        <f t="shared" si="178"/>
        <v>25.771261161501567</v>
      </c>
      <c r="G442" s="10">
        <v>3.3427567004405079E-2</v>
      </c>
      <c r="H442" s="7">
        <f t="shared" si="175"/>
        <v>1.0334275670044051</v>
      </c>
      <c r="I442" s="5">
        <f t="shared" si="179"/>
        <v>1.3569822937406677</v>
      </c>
      <c r="J442" s="5">
        <f t="shared" si="180"/>
        <v>3.9080858645340242</v>
      </c>
      <c r="K442" s="5">
        <f t="shared" si="181"/>
        <v>24.937655994802501</v>
      </c>
      <c r="L442">
        <v>2.2000000000000002</v>
      </c>
      <c r="M442">
        <v>3.47</v>
      </c>
      <c r="N442">
        <v>3.44</v>
      </c>
      <c r="O442" s="5">
        <f t="shared" si="182"/>
        <v>2.2735406474096913</v>
      </c>
      <c r="P442" s="5">
        <f t="shared" si="183"/>
        <v>3.585993657505286</v>
      </c>
      <c r="Q442" s="5">
        <f t="shared" si="184"/>
        <v>3.5549908304951536</v>
      </c>
      <c r="R442" s="6">
        <f t="shared" si="185"/>
        <v>0.43984258699721429</v>
      </c>
      <c r="S442" s="6">
        <f t="shared" si="186"/>
        <v>0.27886273527200905</v>
      </c>
      <c r="T442" s="6">
        <f t="shared" si="187"/>
        <v>0.28129467773077654</v>
      </c>
      <c r="U442">
        <f t="shared" si="188"/>
        <v>1.621244440806566</v>
      </c>
      <c r="V442">
        <f t="shared" si="189"/>
        <v>0.88790270231530377</v>
      </c>
      <c r="W442">
        <f t="shared" si="190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8" t="s">
        <v>352</v>
      </c>
      <c r="AD442" s="16" t="s">
        <v>19</v>
      </c>
      <c r="AE442" t="s">
        <v>485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76"/>
        <v>3.4984000738819208</v>
      </c>
      <c r="E443" s="14">
        <f t="shared" si="177"/>
        <v>5.4516757647760432</v>
      </c>
      <c r="F443" s="14">
        <f t="shared" si="178"/>
        <v>2.0901706422670983</v>
      </c>
      <c r="G443" s="10">
        <v>3.5758431209065522E-2</v>
      </c>
      <c r="H443" s="7">
        <f t="shared" si="175"/>
        <v>1.0357584312090655</v>
      </c>
      <c r="I443" s="5">
        <f t="shared" si="179"/>
        <v>3.3776216234109286</v>
      </c>
      <c r="J443" s="5">
        <f t="shared" si="180"/>
        <v>5.2634625994906674</v>
      </c>
      <c r="K443" s="5">
        <f t="shared" si="181"/>
        <v>2.0180097784260296</v>
      </c>
      <c r="L443">
        <v>4.22</v>
      </c>
      <c r="M443">
        <v>4.0599999999999996</v>
      </c>
      <c r="N443">
        <v>1.81</v>
      </c>
      <c r="O443" s="5">
        <f t="shared" si="182"/>
        <v>4.3709005797022566</v>
      </c>
      <c r="P443" s="5">
        <f t="shared" si="183"/>
        <v>4.2051792307088052</v>
      </c>
      <c r="Q443" s="5">
        <f t="shared" si="184"/>
        <v>1.8747227604884087</v>
      </c>
      <c r="R443" s="6">
        <f t="shared" si="185"/>
        <v>0.22878580323785802</v>
      </c>
      <c r="S443" s="6">
        <f t="shared" si="186"/>
        <v>0.23780199252801995</v>
      </c>
      <c r="T443" s="6">
        <f t="shared" si="187"/>
        <v>0.53341220423412194</v>
      </c>
      <c r="U443">
        <f t="shared" si="188"/>
        <v>1.2493998649080136</v>
      </c>
      <c r="V443">
        <f t="shared" si="189"/>
        <v>0.7713553432284056</v>
      </c>
      <c r="W443">
        <f t="shared" si="190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8" t="s">
        <v>352</v>
      </c>
      <c r="AD443" s="16" t="s">
        <v>29</v>
      </c>
      <c r="AE443" t="s">
        <v>485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76"/>
        <v>8.787228378334504</v>
      </c>
      <c r="E444" s="14">
        <f t="shared" si="177"/>
        <v>3.5152230316098403</v>
      </c>
      <c r="F444" s="14">
        <f t="shared" si="178"/>
        <v>1.8787971331656348</v>
      </c>
      <c r="G444" s="10">
        <v>3.6776564274739076E-2</v>
      </c>
      <c r="H444" s="7">
        <f t="shared" si="175"/>
        <v>1.0367765642747391</v>
      </c>
      <c r="I444" s="5">
        <f t="shared" si="179"/>
        <v>8.4755275930465039</v>
      </c>
      <c r="J444" s="5">
        <f t="shared" si="180"/>
        <v>3.3905309521235751</v>
      </c>
      <c r="K444" s="5">
        <f t="shared" si="181"/>
        <v>1.8121523941659679</v>
      </c>
      <c r="L444">
        <v>4.91</v>
      </c>
      <c r="M444">
        <v>3.87</v>
      </c>
      <c r="N444">
        <v>1.74</v>
      </c>
      <c r="O444" s="5">
        <f t="shared" si="182"/>
        <v>5.0905729305889693</v>
      </c>
      <c r="P444" s="5">
        <f t="shared" si="183"/>
        <v>4.01232530374324</v>
      </c>
      <c r="Q444" s="5">
        <f t="shared" si="184"/>
        <v>1.8039912218380461</v>
      </c>
      <c r="R444" s="6">
        <f t="shared" si="185"/>
        <v>0.19644154275662287</v>
      </c>
      <c r="S444" s="6">
        <f t="shared" si="186"/>
        <v>0.24923203486692982</v>
      </c>
      <c r="T444" s="6">
        <f t="shared" si="187"/>
        <v>0.55432642237644736</v>
      </c>
      <c r="U444">
        <f t="shared" si="188"/>
        <v>0.57931496843078711</v>
      </c>
      <c r="V444">
        <f t="shared" si="189"/>
        <v>1.1414141485940783</v>
      </c>
      <c r="W444">
        <f t="shared" si="190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8" t="s">
        <v>352</v>
      </c>
      <c r="AD444" s="16" t="s">
        <v>18</v>
      </c>
      <c r="AE444" t="s">
        <v>486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76"/>
        <v>2.2588031251905472</v>
      </c>
      <c r="E445" s="14">
        <f t="shared" si="177"/>
        <v>4.7871599327638048</v>
      </c>
      <c r="F445" s="14">
        <f t="shared" si="178"/>
        <v>3.0935896891676067</v>
      </c>
      <c r="G445" s="10">
        <v>3.2806979594779628E-2</v>
      </c>
      <c r="H445" s="7">
        <f t="shared" si="175"/>
        <v>1.0328069795947796</v>
      </c>
      <c r="I445" s="5">
        <f t="shared" si="179"/>
        <v>2.1870525372289653</v>
      </c>
      <c r="J445" s="5">
        <f t="shared" si="180"/>
        <v>4.6350964191218385</v>
      </c>
      <c r="K445" s="5">
        <f t="shared" si="181"/>
        <v>2.9953222143999958</v>
      </c>
      <c r="L445">
        <v>2.25</v>
      </c>
      <c r="M445">
        <v>3.45</v>
      </c>
      <c r="N445">
        <v>3.35</v>
      </c>
      <c r="O445" s="5">
        <f t="shared" si="182"/>
        <v>2.3238157040882541</v>
      </c>
      <c r="P445" s="5">
        <f t="shared" si="183"/>
        <v>3.56318407960199</v>
      </c>
      <c r="Q445" s="5">
        <f t="shared" si="184"/>
        <v>3.459903381642512</v>
      </c>
      <c r="R445" s="6">
        <f t="shared" si="185"/>
        <v>0.4303267243786652</v>
      </c>
      <c r="S445" s="6">
        <f t="shared" si="186"/>
        <v>0.28064786372521644</v>
      </c>
      <c r="T445" s="6">
        <f t="shared" si="187"/>
        <v>0.28902541189611841</v>
      </c>
      <c r="U445">
        <f t="shared" si="188"/>
        <v>1.0287818704395599</v>
      </c>
      <c r="V445">
        <f t="shared" si="189"/>
        <v>0.7443210859146776</v>
      </c>
      <c r="W445">
        <f t="shared" si="190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8" t="s">
        <v>352</v>
      </c>
      <c r="AD445" s="16" t="s">
        <v>31</v>
      </c>
      <c r="AE445" t="s">
        <v>485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76"/>
        <v>2.2612993379489033</v>
      </c>
      <c r="E446" s="14">
        <f t="shared" si="177"/>
        <v>4.6078149613904325</v>
      </c>
      <c r="F446" s="14">
        <f t="shared" si="178"/>
        <v>3.1539884637604212</v>
      </c>
      <c r="G446" s="10">
        <v>3.8461309417467504E-2</v>
      </c>
      <c r="H446" s="7">
        <f t="shared" si="175"/>
        <v>1.0384613094174675</v>
      </c>
      <c r="I446" s="5">
        <f t="shared" si="179"/>
        <v>2.1775479908995314</v>
      </c>
      <c r="J446" s="5">
        <f t="shared" si="180"/>
        <v>4.4371561266690041</v>
      </c>
      <c r="K446" s="5">
        <f t="shared" si="181"/>
        <v>3.037174746095908</v>
      </c>
      <c r="L446">
        <v>4.91</v>
      </c>
      <c r="M446">
        <v>4</v>
      </c>
      <c r="N446">
        <v>1.71</v>
      </c>
      <c r="O446" s="5">
        <f t="shared" si="182"/>
        <v>5.098845029239766</v>
      </c>
      <c r="P446" s="5">
        <f t="shared" si="183"/>
        <v>4.15384523766987</v>
      </c>
      <c r="Q446" s="5">
        <f t="shared" si="184"/>
        <v>1.7757688391038693</v>
      </c>
      <c r="R446" s="6">
        <f t="shared" si="185"/>
        <v>0.19612284630448931</v>
      </c>
      <c r="S446" s="6">
        <f t="shared" si="186"/>
        <v>0.24074079383876068</v>
      </c>
      <c r="T446" s="6">
        <f t="shared" si="187"/>
        <v>0.56313635985675015</v>
      </c>
      <c r="U446">
        <f t="shared" si="188"/>
        <v>2.2548297537046289</v>
      </c>
      <c r="V446">
        <f t="shared" si="189"/>
        <v>0.90147830858564371</v>
      </c>
      <c r="W446">
        <f t="shared" si="190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8" t="s">
        <v>352</v>
      </c>
      <c r="AD446" s="16" t="s">
        <v>16</v>
      </c>
      <c r="AE446" t="s">
        <v>485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76"/>
        <v>3.2478686989029906</v>
      </c>
      <c r="E447" s="14">
        <f t="shared" si="177"/>
        <v>4.490965806416102</v>
      </c>
      <c r="F447" s="14">
        <f t="shared" si="178"/>
        <v>2.3348281099796502</v>
      </c>
      <c r="G447" s="10">
        <v>3.2771963575224383E-2</v>
      </c>
      <c r="H447" s="7">
        <f t="shared" si="175"/>
        <v>1.0327719635752244</v>
      </c>
      <c r="I447" s="5">
        <f t="shared" si="179"/>
        <v>3.1448071921507235</v>
      </c>
      <c r="J447" s="5">
        <f t="shared" si="180"/>
        <v>4.3484582897364756</v>
      </c>
      <c r="K447" s="5">
        <f t="shared" si="181"/>
        <v>2.2607392457643796</v>
      </c>
      <c r="L447">
        <v>2.54</v>
      </c>
      <c r="M447">
        <v>3.5</v>
      </c>
      <c r="N447">
        <v>2.83</v>
      </c>
      <c r="O447" s="5">
        <f t="shared" si="182"/>
        <v>2.6232407874810701</v>
      </c>
      <c r="P447" s="5">
        <f t="shared" si="183"/>
        <v>3.6147018725132853</v>
      </c>
      <c r="Q447" s="5">
        <f t="shared" si="184"/>
        <v>2.9227446569178852</v>
      </c>
      <c r="R447" s="6">
        <f t="shared" si="185"/>
        <v>0.3812078573847717</v>
      </c>
      <c r="S447" s="6">
        <f t="shared" si="186"/>
        <v>0.27664798793066292</v>
      </c>
      <c r="T447" s="6">
        <f t="shared" si="187"/>
        <v>0.34214415468456544</v>
      </c>
      <c r="U447">
        <f t="shared" si="188"/>
        <v>0.80768067636696739</v>
      </c>
      <c r="V447">
        <f t="shared" si="189"/>
        <v>0.80488296467300513</v>
      </c>
      <c r="W447">
        <f t="shared" si="190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8" t="s">
        <v>352</v>
      </c>
      <c r="AD447" s="16" t="s">
        <v>17</v>
      </c>
      <c r="AE447" t="s">
        <v>488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76"/>
        <v>1.359023875546129</v>
      </c>
      <c r="E448" s="14">
        <f t="shared" si="177"/>
        <v>11.01037999421056</v>
      </c>
      <c r="F448" s="14">
        <f t="shared" si="178"/>
        <v>51.972608229729559</v>
      </c>
      <c r="G448" s="10">
        <v>3.7558380444898898E-2</v>
      </c>
      <c r="H448" s="7">
        <f t="shared" si="175"/>
        <v>1.0375583804448989</v>
      </c>
      <c r="I448" s="5">
        <f t="shared" si="179"/>
        <v>1.3098288261749547</v>
      </c>
      <c r="J448" s="5">
        <f t="shared" si="180"/>
        <v>10.611817322018423</v>
      </c>
      <c r="K448" s="5">
        <f t="shared" si="181"/>
        <v>50.091261570692545</v>
      </c>
      <c r="L448">
        <v>1.4</v>
      </c>
      <c r="M448">
        <v>5.0199999999999996</v>
      </c>
      <c r="N448">
        <v>8.06</v>
      </c>
      <c r="O448" s="5">
        <f t="shared" si="182"/>
        <v>1.4525817326228583</v>
      </c>
      <c r="P448" s="5">
        <f t="shared" si="183"/>
        <v>5.2085430698333921</v>
      </c>
      <c r="Q448" s="5">
        <f t="shared" si="184"/>
        <v>8.3627205463858854</v>
      </c>
      <c r="R448" s="6">
        <f t="shared" si="185"/>
        <v>0.68842942021193343</v>
      </c>
      <c r="S448" s="6">
        <f t="shared" si="186"/>
        <v>0.19199226858500135</v>
      </c>
      <c r="T448" s="6">
        <f t="shared" si="187"/>
        <v>0.11957831120306534</v>
      </c>
      <c r="U448">
        <f t="shared" si="188"/>
        <v>1.0688419524926542</v>
      </c>
      <c r="V448">
        <f t="shared" si="189"/>
        <v>0.47305752140908219</v>
      </c>
      <c r="W448">
        <f t="shared" si="190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8" t="s">
        <v>352</v>
      </c>
      <c r="AD448" s="16" t="s">
        <v>28</v>
      </c>
      <c r="AE448" t="s">
        <v>486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76"/>
        <v>5.4916194023874452</v>
      </c>
      <c r="E449" s="14">
        <f t="shared" si="177"/>
        <v>5.4770753065281008</v>
      </c>
      <c r="F449" s="14">
        <f t="shared" si="178"/>
        <v>1.7776033140598604</v>
      </c>
      <c r="G449" s="10">
        <v>3.2533785389502246E-2</v>
      </c>
      <c r="H449" s="7">
        <f t="shared" si="175"/>
        <v>1.0325337853895022</v>
      </c>
      <c r="I449" s="5">
        <f t="shared" si="179"/>
        <v>5.3185856773837612</v>
      </c>
      <c r="J449" s="5">
        <f t="shared" si="180"/>
        <v>5.3044998469100806</v>
      </c>
      <c r="K449" s="5">
        <f t="shared" si="181"/>
        <v>1.7215933649951183</v>
      </c>
      <c r="L449">
        <v>2.8</v>
      </c>
      <c r="M449">
        <v>3.55</v>
      </c>
      <c r="N449">
        <v>2.54</v>
      </c>
      <c r="O449" s="5">
        <f t="shared" si="182"/>
        <v>2.8910945990906063</v>
      </c>
      <c r="P449" s="5">
        <f t="shared" si="183"/>
        <v>3.6654949381327326</v>
      </c>
      <c r="Q449" s="5">
        <f t="shared" si="184"/>
        <v>2.6226358148893358</v>
      </c>
      <c r="R449" s="6">
        <f t="shared" si="185"/>
        <v>0.3458897541140819</v>
      </c>
      <c r="S449" s="6">
        <f t="shared" si="186"/>
        <v>0.27281445394913506</v>
      </c>
      <c r="T449" s="6">
        <f t="shared" si="187"/>
        <v>0.3812957919367832</v>
      </c>
      <c r="U449">
        <f t="shared" si="188"/>
        <v>0.5264557477952172</v>
      </c>
      <c r="V449">
        <f t="shared" si="189"/>
        <v>0.66924311479958043</v>
      </c>
      <c r="W449">
        <f t="shared" si="190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8" t="s">
        <v>352</v>
      </c>
      <c r="AD449" s="16" t="s">
        <v>16</v>
      </c>
      <c r="AE449" t="s">
        <v>485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si="176"/>
        <v>2.0452497950860753</v>
      </c>
      <c r="E450" s="14">
        <f t="shared" si="177"/>
        <v>4.6021491885774122</v>
      </c>
      <c r="F450" s="14">
        <f t="shared" si="178"/>
        <v>3.6380555867115061</v>
      </c>
      <c r="G450" s="10">
        <v>3.3919546616825391E-2</v>
      </c>
      <c r="H450" s="7">
        <f t="shared" si="175"/>
        <v>1.0339195466168254</v>
      </c>
      <c r="I450" s="5">
        <f t="shared" si="179"/>
        <v>1.978151783452115</v>
      </c>
      <c r="J450" s="5">
        <f t="shared" si="180"/>
        <v>4.4511676016151247</v>
      </c>
      <c r="K450" s="5">
        <f t="shared" si="181"/>
        <v>3.5187027836120248</v>
      </c>
      <c r="L450">
        <v>2.7</v>
      </c>
      <c r="M450">
        <v>3.46</v>
      </c>
      <c r="N450">
        <v>2.67</v>
      </c>
      <c r="O450" s="5">
        <f t="shared" si="182"/>
        <v>2.7915827758654288</v>
      </c>
      <c r="P450" s="5">
        <f t="shared" si="183"/>
        <v>3.5773616312942158</v>
      </c>
      <c r="Q450" s="5">
        <f t="shared" si="184"/>
        <v>2.7605651894669236</v>
      </c>
      <c r="R450" s="6">
        <f t="shared" si="185"/>
        <v>0.35821971988274154</v>
      </c>
      <c r="S450" s="6">
        <f t="shared" si="186"/>
        <v>0.27953561956167694</v>
      </c>
      <c r="T450" s="6">
        <f t="shared" si="187"/>
        <v>0.36224466055558141</v>
      </c>
      <c r="U450">
        <f t="shared" si="188"/>
        <v>1.3649104293140601</v>
      </c>
      <c r="V450">
        <f t="shared" si="189"/>
        <v>0.77732413372718756</v>
      </c>
      <c r="W450">
        <f t="shared" si="190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8" t="s">
        <v>352</v>
      </c>
      <c r="AD450" s="16" t="s">
        <v>31</v>
      </c>
      <c r="AE450" t="s">
        <v>486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76"/>
        <v>3.5423862395052343</v>
      </c>
      <c r="E451" s="14">
        <f t="shared" si="177"/>
        <v>3.7357795469832658</v>
      </c>
      <c r="F451" s="14">
        <f t="shared" si="178"/>
        <v>2.4393273568211269</v>
      </c>
      <c r="G451" s="10">
        <v>3.3002679931362966E-2</v>
      </c>
      <c r="H451" s="7">
        <f t="shared" si="175"/>
        <v>1.033002679931363</v>
      </c>
      <c r="I451" s="5">
        <f t="shared" si="179"/>
        <v>3.4292130197964301</v>
      </c>
      <c r="J451" s="5">
        <f t="shared" si="180"/>
        <v>3.6164277397920079</v>
      </c>
      <c r="K451" s="5">
        <f t="shared" si="181"/>
        <v>2.3613949936540397</v>
      </c>
      <c r="L451">
        <v>2.72</v>
      </c>
      <c r="M451">
        <v>3.39</v>
      </c>
      <c r="N451">
        <v>2.7</v>
      </c>
      <c r="O451" s="5">
        <f t="shared" si="182"/>
        <v>2.8097672894133074</v>
      </c>
      <c r="P451" s="5">
        <f t="shared" si="183"/>
        <v>3.5018790849673205</v>
      </c>
      <c r="Q451" s="5">
        <f t="shared" si="184"/>
        <v>2.7891072358146802</v>
      </c>
      <c r="R451" s="6">
        <f t="shared" si="185"/>
        <v>0.3559013601474465</v>
      </c>
      <c r="S451" s="6">
        <f t="shared" si="186"/>
        <v>0.28556097333364439</v>
      </c>
      <c r="T451" s="6">
        <f t="shared" si="187"/>
        <v>0.35853766651890906</v>
      </c>
      <c r="U451">
        <f t="shared" si="188"/>
        <v>0.79318490402835018</v>
      </c>
      <c r="V451">
        <f t="shared" si="189"/>
        <v>0.93738911542442971</v>
      </c>
      <c r="W451">
        <f t="shared" si="190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8" t="s">
        <v>352</v>
      </c>
      <c r="AD451" s="16" t="s">
        <v>21</v>
      </c>
      <c r="AE451" t="s">
        <v>485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76"/>
        <v>2.0448535740915932</v>
      </c>
      <c r="E452" s="14">
        <f t="shared" si="177"/>
        <v>3.7157030889775697</v>
      </c>
      <c r="F452" s="14">
        <f t="shared" si="178"/>
        <v>4.3526789176506497</v>
      </c>
      <c r="G452" s="10">
        <v>3.375979047419686E-2</v>
      </c>
      <c r="H452" s="7">
        <f t="shared" si="175"/>
        <v>1.0337597904741969</v>
      </c>
      <c r="I452" s="5">
        <f t="shared" si="179"/>
        <v>1.9780742034410108</v>
      </c>
      <c r="J452" s="5">
        <f t="shared" si="180"/>
        <v>3.5943583056883419</v>
      </c>
      <c r="K452" s="5">
        <f t="shared" si="181"/>
        <v>4.2105322317228344</v>
      </c>
      <c r="L452">
        <v>2.02</v>
      </c>
      <c r="M452">
        <v>3.62</v>
      </c>
      <c r="N452">
        <v>3.81</v>
      </c>
      <c r="O452" s="5">
        <f t="shared" si="182"/>
        <v>2.0881947767578777</v>
      </c>
      <c r="P452" s="5">
        <f t="shared" si="183"/>
        <v>3.7422104415165927</v>
      </c>
      <c r="Q452" s="5">
        <f t="shared" si="184"/>
        <v>3.9386248017066903</v>
      </c>
      <c r="R452" s="6">
        <f t="shared" si="185"/>
        <v>0.47888253104080442</v>
      </c>
      <c r="S452" s="6">
        <f t="shared" si="186"/>
        <v>0.26722174384044889</v>
      </c>
      <c r="T452" s="6">
        <f t="shared" si="187"/>
        <v>0.2538957251187467</v>
      </c>
      <c r="U452">
        <f t="shared" si="188"/>
        <v>1.0211952597562093</v>
      </c>
      <c r="V452">
        <f t="shared" si="189"/>
        <v>1.007133872622292</v>
      </c>
      <c r="W452">
        <f t="shared" si="190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8" t="s">
        <v>352</v>
      </c>
      <c r="AD452" s="16" t="s">
        <v>35</v>
      </c>
      <c r="AE452" t="s">
        <v>486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76"/>
        <v>2.6558147434983996</v>
      </c>
      <c r="E453" s="14">
        <f t="shared" si="177"/>
        <v>4.0593633052015123</v>
      </c>
      <c r="F453" s="14">
        <f t="shared" si="178"/>
        <v>2.8691281836714873</v>
      </c>
      <c r="G453" s="10">
        <v>3.2056038400766429E-2</v>
      </c>
      <c r="H453" s="7">
        <f t="shared" si="175"/>
        <v>1.0320560384007664</v>
      </c>
      <c r="I453" s="5">
        <f t="shared" si="179"/>
        <v>2.5733241652398506</v>
      </c>
      <c r="J453" s="5">
        <f t="shared" si="180"/>
        <v>3.9332779947605778</v>
      </c>
      <c r="K453" s="5">
        <f t="shared" si="181"/>
        <v>2.780012011864565</v>
      </c>
      <c r="L453">
        <v>2.81</v>
      </c>
      <c r="M453">
        <v>3.6</v>
      </c>
      <c r="N453">
        <v>2.5099999999999998</v>
      </c>
      <c r="O453" s="5">
        <f t="shared" si="182"/>
        <v>2.9000774679061538</v>
      </c>
      <c r="P453" s="5">
        <f t="shared" si="183"/>
        <v>3.7154017382427593</v>
      </c>
      <c r="Q453" s="5">
        <f t="shared" si="184"/>
        <v>2.5904606563859236</v>
      </c>
      <c r="R453" s="6">
        <f t="shared" si="185"/>
        <v>0.3448183750491316</v>
      </c>
      <c r="S453" s="6">
        <f t="shared" si="186"/>
        <v>0.26914989830223884</v>
      </c>
      <c r="T453" s="6">
        <f t="shared" si="187"/>
        <v>0.38603172664862939</v>
      </c>
      <c r="U453">
        <f t="shared" si="188"/>
        <v>1.0919728023220463</v>
      </c>
      <c r="V453">
        <f t="shared" si="189"/>
        <v>0.91526711429893104</v>
      </c>
      <c r="W453">
        <f t="shared" si="190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8" t="s">
        <v>352</v>
      </c>
      <c r="AD453" s="16" t="s">
        <v>35</v>
      </c>
      <c r="AE453" t="s">
        <v>486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76"/>
        <v>2.8273135318869942</v>
      </c>
      <c r="E454" s="14">
        <f t="shared" si="177"/>
        <v>4.5821811300546615</v>
      </c>
      <c r="F454" s="14">
        <f t="shared" si="178"/>
        <v>2.5393615757633796</v>
      </c>
      <c r="G454" s="10">
        <v>3.3405862731670677E-2</v>
      </c>
      <c r="H454" s="7">
        <f t="shared" si="175"/>
        <v>1.0334058627316707</v>
      </c>
      <c r="I454" s="5">
        <f t="shared" si="179"/>
        <v>2.7359178362055809</v>
      </c>
      <c r="J454" s="5">
        <f t="shared" si="180"/>
        <v>4.4340576101845182</v>
      </c>
      <c r="K454" s="5">
        <f t="shared" si="181"/>
        <v>2.4572742107838597</v>
      </c>
      <c r="L454">
        <v>2.23</v>
      </c>
      <c r="M454">
        <v>3.48</v>
      </c>
      <c r="N454">
        <v>3.36</v>
      </c>
      <c r="O454" s="5">
        <f t="shared" si="182"/>
        <v>2.3044950738916254</v>
      </c>
      <c r="P454" s="5">
        <f t="shared" si="183"/>
        <v>3.5962524023062139</v>
      </c>
      <c r="Q454" s="5">
        <f t="shared" si="184"/>
        <v>3.4722436987784135</v>
      </c>
      <c r="R454" s="6">
        <f t="shared" si="185"/>
        <v>0.433934535738143</v>
      </c>
      <c r="S454" s="6">
        <f t="shared" si="186"/>
        <v>0.27806724560231577</v>
      </c>
      <c r="T454" s="6">
        <f t="shared" si="187"/>
        <v>0.28799821865954128</v>
      </c>
      <c r="U454">
        <f t="shared" si="188"/>
        <v>0.81508295698410527</v>
      </c>
      <c r="V454">
        <f t="shared" si="189"/>
        <v>0.78483418709013653</v>
      </c>
      <c r="W454">
        <f t="shared" si="190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8" t="s">
        <v>352</v>
      </c>
      <c r="AD454" s="16" t="s">
        <v>35</v>
      </c>
      <c r="AE454" t="s">
        <v>485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76"/>
        <v>2.1570905388237622</v>
      </c>
      <c r="E455" s="14">
        <f t="shared" si="177"/>
        <v>3.3180826465836106</v>
      </c>
      <c r="F455" s="14">
        <f t="shared" si="178"/>
        <v>4.4491333471458416</v>
      </c>
      <c r="G455" s="10">
        <v>4.0045137582824575E-2</v>
      </c>
      <c r="H455" s="7">
        <f t="shared" si="175"/>
        <v>1.0400451375828246</v>
      </c>
      <c r="I455" s="5">
        <f t="shared" si="179"/>
        <v>2.0740355018024217</v>
      </c>
      <c r="J455" s="5">
        <f t="shared" si="180"/>
        <v>3.1903256182661335</v>
      </c>
      <c r="K455" s="5">
        <f t="shared" si="181"/>
        <v>4.2778271695842935</v>
      </c>
      <c r="L455">
        <v>2.14</v>
      </c>
      <c r="M455">
        <v>3.23</v>
      </c>
      <c r="N455">
        <v>3.8</v>
      </c>
      <c r="O455" s="5">
        <f t="shared" si="182"/>
        <v>2.2256965944272449</v>
      </c>
      <c r="P455" s="5">
        <f t="shared" si="183"/>
        <v>3.3593457943925236</v>
      </c>
      <c r="Q455" s="5">
        <f t="shared" si="184"/>
        <v>3.9521715228147332</v>
      </c>
      <c r="R455" s="6">
        <f t="shared" si="185"/>
        <v>0.44929753790513277</v>
      </c>
      <c r="S455" s="6">
        <f t="shared" si="186"/>
        <v>0.29767700653776602</v>
      </c>
      <c r="T455" s="6">
        <f t="shared" si="187"/>
        <v>0.25302545555710115</v>
      </c>
      <c r="U455">
        <f t="shared" si="188"/>
        <v>1.0318049031177396</v>
      </c>
      <c r="V455">
        <f t="shared" si="189"/>
        <v>1.0124358408767782</v>
      </c>
      <c r="W455">
        <f t="shared" si="190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8" t="s">
        <v>353</v>
      </c>
      <c r="AD455" s="16" t="s">
        <v>28</v>
      </c>
      <c r="AE455" t="s">
        <v>486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76"/>
        <v>1.702926036941963</v>
      </c>
      <c r="E456" s="14">
        <f t="shared" si="177"/>
        <v>4.2732530651320744</v>
      </c>
      <c r="F456" s="14">
        <f t="shared" si="178"/>
        <v>5.8334130808585369</v>
      </c>
      <c r="G456" s="10">
        <v>4.5895678501878479E-2</v>
      </c>
      <c r="H456" s="7">
        <f t="shared" si="175"/>
        <v>1.0458956785018785</v>
      </c>
      <c r="I456" s="5">
        <f t="shared" si="179"/>
        <v>1.6281987505495792</v>
      </c>
      <c r="J456" s="5">
        <f t="shared" si="180"/>
        <v>4.0857354638399528</v>
      </c>
      <c r="K456" s="5">
        <f t="shared" si="181"/>
        <v>5.5774330086287476</v>
      </c>
      <c r="L456">
        <v>2.0099999999999998</v>
      </c>
      <c r="M456">
        <v>3.38</v>
      </c>
      <c r="N456">
        <v>3.96</v>
      </c>
      <c r="O456" s="5">
        <f t="shared" si="182"/>
        <v>2.1022503137887756</v>
      </c>
      <c r="P456" s="5">
        <f t="shared" si="183"/>
        <v>3.535127393336349</v>
      </c>
      <c r="Q456" s="5">
        <f t="shared" si="184"/>
        <v>4.1417468868674385</v>
      </c>
      <c r="R456" s="6">
        <f t="shared" si="185"/>
        <v>0.47568074716932846</v>
      </c>
      <c r="S456" s="6">
        <f t="shared" si="186"/>
        <v>0.28287523722199709</v>
      </c>
      <c r="T456" s="6">
        <f t="shared" si="187"/>
        <v>0.24144401560867429</v>
      </c>
      <c r="U456">
        <f t="shared" si="188"/>
        <v>1.2344930244674048</v>
      </c>
      <c r="V456">
        <f t="shared" si="189"/>
        <v>0.82726843916207149</v>
      </c>
      <c r="W456">
        <f t="shared" si="190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8" t="s">
        <v>353</v>
      </c>
      <c r="AE456" t="s">
        <v>486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76"/>
        <v>2.8286195177370668</v>
      </c>
      <c r="E457" s="14">
        <f t="shared" si="177"/>
        <v>2.7654971826508024</v>
      </c>
      <c r="F457" s="14">
        <f t="shared" si="178"/>
        <v>3.67436533029493</v>
      </c>
      <c r="G457" s="10">
        <v>4.1621392605301288E-2</v>
      </c>
      <c r="H457" s="7">
        <f t="shared" si="175"/>
        <v>1.0416213926053013</v>
      </c>
      <c r="I457" s="5">
        <f t="shared" si="179"/>
        <v>2.7155927651045353</v>
      </c>
      <c r="J457" s="5">
        <f t="shared" si="180"/>
        <v>2.6549926895546436</v>
      </c>
      <c r="K457" s="5">
        <f t="shared" si="181"/>
        <v>3.5275440350784413</v>
      </c>
      <c r="L457">
        <v>1.87</v>
      </c>
      <c r="M457">
        <v>3.59</v>
      </c>
      <c r="N457">
        <v>4.38</v>
      </c>
      <c r="O457" s="5">
        <f t="shared" si="182"/>
        <v>1.9478320041719135</v>
      </c>
      <c r="P457" s="5">
        <f t="shared" si="183"/>
        <v>3.7394207994530313</v>
      </c>
      <c r="Q457" s="5">
        <f t="shared" si="184"/>
        <v>4.5623016996112193</v>
      </c>
      <c r="R457" s="6">
        <f t="shared" si="185"/>
        <v>0.51339129753396384</v>
      </c>
      <c r="S457" s="6">
        <f t="shared" si="186"/>
        <v>0.26742109370153555</v>
      </c>
      <c r="T457" s="6">
        <f t="shared" si="187"/>
        <v>0.21918760876450058</v>
      </c>
      <c r="U457">
        <f t="shared" si="188"/>
        <v>0.68861576891409026</v>
      </c>
      <c r="V457">
        <f t="shared" si="189"/>
        <v>1.3521694481961821</v>
      </c>
      <c r="W457">
        <f t="shared" si="190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8" t="s">
        <v>353</v>
      </c>
      <c r="AD457" s="16" t="s">
        <v>334</v>
      </c>
      <c r="AE457" t="s">
        <v>487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76"/>
        <v>11.651924914837311</v>
      </c>
      <c r="E458" s="14">
        <f t="shared" si="177"/>
        <v>4.7066708587815445</v>
      </c>
      <c r="F458" s="14">
        <f t="shared" si="178"/>
        <v>1.6727208200728556</v>
      </c>
      <c r="G458" s="10">
        <v>3.3341472662771654E-2</v>
      </c>
      <c r="H458" s="7">
        <f t="shared" si="175"/>
        <v>1.0333414726627717</v>
      </c>
      <c r="I458" s="5">
        <f t="shared" si="179"/>
        <v>11.275967550989687</v>
      </c>
      <c r="J458" s="5">
        <f t="shared" si="180"/>
        <v>4.554806889394591</v>
      </c>
      <c r="K458" s="5">
        <f t="shared" si="181"/>
        <v>1.6187493334245995</v>
      </c>
      <c r="L458">
        <v>2.89</v>
      </c>
      <c r="M458">
        <v>3.5</v>
      </c>
      <c r="N458">
        <v>2.4900000000000002</v>
      </c>
      <c r="O458" s="5">
        <f t="shared" si="182"/>
        <v>2.9863568559954103</v>
      </c>
      <c r="P458" s="5">
        <f t="shared" si="183"/>
        <v>3.616695154319701</v>
      </c>
      <c r="Q458" s="5">
        <f t="shared" si="184"/>
        <v>2.5730202669303015</v>
      </c>
      <c r="R458" s="6">
        <f t="shared" si="185"/>
        <v>0.33485616362036569</v>
      </c>
      <c r="S458" s="6">
        <f t="shared" si="186"/>
        <v>0.27649551796081623</v>
      </c>
      <c r="T458" s="6">
        <f t="shared" si="187"/>
        <v>0.38864831841881803</v>
      </c>
      <c r="U458">
        <f t="shared" si="188"/>
        <v>0.25629729661170814</v>
      </c>
      <c r="V458">
        <f t="shared" si="189"/>
        <v>0.7684189659389068</v>
      </c>
      <c r="W458">
        <f t="shared" si="190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8" t="s">
        <v>353</v>
      </c>
      <c r="AD458" s="16" t="s">
        <v>18</v>
      </c>
      <c r="AE458" t="s">
        <v>485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76"/>
        <v>1.7539020042774589</v>
      </c>
      <c r="E459" s="14">
        <f t="shared" si="177"/>
        <v>4.10498303661576</v>
      </c>
      <c r="F459" s="14">
        <f t="shared" si="178"/>
        <v>5.5996364637297047</v>
      </c>
      <c r="G459" s="10">
        <v>3.4230487967424894E-2</v>
      </c>
      <c r="H459" s="7">
        <f t="shared" si="175"/>
        <v>1.0342304879674249</v>
      </c>
      <c r="I459" s="5">
        <f t="shared" si="179"/>
        <v>1.6958521574087473</v>
      </c>
      <c r="J459" s="5">
        <f t="shared" si="180"/>
        <v>3.9691181843645809</v>
      </c>
      <c r="K459" s="5">
        <f t="shared" si="181"/>
        <v>5.4143022555201217</v>
      </c>
      <c r="L459">
        <v>2.14</v>
      </c>
      <c r="M459">
        <v>3.44</v>
      </c>
      <c r="N459">
        <v>3.62</v>
      </c>
      <c r="O459" s="5">
        <f t="shared" si="182"/>
        <v>2.2132532442502892</v>
      </c>
      <c r="P459" s="5">
        <f t="shared" si="183"/>
        <v>3.5577528786079418</v>
      </c>
      <c r="Q459" s="5">
        <f t="shared" si="184"/>
        <v>3.7439143664420782</v>
      </c>
      <c r="R459" s="6">
        <f t="shared" si="185"/>
        <v>0.45182357807352364</v>
      </c>
      <c r="S459" s="6">
        <f t="shared" si="186"/>
        <v>0.28107629566201758</v>
      </c>
      <c r="T459" s="6">
        <f t="shared" si="187"/>
        <v>0.26710012626445873</v>
      </c>
      <c r="U459">
        <f t="shared" si="188"/>
        <v>1.2619024545570696</v>
      </c>
      <c r="V459">
        <f t="shared" si="189"/>
        <v>0.86669124984765655</v>
      </c>
      <c r="W459">
        <f t="shared" si="190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8" t="s">
        <v>353</v>
      </c>
      <c r="AE459" t="s">
        <v>487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76"/>
        <v>1.2094716513981607</v>
      </c>
      <c r="E460" s="14">
        <f t="shared" si="177"/>
        <v>7.5693004130263297</v>
      </c>
      <c r="F460" s="14">
        <f t="shared" si="178"/>
        <v>28.88717483251234</v>
      </c>
      <c r="G460" s="10">
        <v>3.2327492784737455E-2</v>
      </c>
      <c r="H460" s="7">
        <f t="shared" si="175"/>
        <v>1.0323274927847375</v>
      </c>
      <c r="I460" s="5">
        <f t="shared" si="179"/>
        <v>1.1715968622859894</v>
      </c>
      <c r="J460" s="5">
        <f t="shared" si="180"/>
        <v>7.3322666168735777</v>
      </c>
      <c r="K460" s="5">
        <f t="shared" si="181"/>
        <v>27.982568549625888</v>
      </c>
      <c r="L460">
        <v>2.27</v>
      </c>
      <c r="M460">
        <v>3.34</v>
      </c>
      <c r="N460">
        <v>3.42</v>
      </c>
      <c r="O460" s="5">
        <f t="shared" si="182"/>
        <v>2.3433834086213539</v>
      </c>
      <c r="P460" s="5">
        <f t="shared" si="183"/>
        <v>3.4479738259010229</v>
      </c>
      <c r="Q460" s="5">
        <f t="shared" si="184"/>
        <v>3.5305600253238021</v>
      </c>
      <c r="R460" s="6">
        <f t="shared" si="185"/>
        <v>0.42673341303048412</v>
      </c>
      <c r="S460" s="6">
        <f t="shared" si="186"/>
        <v>0.29002540346682604</v>
      </c>
      <c r="T460" s="6">
        <f t="shared" si="187"/>
        <v>0.28324118350268973</v>
      </c>
      <c r="U460">
        <f t="shared" si="188"/>
        <v>1.9375265273166018</v>
      </c>
      <c r="V460">
        <f t="shared" si="189"/>
        <v>0.45552080611931572</v>
      </c>
      <c r="W460">
        <f t="shared" si="190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8" t="s">
        <v>353</v>
      </c>
      <c r="AD460" s="16" t="s">
        <v>21</v>
      </c>
      <c r="AE460" t="s">
        <v>486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76"/>
        <v>3.6334396270608598</v>
      </c>
      <c r="E461" s="14">
        <f t="shared" si="177"/>
        <v>3.3623194458406656</v>
      </c>
      <c r="F461" s="14">
        <f t="shared" si="178"/>
        <v>2.5488695080313648</v>
      </c>
      <c r="G461" s="10">
        <v>3.8682233421754919E-2</v>
      </c>
      <c r="H461" s="7">
        <f t="shared" si="175"/>
        <v>1.0386822334217549</v>
      </c>
      <c r="I461" s="5">
        <f t="shared" si="179"/>
        <v>3.4981243638789659</v>
      </c>
      <c r="J461" s="5">
        <f t="shared" si="180"/>
        <v>3.2371011437868717</v>
      </c>
      <c r="K461" s="5">
        <f t="shared" si="181"/>
        <v>2.4539454185468879</v>
      </c>
      <c r="L461">
        <v>3.23</v>
      </c>
      <c r="M461">
        <v>3.1</v>
      </c>
      <c r="N461">
        <v>2.46</v>
      </c>
      <c r="O461" s="5">
        <f t="shared" si="182"/>
        <v>3.3549436139522686</v>
      </c>
      <c r="P461" s="5">
        <f t="shared" si="183"/>
        <v>3.2199149236074405</v>
      </c>
      <c r="Q461" s="5">
        <f t="shared" si="184"/>
        <v>2.5551582942175171</v>
      </c>
      <c r="R461" s="6">
        <f t="shared" si="185"/>
        <v>0.29806760263906695</v>
      </c>
      <c r="S461" s="6">
        <f t="shared" si="186"/>
        <v>0.31056721178199553</v>
      </c>
      <c r="T461" s="6">
        <f t="shared" si="187"/>
        <v>0.39136518557893751</v>
      </c>
      <c r="U461">
        <f t="shared" si="188"/>
        <v>0.92335196351291215</v>
      </c>
      <c r="V461">
        <f t="shared" si="189"/>
        <v>0.95764693851163207</v>
      </c>
      <c r="W461">
        <f t="shared" si="190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8" t="s">
        <v>353</v>
      </c>
      <c r="AD461" s="16" t="s">
        <v>18</v>
      </c>
      <c r="AE461" t="s">
        <v>487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4.828579449629427E-3</v>
      </c>
      <c r="C462" s="11">
        <v>0</v>
      </c>
      <c r="D462" s="13">
        <f t="shared" si="176"/>
        <v>1.4140426819484053</v>
      </c>
      <c r="E462" s="14">
        <f t="shared" si="177"/>
        <v>207.10024768811576</v>
      </c>
      <c r="F462" s="14" t="e">
        <f t="shared" si="178"/>
        <v>#DIV/0!</v>
      </c>
      <c r="G462" s="10">
        <v>3.9863899320263574E-2</v>
      </c>
      <c r="H462" s="7">
        <f t="shared" ref="H462:H525" si="191">(G462/100%) + 1</f>
        <v>1.0398638993202636</v>
      </c>
      <c r="I462" s="5">
        <f t="shared" si="179"/>
        <v>1.3598343810884619</v>
      </c>
      <c r="J462" s="5">
        <f t="shared" si="180"/>
        <v>199.16091694643183</v>
      </c>
      <c r="K462" s="5" t="e">
        <f t="shared" si="181"/>
        <v>#DIV/0!</v>
      </c>
      <c r="L462">
        <v>2.3199999999999998</v>
      </c>
      <c r="M462">
        <v>3.28</v>
      </c>
      <c r="N462">
        <v>3.29</v>
      </c>
      <c r="O462" s="5">
        <f t="shared" si="182"/>
        <v>2.4124842464230114</v>
      </c>
      <c r="P462" s="5">
        <f t="shared" si="183"/>
        <v>3.4107535897704642</v>
      </c>
      <c r="Q462" s="5">
        <f t="shared" si="184"/>
        <v>3.4211522287636673</v>
      </c>
      <c r="R462" s="6">
        <f t="shared" si="185"/>
        <v>0.41451047876590252</v>
      </c>
      <c r="S462" s="6">
        <f t="shared" si="186"/>
        <v>0.29319033863929694</v>
      </c>
      <c r="T462" s="6">
        <f t="shared" si="187"/>
        <v>0.29229918259480053</v>
      </c>
      <c r="U462">
        <f t="shared" si="188"/>
        <v>1.7060901182267401</v>
      </c>
      <c r="V462">
        <f t="shared" si="189"/>
        <v>1.646909469131546E-2</v>
      </c>
      <c r="W462" t="e">
        <f t="shared" si="190"/>
        <v>#DIV/0!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8" t="s">
        <v>353</v>
      </c>
      <c r="AD462" s="16" t="s">
        <v>18</v>
      </c>
      <c r="AE462" t="s">
        <v>485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</v>
      </c>
      <c r="D463" s="13">
        <f t="shared" si="176"/>
        <v>1.1009282354763381</v>
      </c>
      <c r="E463" s="14">
        <f t="shared" si="177"/>
        <v>13.390850389279922</v>
      </c>
      <c r="F463" s="14" t="e">
        <f t="shared" si="178"/>
        <v>#DIV/0!</v>
      </c>
      <c r="G463" s="10">
        <v>3.4460340149828905E-2</v>
      </c>
      <c r="H463" s="7">
        <f t="shared" si="191"/>
        <v>1.0344603401498289</v>
      </c>
      <c r="I463" s="5">
        <f t="shared" si="179"/>
        <v>1.0642536912694809</v>
      </c>
      <c r="J463" s="5">
        <f t="shared" si="180"/>
        <v>12.94476923817149</v>
      </c>
      <c r="K463" s="5" t="e">
        <f t="shared" si="181"/>
        <v>#DIV/0!</v>
      </c>
      <c r="L463">
        <v>1.83</v>
      </c>
      <c r="M463">
        <v>3.57</v>
      </c>
      <c r="N463">
        <v>4.8099999999999996</v>
      </c>
      <c r="O463" s="5">
        <f t="shared" si="182"/>
        <v>1.893062422474187</v>
      </c>
      <c r="P463" s="5">
        <f t="shared" si="183"/>
        <v>3.6930234143348892</v>
      </c>
      <c r="Q463" s="5">
        <f t="shared" si="184"/>
        <v>4.975754236120677</v>
      </c>
      <c r="R463" s="6">
        <f t="shared" si="185"/>
        <v>0.5282445988722464</v>
      </c>
      <c r="S463" s="6">
        <f t="shared" si="186"/>
        <v>0.2707808448000591</v>
      </c>
      <c r="T463" s="6">
        <f t="shared" si="187"/>
        <v>0.20097455632769459</v>
      </c>
      <c r="U463">
        <f t="shared" si="188"/>
        <v>1.7195148252829726</v>
      </c>
      <c r="V463">
        <f t="shared" si="189"/>
        <v>0.27578707154336873</v>
      </c>
      <c r="W463" t="e">
        <f t="shared" si="190"/>
        <v>#DIV/0!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8" t="s">
        <v>353</v>
      </c>
      <c r="AD463" s="16" t="s">
        <v>29</v>
      </c>
      <c r="AE463" t="s">
        <v>486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76"/>
        <v>7.6074822088311871</v>
      </c>
      <c r="E464" s="14">
        <f t="shared" si="177"/>
        <v>3.9305394282519019</v>
      </c>
      <c r="F464" s="14">
        <f t="shared" si="178"/>
        <v>1.8570279521493334</v>
      </c>
      <c r="G464" s="10">
        <v>3.6658929672030105E-2</v>
      </c>
      <c r="H464" s="7">
        <f t="shared" si="191"/>
        <v>1.0366589296720301</v>
      </c>
      <c r="I464" s="5">
        <f t="shared" si="179"/>
        <v>7.3384620448289404</v>
      </c>
      <c r="J464" s="5">
        <f t="shared" si="180"/>
        <v>3.7915454309503849</v>
      </c>
      <c r="K464" s="5">
        <f t="shared" si="181"/>
        <v>1.7913586609791179</v>
      </c>
      <c r="L464">
        <v>4.58</v>
      </c>
      <c r="M464">
        <v>3.6</v>
      </c>
      <c r="N464">
        <v>1.85</v>
      </c>
      <c r="O464" s="5">
        <f t="shared" si="182"/>
        <v>4.7478978978978983</v>
      </c>
      <c r="P464" s="5">
        <f t="shared" si="183"/>
        <v>3.7319721468193086</v>
      </c>
      <c r="Q464" s="5">
        <f t="shared" si="184"/>
        <v>1.9178190198932559</v>
      </c>
      <c r="R464" s="6">
        <f t="shared" si="185"/>
        <v>0.21061952499920936</v>
      </c>
      <c r="S464" s="6">
        <f t="shared" si="186"/>
        <v>0.26795484013788307</v>
      </c>
      <c r="T464" s="6">
        <f t="shared" si="187"/>
        <v>0.52142563486290749</v>
      </c>
      <c r="U464">
        <f t="shared" si="188"/>
        <v>0.62410897161038048</v>
      </c>
      <c r="V464">
        <f t="shared" si="189"/>
        <v>0.94948090839508359</v>
      </c>
      <c r="W464">
        <f t="shared" si="190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8" t="s">
        <v>353</v>
      </c>
      <c r="AD464" s="16" t="s">
        <v>18</v>
      </c>
      <c r="AE464" t="s">
        <v>485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76"/>
        <v>2.0710991098415548</v>
      </c>
      <c r="E465" s="14">
        <f t="shared" si="177"/>
        <v>3.8946069241025696</v>
      </c>
      <c r="F465" s="14">
        <f t="shared" si="178"/>
        <v>4.065564244404535</v>
      </c>
      <c r="G465" s="10">
        <v>3.4881074314327964E-2</v>
      </c>
      <c r="H465" s="7">
        <f t="shared" si="191"/>
        <v>1.034881074314328</v>
      </c>
      <c r="I465" s="5">
        <f t="shared" si="179"/>
        <v>2.0012918984085051</v>
      </c>
      <c r="J465" s="5">
        <f t="shared" si="180"/>
        <v>3.7633376633957529</v>
      </c>
      <c r="K465" s="5">
        <f t="shared" si="181"/>
        <v>3.9285327998661295</v>
      </c>
      <c r="L465">
        <v>2</v>
      </c>
      <c r="M465">
        <v>3.48</v>
      </c>
      <c r="N465">
        <v>4.04</v>
      </c>
      <c r="O465" s="5">
        <f t="shared" si="182"/>
        <v>2.0697621486286559</v>
      </c>
      <c r="P465" s="5">
        <f t="shared" si="183"/>
        <v>3.6013861386138615</v>
      </c>
      <c r="Q465" s="5">
        <f t="shared" si="184"/>
        <v>4.1809195402298851</v>
      </c>
      <c r="R465" s="6">
        <f t="shared" si="185"/>
        <v>0.48314730301863967</v>
      </c>
      <c r="S465" s="6">
        <f t="shared" si="186"/>
        <v>0.27767086380381589</v>
      </c>
      <c r="T465" s="6">
        <f t="shared" si="187"/>
        <v>0.23918183317754441</v>
      </c>
      <c r="U465">
        <f t="shared" si="188"/>
        <v>0.99935446777677339</v>
      </c>
      <c r="V465">
        <f t="shared" si="189"/>
        <v>0.92471107066696467</v>
      </c>
      <c r="W465">
        <f t="shared" si="190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8" t="s">
        <v>353</v>
      </c>
      <c r="AD465" s="16" t="s">
        <v>35</v>
      </c>
      <c r="AE465" t="s">
        <v>486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76"/>
        <v>3.363832168084635</v>
      </c>
      <c r="E466" s="14">
        <f t="shared" si="177"/>
        <v>3.8579203953205976</v>
      </c>
      <c r="F466" s="14">
        <f t="shared" si="178"/>
        <v>2.4720618975566842</v>
      </c>
      <c r="G466" s="10">
        <v>3.4717586740708128E-2</v>
      </c>
      <c r="H466" s="7">
        <f t="shared" si="191"/>
        <v>1.0347175867407081</v>
      </c>
      <c r="I466" s="5">
        <f t="shared" si="179"/>
        <v>3.2509664580849384</v>
      </c>
      <c r="J466" s="5">
        <f t="shared" si="180"/>
        <v>3.7284766826789824</v>
      </c>
      <c r="K466" s="5">
        <f t="shared" si="181"/>
        <v>2.3891175033986958</v>
      </c>
      <c r="L466">
        <v>2</v>
      </c>
      <c r="M466">
        <v>3.46</v>
      </c>
      <c r="N466">
        <v>4.07</v>
      </c>
      <c r="O466" s="5">
        <f t="shared" si="182"/>
        <v>2.0694351734814163</v>
      </c>
      <c r="P466" s="5">
        <f t="shared" si="183"/>
        <v>3.5801228501228501</v>
      </c>
      <c r="Q466" s="5">
        <f t="shared" si="184"/>
        <v>4.2113005780346819</v>
      </c>
      <c r="R466" s="6">
        <f t="shared" si="185"/>
        <v>0.48322364131740225</v>
      </c>
      <c r="S466" s="6">
        <f t="shared" si="186"/>
        <v>0.27932002388289146</v>
      </c>
      <c r="T466" s="6">
        <f t="shared" si="187"/>
        <v>0.23745633479970626</v>
      </c>
      <c r="U466">
        <f t="shared" si="188"/>
        <v>0.6152016718062816</v>
      </c>
      <c r="V466">
        <f t="shared" si="189"/>
        <v>0.92799292967923919</v>
      </c>
      <c r="W466">
        <f t="shared" si="190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8" t="s">
        <v>353</v>
      </c>
      <c r="AD466" s="16" t="s">
        <v>356</v>
      </c>
      <c r="AE466" t="s">
        <v>486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76"/>
        <v>3.160940625077195</v>
      </c>
      <c r="E467" s="14">
        <f t="shared" si="177"/>
        <v>3.9568069191286135</v>
      </c>
      <c r="F467" s="14">
        <f t="shared" si="178"/>
        <v>2.5373069618996387</v>
      </c>
      <c r="G467" s="10">
        <v>3.1861724655943835E-2</v>
      </c>
      <c r="H467" s="7">
        <f t="shared" si="191"/>
        <v>1.0318617246559438</v>
      </c>
      <c r="I467" s="5">
        <f t="shared" si="179"/>
        <v>3.063337411930029</v>
      </c>
      <c r="J467" s="5">
        <f t="shared" si="180"/>
        <v>3.8346290249771027</v>
      </c>
      <c r="K467" s="5">
        <f t="shared" si="181"/>
        <v>2.4589602475522185</v>
      </c>
      <c r="L467">
        <v>2.57</v>
      </c>
      <c r="M467">
        <v>3.37</v>
      </c>
      <c r="N467">
        <v>2.89</v>
      </c>
      <c r="O467" s="5">
        <f t="shared" si="182"/>
        <v>2.6518846323657757</v>
      </c>
      <c r="P467" s="5">
        <f t="shared" si="183"/>
        <v>3.477374012090531</v>
      </c>
      <c r="Q467" s="5">
        <f t="shared" si="184"/>
        <v>2.9820803842556778</v>
      </c>
      <c r="R467" s="6">
        <f t="shared" si="185"/>
        <v>0.37709031071532284</v>
      </c>
      <c r="S467" s="6">
        <f t="shared" si="186"/>
        <v>0.28757332300842126</v>
      </c>
      <c r="T467" s="6">
        <f t="shared" si="187"/>
        <v>0.33533636627625596</v>
      </c>
      <c r="U467">
        <f t="shared" si="188"/>
        <v>0.83895426928527395</v>
      </c>
      <c r="V467">
        <f t="shared" si="189"/>
        <v>0.87883338337275618</v>
      </c>
      <c r="W467">
        <f t="shared" si="190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8" t="s">
        <v>353</v>
      </c>
      <c r="AD467" s="16" t="s">
        <v>355</v>
      </c>
      <c r="AE467" t="s">
        <v>486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76"/>
        <v>2.2257816287309784</v>
      </c>
      <c r="E468" s="14">
        <f t="shared" si="177"/>
        <v>3.6734804719499379</v>
      </c>
      <c r="F468" s="14">
        <f t="shared" si="178"/>
        <v>3.8087352342597485</v>
      </c>
      <c r="G468" s="10">
        <v>4.7650036586120326E-2</v>
      </c>
      <c r="H468" s="7">
        <f t="shared" si="191"/>
        <v>1.0476500365861203</v>
      </c>
      <c r="I468" s="5">
        <f t="shared" si="179"/>
        <v>2.1245468916165229</v>
      </c>
      <c r="J468" s="5">
        <f t="shared" si="180"/>
        <v>3.5064003662142436</v>
      </c>
      <c r="K468" s="5">
        <f t="shared" si="181"/>
        <v>3.635503365867212</v>
      </c>
      <c r="L468">
        <v>1.93</v>
      </c>
      <c r="M468">
        <v>3.32</v>
      </c>
      <c r="N468">
        <v>4.38</v>
      </c>
      <c r="O468" s="5">
        <f t="shared" si="182"/>
        <v>2.0219645706112122</v>
      </c>
      <c r="P468" s="5">
        <f t="shared" si="183"/>
        <v>3.4781981214659194</v>
      </c>
      <c r="Q468" s="5">
        <f t="shared" si="184"/>
        <v>4.5887071602472069</v>
      </c>
      <c r="R468" s="6">
        <f t="shared" si="185"/>
        <v>0.49456850754695159</v>
      </c>
      <c r="S468" s="6">
        <f t="shared" si="186"/>
        <v>0.28750518661614954</v>
      </c>
      <c r="T468" s="6">
        <f t="shared" si="187"/>
        <v>0.21792630583689876</v>
      </c>
      <c r="U468">
        <f t="shared" si="188"/>
        <v>0.90842899613832651</v>
      </c>
      <c r="V468">
        <f t="shared" si="189"/>
        <v>0.94683996499364542</v>
      </c>
      <c r="W468">
        <f t="shared" si="190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8" t="s">
        <v>354</v>
      </c>
      <c r="AD468" s="16" t="s">
        <v>334</v>
      </c>
      <c r="AE468" t="s">
        <v>486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76"/>
        <v>1.4760085626347623</v>
      </c>
      <c r="E469" s="14">
        <f t="shared" si="177"/>
        <v>6.4915132648904645</v>
      </c>
      <c r="F469" s="14">
        <f t="shared" si="178"/>
        <v>8.0210447375359912</v>
      </c>
      <c r="G469" s="10">
        <v>4.0410157612902564E-2</v>
      </c>
      <c r="H469" s="7">
        <f t="shared" si="191"/>
        <v>1.0404101576129026</v>
      </c>
      <c r="I469" s="5">
        <f t="shared" si="179"/>
        <v>1.418679500420573</v>
      </c>
      <c r="J469" s="5">
        <f t="shared" si="180"/>
        <v>6.2393789770223602</v>
      </c>
      <c r="K469" s="5">
        <f t="shared" si="181"/>
        <v>7.7095025253687686</v>
      </c>
      <c r="L469">
        <v>2.0299999999999998</v>
      </c>
      <c r="M469">
        <v>3.13</v>
      </c>
      <c r="N469">
        <v>4.38</v>
      </c>
      <c r="O469" s="5">
        <f t="shared" si="182"/>
        <v>2.1120326199541921</v>
      </c>
      <c r="P469" s="5">
        <f t="shared" si="183"/>
        <v>3.256483793328385</v>
      </c>
      <c r="Q469" s="5">
        <f t="shared" si="184"/>
        <v>4.5569964903445133</v>
      </c>
      <c r="R469" s="6">
        <f t="shared" si="185"/>
        <v>0.47347753559871109</v>
      </c>
      <c r="S469" s="6">
        <f t="shared" si="186"/>
        <v>0.30707967963750271</v>
      </c>
      <c r="T469" s="6">
        <f t="shared" si="187"/>
        <v>0.21944278476378618</v>
      </c>
      <c r="U469">
        <f t="shared" si="188"/>
        <v>1.4309081081373196</v>
      </c>
      <c r="V469">
        <f t="shared" si="189"/>
        <v>0.50165249001972634</v>
      </c>
      <c r="W469">
        <f t="shared" si="190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8" t="s">
        <v>354</v>
      </c>
      <c r="AD469" s="16" t="s">
        <v>36</v>
      </c>
      <c r="AE469" t="s">
        <v>486</v>
      </c>
      <c r="AF469">
        <v>1</v>
      </c>
      <c r="AG469">
        <v>-3</v>
      </c>
    </row>
    <row r="470" spans="1:33" s="17" customFormat="1" x14ac:dyDescent="0.25">
      <c r="A470" s="30">
        <v>9.1618662756777033E-2</v>
      </c>
      <c r="B470" s="30">
        <v>0.35948904736361226</v>
      </c>
      <c r="C470" s="30">
        <v>0.50011312699225263</v>
      </c>
      <c r="D470" s="31">
        <f t="shared" si="176"/>
        <v>10.914806764367777</v>
      </c>
      <c r="E470" s="32">
        <f t="shared" si="177"/>
        <v>2.7817259171975004</v>
      </c>
      <c r="F470" s="32">
        <f t="shared" si="178"/>
        <v>1.9995475943895615</v>
      </c>
      <c r="G470" s="33">
        <v>3.9365382652929437E-2</v>
      </c>
      <c r="H470" s="34">
        <f t="shared" si="191"/>
        <v>1.0393653826529294</v>
      </c>
      <c r="I470" s="34">
        <f t="shared" si="179"/>
        <v>10.50141456174754</v>
      </c>
      <c r="J470" s="34">
        <f t="shared" si="180"/>
        <v>2.6763696036299387</v>
      </c>
      <c r="K470" s="34">
        <f t="shared" si="181"/>
        <v>1.9238158474027813</v>
      </c>
      <c r="L470" s="17">
        <v>3.23</v>
      </c>
      <c r="M470" s="17">
        <v>3.39</v>
      </c>
      <c r="N470" s="17">
        <v>2.2999999999999998</v>
      </c>
      <c r="O470" s="34">
        <f t="shared" si="182"/>
        <v>3.3571501859689619</v>
      </c>
      <c r="P470" s="34">
        <f t="shared" si="183"/>
        <v>3.523448647193431</v>
      </c>
      <c r="Q470" s="34">
        <f t="shared" si="184"/>
        <v>2.3905403801017373</v>
      </c>
      <c r="R470" s="35">
        <f t="shared" si="185"/>
        <v>0.29787169015537318</v>
      </c>
      <c r="S470" s="35">
        <f t="shared" si="186"/>
        <v>0.28381284932208117</v>
      </c>
      <c r="T470" s="35">
        <f t="shared" si="187"/>
        <v>0.41831546052254581</v>
      </c>
      <c r="U470" s="17">
        <f t="shared" si="188"/>
        <v>0.30757761071214162</v>
      </c>
      <c r="V470" s="17">
        <f t="shared" si="189"/>
        <v>1.2666411976141749</v>
      </c>
      <c r="W470" s="17">
        <f t="shared" si="190"/>
        <v>1.1955406246939282</v>
      </c>
      <c r="X470" s="17" t="s">
        <v>222</v>
      </c>
      <c r="Y470" s="17" t="s">
        <v>68</v>
      </c>
      <c r="Z470" s="17" t="s">
        <v>263</v>
      </c>
      <c r="AA470" s="36" t="s">
        <v>360</v>
      </c>
      <c r="AB470" s="36" t="s">
        <v>18</v>
      </c>
      <c r="AC470" s="49" t="s">
        <v>354</v>
      </c>
      <c r="AD470" s="36" t="s">
        <v>19</v>
      </c>
      <c r="AE470" t="s">
        <v>488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ref="D471:D492" si="192">(100%/A471)</f>
        <v>1.761133202427523</v>
      </c>
      <c r="E471" s="14">
        <f t="shared" ref="E471:E492" si="193">(100%/B471)</f>
        <v>5.0275325118420806</v>
      </c>
      <c r="F471" s="14">
        <f t="shared" ref="F471:F492" si="194">(100%/C471)</f>
        <v>4.5977391432065673</v>
      </c>
      <c r="G471" s="10">
        <v>2.8915280012352884E-2</v>
      </c>
      <c r="H471" s="7">
        <f t="shared" si="191"/>
        <v>1.0289152800123529</v>
      </c>
      <c r="I471" s="5">
        <f t="shared" ref="I471:I492" si="195">D471/H471</f>
        <v>1.7116406342088528</v>
      </c>
      <c r="J471" s="5">
        <f t="shared" ref="J471:J492" si="196">E471/H471</f>
        <v>4.8862453590753567</v>
      </c>
      <c r="K471" s="5">
        <f t="shared" ref="K471:K492" si="197">F471/H471</f>
        <v>4.4685303372609724</v>
      </c>
      <c r="L471">
        <v>1.78</v>
      </c>
      <c r="M471">
        <v>3.96</v>
      </c>
      <c r="N471">
        <v>4.66</v>
      </c>
      <c r="O471" s="5">
        <f t="shared" ref="O471:O492" si="198">(L471*H471)</f>
        <v>1.8314691984219882</v>
      </c>
      <c r="P471" s="5">
        <f t="shared" ref="P471:P492" si="199">(M471*H471)</f>
        <v>4.0745045088489178</v>
      </c>
      <c r="Q471" s="5">
        <f t="shared" ref="Q471:Q492" si="200">(N471*H471)</f>
        <v>4.7947452048575645</v>
      </c>
      <c r="R471" s="6">
        <f t="shared" ref="R471:R492" si="201">(1/O471)</f>
        <v>0.54600972861657182</v>
      </c>
      <c r="S471" s="6">
        <f t="shared" ref="S471:S492" si="202">(1/P471)</f>
        <v>0.245428615388257</v>
      </c>
      <c r="T471" s="6">
        <f t="shared" ref="T471:T492" si="203">(1/Q471)</f>
        <v>0.20856165599517118</v>
      </c>
      <c r="U471">
        <f t="shared" ref="U471:U492" si="204">(L471/I471)</f>
        <v>1.0399379194586276</v>
      </c>
      <c r="V471">
        <f t="shared" ref="V471:V492" si="205">(M471/J471)</f>
        <v>0.81043822178208547</v>
      </c>
      <c r="W471">
        <f t="shared" ref="W471:W492" si="206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8" t="s">
        <v>354</v>
      </c>
      <c r="AD471" s="16" t="s">
        <v>20</v>
      </c>
      <c r="AE471" t="s">
        <v>486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92"/>
        <v>3.225582965985696</v>
      </c>
      <c r="E472" s="14">
        <f t="shared" si="193"/>
        <v>3.2345363893424177</v>
      </c>
      <c r="F472" s="14">
        <f t="shared" si="194"/>
        <v>2.828702553887315</v>
      </c>
      <c r="G472" s="10">
        <v>3.862051275811873E-2</v>
      </c>
      <c r="H472" s="7">
        <f t="shared" si="191"/>
        <v>1.0386205127581187</v>
      </c>
      <c r="I472" s="5">
        <f t="shared" si="195"/>
        <v>3.1056414988569485</v>
      </c>
      <c r="J472" s="5">
        <f t="shared" si="196"/>
        <v>3.1142619942609389</v>
      </c>
      <c r="K472" s="5">
        <f t="shared" si="197"/>
        <v>2.723518859044606</v>
      </c>
      <c r="L472">
        <v>3.43</v>
      </c>
      <c r="M472">
        <v>3.11</v>
      </c>
      <c r="N472">
        <v>2.35</v>
      </c>
      <c r="O472" s="5">
        <f t="shared" si="198"/>
        <v>3.5624683587603476</v>
      </c>
      <c r="P472" s="5">
        <f t="shared" si="199"/>
        <v>3.2301097946777491</v>
      </c>
      <c r="Q472" s="5">
        <f t="shared" si="200"/>
        <v>2.440758204981579</v>
      </c>
      <c r="R472" s="6">
        <f t="shared" si="201"/>
        <v>0.28070424753133127</v>
      </c>
      <c r="S472" s="6">
        <f t="shared" si="202"/>
        <v>0.30958699968889591</v>
      </c>
      <c r="T472" s="6">
        <f t="shared" si="203"/>
        <v>0.40970875277977287</v>
      </c>
      <c r="U472">
        <f t="shared" si="204"/>
        <v>1.1044417075385018</v>
      </c>
      <c r="V472">
        <f t="shared" si="205"/>
        <v>0.99863145930920616</v>
      </c>
      <c r="W472">
        <f t="shared" si="206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8" t="s">
        <v>386</v>
      </c>
      <c r="AD472" s="16" t="s">
        <v>18</v>
      </c>
      <c r="AE472" t="s">
        <v>486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92"/>
        <v>3.6822321136119056</v>
      </c>
      <c r="E473" s="14">
        <f t="shared" si="193"/>
        <v>4.5552724554410604</v>
      </c>
      <c r="F473" s="14">
        <f t="shared" si="194"/>
        <v>2.1702532352941515</v>
      </c>
      <c r="G473" s="10">
        <v>3.1769244739657365E-2</v>
      </c>
      <c r="H473" s="7">
        <f t="shared" si="191"/>
        <v>1.0317692447396574</v>
      </c>
      <c r="I473" s="5">
        <f t="shared" si="195"/>
        <v>3.5688523692533889</v>
      </c>
      <c r="J473" s="5">
        <f t="shared" si="196"/>
        <v>4.4150108938268229</v>
      </c>
      <c r="K473" s="5">
        <f t="shared" si="197"/>
        <v>2.1034288881539243</v>
      </c>
      <c r="L473">
        <v>1.79</v>
      </c>
      <c r="M473">
        <v>3.7</v>
      </c>
      <c r="N473">
        <v>4.93</v>
      </c>
      <c r="O473" s="5">
        <f t="shared" si="198"/>
        <v>1.8468669480839868</v>
      </c>
      <c r="P473" s="5">
        <f t="shared" si="199"/>
        <v>3.8175462055367326</v>
      </c>
      <c r="Q473" s="5">
        <f t="shared" si="200"/>
        <v>5.0866223765665106</v>
      </c>
      <c r="R473" s="6">
        <f t="shared" si="201"/>
        <v>0.54145752136473058</v>
      </c>
      <c r="S473" s="6">
        <f t="shared" si="202"/>
        <v>0.26194836844401831</v>
      </c>
      <c r="T473" s="6">
        <f t="shared" si="203"/>
        <v>0.19659411019125109</v>
      </c>
      <c r="U473">
        <f t="shared" si="204"/>
        <v>0.50156179488435149</v>
      </c>
      <c r="V473">
        <f t="shared" si="205"/>
        <v>0.83805002727704059</v>
      </c>
      <c r="W473">
        <f t="shared" si="206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8" t="s">
        <v>386</v>
      </c>
      <c r="AD473" s="16" t="s">
        <v>29</v>
      </c>
      <c r="AE473" t="s">
        <v>487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92"/>
        <v>8.9187431728797772</v>
      </c>
      <c r="E474" s="14">
        <f t="shared" si="193"/>
        <v>4.8746286614200613</v>
      </c>
      <c r="F474" s="14">
        <f t="shared" si="194"/>
        <v>1.7051673106885177</v>
      </c>
      <c r="G474" s="10">
        <v>2.9054577441674168E-2</v>
      </c>
      <c r="H474" s="7">
        <f t="shared" si="191"/>
        <v>1.0290545774416742</v>
      </c>
      <c r="I474" s="5">
        <f t="shared" si="195"/>
        <v>8.666929207051977</v>
      </c>
      <c r="J474" s="5">
        <f t="shared" si="196"/>
        <v>4.7369972091653718</v>
      </c>
      <c r="K474" s="5">
        <f t="shared" si="197"/>
        <v>1.6570232017506039</v>
      </c>
      <c r="L474">
        <v>1.82</v>
      </c>
      <c r="M474">
        <v>3.78</v>
      </c>
      <c r="N474">
        <v>4.6500000000000004</v>
      </c>
      <c r="O474" s="5">
        <f t="shared" si="198"/>
        <v>1.872879330943847</v>
      </c>
      <c r="P474" s="5">
        <f t="shared" si="199"/>
        <v>3.8898263027295283</v>
      </c>
      <c r="Q474" s="5">
        <f t="shared" si="200"/>
        <v>4.785103785103785</v>
      </c>
      <c r="R474" s="6">
        <f t="shared" si="201"/>
        <v>0.53393722888491968</v>
      </c>
      <c r="S474" s="6">
        <f t="shared" si="202"/>
        <v>0.25708088798162798</v>
      </c>
      <c r="T474" s="6">
        <f t="shared" si="203"/>
        <v>0.20898188313345242</v>
      </c>
      <c r="U474">
        <f t="shared" si="204"/>
        <v>0.20999363863721532</v>
      </c>
      <c r="V474">
        <f t="shared" si="205"/>
        <v>0.79797387101817852</v>
      </c>
      <c r="W474">
        <f t="shared" si="206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8" t="s">
        <v>386</v>
      </c>
      <c r="AD474" s="16" t="s">
        <v>29</v>
      </c>
      <c r="AE474" t="s">
        <v>488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92"/>
        <v>3.3138802467862192</v>
      </c>
      <c r="E475" s="14">
        <f t="shared" si="193"/>
        <v>3.6069827400117891</v>
      </c>
      <c r="F475" s="14">
        <f t="shared" si="194"/>
        <v>2.590809147336294</v>
      </c>
      <c r="G475" s="10">
        <v>2.818148510014673E-2</v>
      </c>
      <c r="H475" s="7">
        <f t="shared" si="191"/>
        <v>1.0281814851001467</v>
      </c>
      <c r="I475" s="5">
        <f t="shared" si="195"/>
        <v>3.2230499136671784</v>
      </c>
      <c r="J475" s="5">
        <f t="shared" si="196"/>
        <v>3.5081187439009978</v>
      </c>
      <c r="K475" s="5">
        <f t="shared" si="197"/>
        <v>2.5197975113157618</v>
      </c>
      <c r="L475">
        <v>2.2999999999999998</v>
      </c>
      <c r="M475">
        <v>3.2</v>
      </c>
      <c r="N475">
        <v>3.56</v>
      </c>
      <c r="O475" s="5">
        <f t="shared" si="198"/>
        <v>2.3648174157303372</v>
      </c>
      <c r="P475" s="5">
        <f t="shared" si="199"/>
        <v>3.2901807523204698</v>
      </c>
      <c r="Q475" s="5">
        <f t="shared" si="200"/>
        <v>3.6603260869565224</v>
      </c>
      <c r="R475" s="6">
        <f t="shared" si="201"/>
        <v>0.42286562731997029</v>
      </c>
      <c r="S475" s="6">
        <f t="shared" si="202"/>
        <v>0.30393466963622856</v>
      </c>
      <c r="T475" s="6">
        <f t="shared" si="203"/>
        <v>0.27319970304380098</v>
      </c>
      <c r="U475">
        <f t="shared" si="204"/>
        <v>0.71360979867142837</v>
      </c>
      <c r="V475">
        <f t="shared" si="205"/>
        <v>0.91216980769631184</v>
      </c>
      <c r="W475">
        <f t="shared" si="206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8" t="s">
        <v>386</v>
      </c>
      <c r="AD475" s="16" t="s">
        <v>19</v>
      </c>
      <c r="AE475" t="s">
        <v>486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92"/>
        <v>2.8963103701613622</v>
      </c>
      <c r="E476" s="14">
        <f t="shared" si="193"/>
        <v>4.201567043087107</v>
      </c>
      <c r="F476" s="14">
        <f t="shared" si="194"/>
        <v>2.6124207693622559</v>
      </c>
      <c r="G476" s="10">
        <v>2.8680880103695516E-2</v>
      </c>
      <c r="H476" s="7">
        <f t="shared" si="191"/>
        <v>1.0286808801036955</v>
      </c>
      <c r="I476" s="5">
        <f t="shared" si="195"/>
        <v>2.8155576974167165</v>
      </c>
      <c r="J476" s="5">
        <f t="shared" si="196"/>
        <v>4.0844222191274433</v>
      </c>
      <c r="K476" s="5">
        <f t="shared" si="197"/>
        <v>2.5395832856336482</v>
      </c>
      <c r="L476">
        <v>2.1</v>
      </c>
      <c r="M476">
        <v>3.63</v>
      </c>
      <c r="N476">
        <v>3.61</v>
      </c>
      <c r="O476" s="5">
        <f t="shared" si="198"/>
        <v>2.1602298482177607</v>
      </c>
      <c r="P476" s="5">
        <f t="shared" si="199"/>
        <v>3.7341115947764147</v>
      </c>
      <c r="Q476" s="5">
        <f t="shared" si="200"/>
        <v>3.7135379771743406</v>
      </c>
      <c r="R476" s="6">
        <f t="shared" si="201"/>
        <v>0.46291370375472918</v>
      </c>
      <c r="S476" s="6">
        <f t="shared" si="202"/>
        <v>0.26780131622174413</v>
      </c>
      <c r="T476" s="6">
        <f t="shared" si="203"/>
        <v>0.26928498002352669</v>
      </c>
      <c r="U476">
        <f t="shared" si="204"/>
        <v>0.74585578620063697</v>
      </c>
      <c r="V476">
        <f t="shared" si="205"/>
        <v>0.88874259448512116</v>
      </c>
      <c r="W476">
        <f t="shared" si="206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8" t="s">
        <v>386</v>
      </c>
      <c r="AD476" s="16" t="s">
        <v>16</v>
      </c>
      <c r="AE476" t="s">
        <v>485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92"/>
        <v>6.011756093749244</v>
      </c>
      <c r="E477" s="14">
        <f t="shared" si="193"/>
        <v>4.7712642446513911</v>
      </c>
      <c r="F477" s="14">
        <f t="shared" si="194"/>
        <v>1.8251603266922805</v>
      </c>
      <c r="G477" s="10">
        <v>2.8633360664235052E-2</v>
      </c>
      <c r="H477" s="7">
        <f t="shared" si="191"/>
        <v>1.0286333606642351</v>
      </c>
      <c r="I477" s="5">
        <f t="shared" si="195"/>
        <v>5.844410966670555</v>
      </c>
      <c r="J477" s="5">
        <f t="shared" si="196"/>
        <v>4.6384498375304197</v>
      </c>
      <c r="K477" s="5">
        <f t="shared" si="197"/>
        <v>1.7743545917212835</v>
      </c>
      <c r="L477">
        <v>2.2599999999999998</v>
      </c>
      <c r="M477">
        <v>3.75</v>
      </c>
      <c r="N477">
        <v>3.13</v>
      </c>
      <c r="O477" s="5">
        <f t="shared" si="198"/>
        <v>2.3247113951011711</v>
      </c>
      <c r="P477" s="5">
        <f t="shared" si="199"/>
        <v>3.8573751024908813</v>
      </c>
      <c r="Q477" s="5">
        <f t="shared" si="200"/>
        <v>3.2196224188790556</v>
      </c>
      <c r="R477" s="6">
        <f t="shared" si="201"/>
        <v>0.4301609232471974</v>
      </c>
      <c r="S477" s="6">
        <f t="shared" si="202"/>
        <v>0.25924364974364428</v>
      </c>
      <c r="T477" s="6">
        <f t="shared" si="203"/>
        <v>0.31059542700915849</v>
      </c>
      <c r="U477">
        <f t="shared" si="204"/>
        <v>0.38669423024635052</v>
      </c>
      <c r="V477">
        <f t="shared" si="205"/>
        <v>0.80845975085429755</v>
      </c>
      <c r="W477">
        <f t="shared" si="206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8" t="s">
        <v>386</v>
      </c>
      <c r="AD477" s="16" t="s">
        <v>19</v>
      </c>
      <c r="AE477" t="s">
        <v>485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92"/>
        <v>2.0626927329106262</v>
      </c>
      <c r="E478" s="14">
        <f t="shared" si="193"/>
        <v>3.9073900868441407</v>
      </c>
      <c r="F478" s="14">
        <f t="shared" si="194"/>
        <v>4.0826803479521834</v>
      </c>
      <c r="G478" s="10">
        <v>3.2368750941706104E-2</v>
      </c>
      <c r="H478" s="7">
        <f t="shared" si="191"/>
        <v>1.0323687509417061</v>
      </c>
      <c r="I478" s="5">
        <f t="shared" si="195"/>
        <v>1.9980193424385222</v>
      </c>
      <c r="J478" s="5">
        <f t="shared" si="196"/>
        <v>3.7848783036874156</v>
      </c>
      <c r="K478" s="5">
        <f t="shared" si="197"/>
        <v>3.9546725375289054</v>
      </c>
      <c r="L478">
        <v>2.41</v>
      </c>
      <c r="M478">
        <v>3.29</v>
      </c>
      <c r="N478">
        <v>3.19</v>
      </c>
      <c r="O478" s="5">
        <f t="shared" si="198"/>
        <v>2.4880086897695119</v>
      </c>
      <c r="P478" s="5">
        <f t="shared" si="199"/>
        <v>3.3964931905982132</v>
      </c>
      <c r="Q478" s="5">
        <f t="shared" si="200"/>
        <v>3.2932563155040424</v>
      </c>
      <c r="R478" s="6">
        <f t="shared" si="201"/>
        <v>0.40192785664773523</v>
      </c>
      <c r="S478" s="6">
        <f t="shared" si="202"/>
        <v>0.2944213174835994</v>
      </c>
      <c r="T478" s="6">
        <f t="shared" si="203"/>
        <v>0.30365082586866521</v>
      </c>
      <c r="U478">
        <f t="shared" si="204"/>
        <v>1.2061945291573946</v>
      </c>
      <c r="V478">
        <f t="shared" si="205"/>
        <v>0.86924855596934758</v>
      </c>
      <c r="W478">
        <f t="shared" si="206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8" t="s">
        <v>387</v>
      </c>
      <c r="AD478" s="16" t="s">
        <v>19</v>
      </c>
      <c r="AE478" t="s">
        <v>487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92"/>
        <v>1.5155967530266765</v>
      </c>
      <c r="E479" s="14">
        <f t="shared" si="193"/>
        <v>4.4538148113217844</v>
      </c>
      <c r="F479" s="14">
        <f t="shared" si="194"/>
        <v>8.8799143510684537</v>
      </c>
      <c r="G479" s="10">
        <v>3.3898612105674353E-2</v>
      </c>
      <c r="H479" s="7">
        <f t="shared" si="191"/>
        <v>1.0338986121056744</v>
      </c>
      <c r="I479" s="5">
        <f t="shared" si="195"/>
        <v>1.4659046208989088</v>
      </c>
      <c r="J479" s="5">
        <f t="shared" si="196"/>
        <v>4.307786816979073</v>
      </c>
      <c r="K479" s="5">
        <f t="shared" si="197"/>
        <v>8.5887670677720589</v>
      </c>
      <c r="L479">
        <v>2.23</v>
      </c>
      <c r="M479">
        <v>3.18</v>
      </c>
      <c r="N479">
        <v>3.69</v>
      </c>
      <c r="O479" s="5">
        <f t="shared" si="198"/>
        <v>2.305593904995654</v>
      </c>
      <c r="P479" s="5">
        <f t="shared" si="199"/>
        <v>3.2877975864960445</v>
      </c>
      <c r="Q479" s="5">
        <f t="shared" si="200"/>
        <v>3.8150858786699384</v>
      </c>
      <c r="R479" s="6">
        <f t="shared" si="201"/>
        <v>0.43372772535234688</v>
      </c>
      <c r="S479" s="6">
        <f t="shared" si="202"/>
        <v>0.30415497721249485</v>
      </c>
      <c r="T479" s="6">
        <f t="shared" si="203"/>
        <v>0.26211729743515816</v>
      </c>
      <c r="U479">
        <f t="shared" si="204"/>
        <v>1.521244948823846</v>
      </c>
      <c r="V479">
        <f t="shared" si="205"/>
        <v>0.73819808990223956</v>
      </c>
      <c r="W479">
        <f t="shared" si="206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8" t="s">
        <v>387</v>
      </c>
      <c r="AD479" s="16" t="s">
        <v>19</v>
      </c>
      <c r="AE479" t="s">
        <v>488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92"/>
        <v>4.3603164141645472</v>
      </c>
      <c r="E480" s="14">
        <f t="shared" si="193"/>
        <v>4.0272243382008517</v>
      </c>
      <c r="F480" s="14">
        <f t="shared" si="194"/>
        <v>2.1342619290717697</v>
      </c>
      <c r="G480" s="10">
        <v>3.4083223269429697E-2</v>
      </c>
      <c r="H480" s="7">
        <f t="shared" si="191"/>
        <v>1.0340832232694297</v>
      </c>
      <c r="I480" s="5">
        <f t="shared" si="195"/>
        <v>4.216601058838056</v>
      </c>
      <c r="J480" s="5">
        <f t="shared" si="196"/>
        <v>3.8944876462342153</v>
      </c>
      <c r="K480" s="5">
        <f t="shared" si="197"/>
        <v>2.0639169856406125</v>
      </c>
      <c r="L480">
        <v>2.65</v>
      </c>
      <c r="M480">
        <v>3.31</v>
      </c>
      <c r="N480">
        <v>2.82</v>
      </c>
      <c r="O480" s="5">
        <f t="shared" si="198"/>
        <v>2.7403205416639884</v>
      </c>
      <c r="P480" s="5">
        <f t="shared" si="199"/>
        <v>3.4228154690218124</v>
      </c>
      <c r="Q480" s="5">
        <f t="shared" si="200"/>
        <v>2.9161146896197914</v>
      </c>
      <c r="R480" s="6">
        <f t="shared" si="201"/>
        <v>0.36492081302020823</v>
      </c>
      <c r="S480" s="6">
        <f t="shared" si="202"/>
        <v>0.29215714637569534</v>
      </c>
      <c r="T480" s="6">
        <f t="shared" si="203"/>
        <v>0.34292204060409637</v>
      </c>
      <c r="U480">
        <f t="shared" si="204"/>
        <v>0.62846827646773984</v>
      </c>
      <c r="V480">
        <f t="shared" si="205"/>
        <v>0.84991924501304117</v>
      </c>
      <c r="W480">
        <f t="shared" si="206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8" t="s">
        <v>387</v>
      </c>
      <c r="AD480" s="16" t="s">
        <v>30</v>
      </c>
      <c r="AE480" t="s">
        <v>485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92"/>
        <v>7.8106538890727331</v>
      </c>
      <c r="E481" s="14">
        <f t="shared" si="193"/>
        <v>4.9579085362084996</v>
      </c>
      <c r="F481" s="14">
        <f t="shared" si="194"/>
        <v>1.7260005030917893</v>
      </c>
      <c r="G481" s="10">
        <v>3.5509771069194951E-2</v>
      </c>
      <c r="H481" s="7">
        <f t="shared" si="191"/>
        <v>1.035509771069195</v>
      </c>
      <c r="I481" s="5">
        <f t="shared" si="195"/>
        <v>7.542810417914259</v>
      </c>
      <c r="J481" s="5">
        <f t="shared" si="196"/>
        <v>4.787891601533909</v>
      </c>
      <c r="K481" s="5">
        <f t="shared" si="197"/>
        <v>1.6668123771634158</v>
      </c>
      <c r="L481">
        <v>4.45</v>
      </c>
      <c r="M481">
        <v>3.55</v>
      </c>
      <c r="N481">
        <v>1.89</v>
      </c>
      <c r="O481" s="5">
        <f t="shared" si="198"/>
        <v>4.6080184812579175</v>
      </c>
      <c r="P481" s="5">
        <f t="shared" si="199"/>
        <v>3.6760596872956417</v>
      </c>
      <c r="Q481" s="5">
        <f t="shared" si="200"/>
        <v>1.9571134673207784</v>
      </c>
      <c r="R481" s="6">
        <f t="shared" si="201"/>
        <v>0.21701301851702112</v>
      </c>
      <c r="S481" s="6">
        <f t="shared" si="202"/>
        <v>0.27203040349316737</v>
      </c>
      <c r="T481" s="6">
        <f t="shared" si="203"/>
        <v>0.51095657798981164</v>
      </c>
      <c r="U481">
        <f t="shared" si="204"/>
        <v>0.58996577581098952</v>
      </c>
      <c r="V481">
        <f t="shared" si="205"/>
        <v>0.7414537118723985</v>
      </c>
      <c r="W481">
        <f t="shared" si="206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8" t="s">
        <v>387</v>
      </c>
      <c r="AD481" s="16" t="s">
        <v>16</v>
      </c>
      <c r="AE481" t="s">
        <v>485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92"/>
        <v>2.2447680565175774</v>
      </c>
      <c r="E482" s="14">
        <f t="shared" si="193"/>
        <v>4.0255566292098104</v>
      </c>
      <c r="F482" s="14">
        <f t="shared" si="194"/>
        <v>3.4914248998120176</v>
      </c>
      <c r="G482" s="10">
        <v>3.4576773925450111E-2</v>
      </c>
      <c r="H482" s="7">
        <f t="shared" si="191"/>
        <v>1.0345767739254501</v>
      </c>
      <c r="I482" s="5">
        <f t="shared" si="195"/>
        <v>2.1697452650133933</v>
      </c>
      <c r="J482" s="5">
        <f t="shared" si="196"/>
        <v>3.8910177868538591</v>
      </c>
      <c r="K482" s="5">
        <f t="shared" si="197"/>
        <v>3.3747373687548139</v>
      </c>
      <c r="L482">
        <v>1.85</v>
      </c>
      <c r="M482">
        <v>3.89</v>
      </c>
      <c r="N482">
        <v>4.22</v>
      </c>
      <c r="O482" s="5">
        <f t="shared" si="198"/>
        <v>1.9139670317620827</v>
      </c>
      <c r="P482" s="5">
        <f t="shared" si="199"/>
        <v>4.0245036505700007</v>
      </c>
      <c r="Q482" s="5">
        <f t="shared" si="200"/>
        <v>4.365913985965399</v>
      </c>
      <c r="R482" s="6">
        <f t="shared" si="201"/>
        <v>0.52247503922748129</v>
      </c>
      <c r="S482" s="6">
        <f t="shared" si="202"/>
        <v>0.24847784641923917</v>
      </c>
      <c r="T482" s="6">
        <f t="shared" si="203"/>
        <v>0.22904711435327971</v>
      </c>
      <c r="U482">
        <f t="shared" si="204"/>
        <v>0.85263465247777859</v>
      </c>
      <c r="V482">
        <f t="shared" si="205"/>
        <v>0.99973842657381373</v>
      </c>
      <c r="W482">
        <f t="shared" si="206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8" t="s">
        <v>387</v>
      </c>
      <c r="AD482" s="16" t="s">
        <v>35</v>
      </c>
      <c r="AE482" t="s">
        <v>486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92"/>
        <v>4.1577469989664193</v>
      </c>
      <c r="E483" s="14">
        <f t="shared" si="193"/>
        <v>4.0224170146546765</v>
      </c>
      <c r="F483" s="14">
        <f t="shared" si="194"/>
        <v>2.1763292801835803</v>
      </c>
      <c r="G483" s="10">
        <v>3.6608344578553886E-2</v>
      </c>
      <c r="H483" s="7">
        <f t="shared" si="191"/>
        <v>1.0366083445785539</v>
      </c>
      <c r="I483" s="5">
        <f t="shared" si="195"/>
        <v>4.0109140744538418</v>
      </c>
      <c r="J483" s="5">
        <f t="shared" si="196"/>
        <v>3.8803633365406109</v>
      </c>
      <c r="K483" s="5">
        <f t="shared" si="197"/>
        <v>2.0994711180608858</v>
      </c>
      <c r="L483">
        <v>1.66</v>
      </c>
      <c r="M483">
        <v>3.86</v>
      </c>
      <c r="N483">
        <v>5.71</v>
      </c>
      <c r="O483" s="5">
        <f t="shared" si="198"/>
        <v>1.7207698520003993</v>
      </c>
      <c r="P483" s="5">
        <f t="shared" si="199"/>
        <v>4.0013082100732182</v>
      </c>
      <c r="Q483" s="5">
        <f t="shared" si="200"/>
        <v>5.919033647543543</v>
      </c>
      <c r="R483" s="6">
        <f t="shared" si="201"/>
        <v>0.58113523946127799</v>
      </c>
      <c r="S483" s="6">
        <f t="shared" si="202"/>
        <v>0.24991826360251848</v>
      </c>
      <c r="T483" s="6">
        <f t="shared" si="203"/>
        <v>0.16894649693620339</v>
      </c>
      <c r="U483">
        <f t="shared" si="204"/>
        <v>0.41387074596606482</v>
      </c>
      <c r="V483">
        <f t="shared" si="205"/>
        <v>0.99475220880765114</v>
      </c>
      <c r="W483">
        <f t="shared" si="206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8" t="s">
        <v>387</v>
      </c>
      <c r="AD483" s="16" t="s">
        <v>34</v>
      </c>
      <c r="AE483" t="s">
        <v>486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92"/>
        <v>6.7212544025002039</v>
      </c>
      <c r="E484" s="14">
        <f t="shared" si="193"/>
        <v>5.7211814458237411</v>
      </c>
      <c r="F484" s="14">
        <f t="shared" si="194"/>
        <v>1.6909118075204541</v>
      </c>
      <c r="G484" s="10">
        <v>3.4373209728659759E-2</v>
      </c>
      <c r="H484" s="7">
        <f t="shared" si="191"/>
        <v>1.0343732097286598</v>
      </c>
      <c r="I484" s="5">
        <f t="shared" si="195"/>
        <v>6.4979006989782206</v>
      </c>
      <c r="J484" s="5">
        <f t="shared" si="196"/>
        <v>5.5310611218600112</v>
      </c>
      <c r="K484" s="5">
        <f t="shared" si="197"/>
        <v>1.6347211931020718</v>
      </c>
      <c r="L484">
        <v>2.11</v>
      </c>
      <c r="M484">
        <v>3.64</v>
      </c>
      <c r="N484">
        <v>3.5</v>
      </c>
      <c r="O484" s="5">
        <f t="shared" si="198"/>
        <v>2.1825274725274721</v>
      </c>
      <c r="P484" s="5">
        <f t="shared" si="199"/>
        <v>3.7651184834123215</v>
      </c>
      <c r="Q484" s="5">
        <f t="shared" si="200"/>
        <v>3.6203062340503092</v>
      </c>
      <c r="R484" s="6">
        <f t="shared" si="201"/>
        <v>0.45818438145108514</v>
      </c>
      <c r="S484" s="6">
        <f t="shared" si="202"/>
        <v>0.26559589144554663</v>
      </c>
      <c r="T484" s="6">
        <f t="shared" si="203"/>
        <v>0.27621972710336845</v>
      </c>
      <c r="U484">
        <f t="shared" si="204"/>
        <v>0.32472025931879694</v>
      </c>
      <c r="V484">
        <f t="shared" si="205"/>
        <v>0.6581015685424072</v>
      </c>
      <c r="W484">
        <f t="shared" si="206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8" t="s">
        <v>387</v>
      </c>
      <c r="AD484" s="16" t="s">
        <v>32</v>
      </c>
      <c r="AE484" t="s">
        <v>485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92"/>
        <v>7.4887086880816334</v>
      </c>
      <c r="E485" s="14">
        <f t="shared" si="193"/>
        <v>6.3981810148291087</v>
      </c>
      <c r="F485" s="14">
        <f t="shared" si="194"/>
        <v>1.6198749221093907</v>
      </c>
      <c r="G485" s="10">
        <v>3.4927124507855289E-2</v>
      </c>
      <c r="H485" s="7">
        <f t="shared" si="191"/>
        <v>1.0349271245078553</v>
      </c>
      <c r="I485" s="5">
        <f t="shared" si="195"/>
        <v>7.2359768245931146</v>
      </c>
      <c r="J485" s="5">
        <f t="shared" si="196"/>
        <v>6.1822527048671869</v>
      </c>
      <c r="K485" s="5">
        <f t="shared" si="197"/>
        <v>1.5652067510354402</v>
      </c>
      <c r="L485">
        <v>1.98</v>
      </c>
      <c r="M485">
        <v>3.73</v>
      </c>
      <c r="N485">
        <v>3.82</v>
      </c>
      <c r="O485" s="5">
        <f t="shared" si="198"/>
        <v>2.0491557065255535</v>
      </c>
      <c r="P485" s="5">
        <f t="shared" si="199"/>
        <v>3.8602781744143</v>
      </c>
      <c r="Q485" s="5">
        <f t="shared" si="200"/>
        <v>3.953421615620007</v>
      </c>
      <c r="R485" s="6">
        <f t="shared" si="201"/>
        <v>0.48800586349562974</v>
      </c>
      <c r="S485" s="6">
        <f t="shared" si="202"/>
        <v>0.25904868893333699</v>
      </c>
      <c r="T485" s="6">
        <f t="shared" si="203"/>
        <v>0.25294544757103321</v>
      </c>
      <c r="U485">
        <f t="shared" si="204"/>
        <v>0.27363271718484772</v>
      </c>
      <c r="V485">
        <f t="shared" si="205"/>
        <v>0.60333994387894108</v>
      </c>
      <c r="W485">
        <f t="shared" si="206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8" t="s">
        <v>387</v>
      </c>
      <c r="AD485" s="16" t="s">
        <v>34</v>
      </c>
      <c r="AE485" t="s">
        <v>486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92"/>
        <v>3.8848543382258391</v>
      </c>
      <c r="E486" s="14">
        <f t="shared" si="193"/>
        <v>4.246483517139052</v>
      </c>
      <c r="F486" s="14">
        <f t="shared" si="194"/>
        <v>2.186396052748369</v>
      </c>
      <c r="G486" s="10">
        <v>3.3795490081761859E-2</v>
      </c>
      <c r="H486" s="7">
        <f t="shared" si="191"/>
        <v>1.0337954900817619</v>
      </c>
      <c r="I486" s="5">
        <f t="shared" si="195"/>
        <v>3.7578557611221441</v>
      </c>
      <c r="J486" s="5">
        <f t="shared" si="196"/>
        <v>4.1076630318857381</v>
      </c>
      <c r="K486" s="5">
        <f t="shared" si="197"/>
        <v>2.1149212525346277</v>
      </c>
      <c r="L486">
        <v>2.58</v>
      </c>
      <c r="M486">
        <v>3.59</v>
      </c>
      <c r="N486">
        <v>2.72</v>
      </c>
      <c r="O486" s="5">
        <f t="shared" si="198"/>
        <v>2.6671923644109459</v>
      </c>
      <c r="P486" s="5">
        <f t="shared" si="199"/>
        <v>3.7113258093935251</v>
      </c>
      <c r="Q486" s="5">
        <f t="shared" si="200"/>
        <v>2.8119237330223923</v>
      </c>
      <c r="R486" s="6">
        <f t="shared" si="201"/>
        <v>0.37492608832541097</v>
      </c>
      <c r="S486" s="6">
        <f t="shared" si="202"/>
        <v>0.26944548966004467</v>
      </c>
      <c r="T486" s="6">
        <f t="shared" si="203"/>
        <v>0.35562842201454425</v>
      </c>
      <c r="U486">
        <f t="shared" si="204"/>
        <v>0.68656174265442771</v>
      </c>
      <c r="V486">
        <f t="shared" si="205"/>
        <v>0.87397626634235126</v>
      </c>
      <c r="W486">
        <f t="shared" si="206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8" t="s">
        <v>387</v>
      </c>
      <c r="AD486" s="16" t="s">
        <v>35</v>
      </c>
      <c r="AE486" t="s">
        <v>485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92"/>
        <v>2.0434609121481171</v>
      </c>
      <c r="E487" s="14">
        <f t="shared" si="193"/>
        <v>4.3439094289369091</v>
      </c>
      <c r="F487" s="14">
        <f t="shared" si="194"/>
        <v>3.7978420545329858</v>
      </c>
      <c r="G487" s="10">
        <v>3.5752045019923573E-2</v>
      </c>
      <c r="H487" s="7">
        <f t="shared" si="191"/>
        <v>1.0357520450199236</v>
      </c>
      <c r="I487" s="5">
        <f t="shared" si="195"/>
        <v>1.9729248153295313</v>
      </c>
      <c r="J487" s="5">
        <f t="shared" si="196"/>
        <v>4.1939665480972819</v>
      </c>
      <c r="K487" s="5">
        <f t="shared" si="197"/>
        <v>3.6667483040884861</v>
      </c>
      <c r="L487">
        <v>1.84</v>
      </c>
      <c r="M487">
        <v>3.97</v>
      </c>
      <c r="N487">
        <v>4.16</v>
      </c>
      <c r="O487" s="5">
        <f t="shared" si="198"/>
        <v>1.9057837628366594</v>
      </c>
      <c r="P487" s="5">
        <f t="shared" si="199"/>
        <v>4.1119356187290972</v>
      </c>
      <c r="Q487" s="5">
        <f t="shared" si="200"/>
        <v>4.3087285072828818</v>
      </c>
      <c r="R487" s="6">
        <f t="shared" si="201"/>
        <v>0.52471850138525278</v>
      </c>
      <c r="S487" s="6">
        <f t="shared" si="202"/>
        <v>0.24319446915588541</v>
      </c>
      <c r="T487" s="6">
        <f t="shared" si="203"/>
        <v>0.23208702945886184</v>
      </c>
      <c r="U487">
        <f t="shared" si="204"/>
        <v>0.93262550387287346</v>
      </c>
      <c r="V487">
        <f t="shared" si="205"/>
        <v>0.94659791738231891</v>
      </c>
      <c r="W487">
        <f t="shared" si="206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8" t="s">
        <v>387</v>
      </c>
      <c r="AD487" s="16" t="s">
        <v>35</v>
      </c>
      <c r="AE487" t="s">
        <v>485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92"/>
        <v>2.4264332680361407</v>
      </c>
      <c r="E488" s="14">
        <f t="shared" si="193"/>
        <v>3.9927877163710335</v>
      </c>
      <c r="F488" s="14">
        <f t="shared" si="194"/>
        <v>3.1849085821116581</v>
      </c>
      <c r="G488" s="10">
        <v>3.3172450777599005E-2</v>
      </c>
      <c r="H488" s="7">
        <f t="shared" si="191"/>
        <v>1.033172450777599</v>
      </c>
      <c r="I488" s="5">
        <f t="shared" si="195"/>
        <v>2.34852687584723</v>
      </c>
      <c r="J488" s="5">
        <f t="shared" si="196"/>
        <v>3.8645898014082087</v>
      </c>
      <c r="K488" s="5">
        <f t="shared" si="197"/>
        <v>3.0826495419178017</v>
      </c>
      <c r="L488">
        <v>2.29</v>
      </c>
      <c r="M488">
        <v>3.8</v>
      </c>
      <c r="N488">
        <v>3</v>
      </c>
      <c r="O488" s="5">
        <f t="shared" si="198"/>
        <v>2.3659649122807016</v>
      </c>
      <c r="P488" s="5">
        <f t="shared" si="199"/>
        <v>3.9260553129548761</v>
      </c>
      <c r="Q488" s="5">
        <f t="shared" si="200"/>
        <v>3.0995173523327972</v>
      </c>
      <c r="R488" s="6">
        <f t="shared" si="201"/>
        <v>0.42266053685303279</v>
      </c>
      <c r="S488" s="6">
        <f t="shared" si="202"/>
        <v>0.25470858668248553</v>
      </c>
      <c r="T488" s="6">
        <f t="shared" si="203"/>
        <v>0.32263087646448169</v>
      </c>
      <c r="U488">
        <f t="shared" si="204"/>
        <v>0.97507932463999736</v>
      </c>
      <c r="V488">
        <f t="shared" si="205"/>
        <v>0.98328676399635662</v>
      </c>
      <c r="W488">
        <f t="shared" si="206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8" t="s">
        <v>387</v>
      </c>
      <c r="AD488" s="16" t="s">
        <v>18</v>
      </c>
      <c r="AE488" t="s">
        <v>486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92"/>
        <v>2.8908657625695562</v>
      </c>
      <c r="E489" s="14">
        <f t="shared" si="193"/>
        <v>4.1266151262029762</v>
      </c>
      <c r="F489" s="14">
        <f t="shared" si="194"/>
        <v>2.6431295388315097</v>
      </c>
      <c r="G489" s="10">
        <v>3.3684114742164484E-2</v>
      </c>
      <c r="H489" s="7">
        <f t="shared" si="191"/>
        <v>1.0336841147421645</v>
      </c>
      <c r="I489" s="5">
        <f t="shared" si="195"/>
        <v>2.7966626567446431</v>
      </c>
      <c r="J489" s="5">
        <f t="shared" si="196"/>
        <v>3.9921433127878649</v>
      </c>
      <c r="K489" s="5">
        <f t="shared" si="197"/>
        <v>2.55699928163334</v>
      </c>
      <c r="L489">
        <v>1.92</v>
      </c>
      <c r="M489">
        <v>3.71</v>
      </c>
      <c r="N489">
        <v>4.1100000000000003</v>
      </c>
      <c r="O489" s="5">
        <f t="shared" si="198"/>
        <v>1.9846735003049558</v>
      </c>
      <c r="P489" s="5">
        <f t="shared" si="199"/>
        <v>3.8349680656934302</v>
      </c>
      <c r="Q489" s="5">
        <f t="shared" si="200"/>
        <v>4.2484417115902966</v>
      </c>
      <c r="R489" s="6">
        <f t="shared" si="201"/>
        <v>0.5038612143742256</v>
      </c>
      <c r="S489" s="6">
        <f t="shared" si="202"/>
        <v>0.26075836431226768</v>
      </c>
      <c r="T489" s="6">
        <f t="shared" si="203"/>
        <v>0.23538042131350681</v>
      </c>
      <c r="U489">
        <f t="shared" si="204"/>
        <v>0.68653256958596087</v>
      </c>
      <c r="V489">
        <f t="shared" si="205"/>
        <v>0.92932535465746258</v>
      </c>
      <c r="W489">
        <f t="shared" si="206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8" t="s">
        <v>387</v>
      </c>
      <c r="AD489" s="16" t="s">
        <v>19</v>
      </c>
      <c r="AE489" t="s">
        <v>486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92"/>
        <v>2.5468428602608939</v>
      </c>
      <c r="E490" s="14">
        <f t="shared" si="193"/>
        <v>4.4132155625384133</v>
      </c>
      <c r="F490" s="14">
        <f t="shared" si="194"/>
        <v>2.8376811922529219</v>
      </c>
      <c r="G490" s="10">
        <v>3.7279717807789492E-2</v>
      </c>
      <c r="H490" s="7">
        <f t="shared" si="191"/>
        <v>1.0372797178077895</v>
      </c>
      <c r="I490" s="5">
        <f t="shared" si="195"/>
        <v>2.4553096108380963</v>
      </c>
      <c r="J490" s="5">
        <f t="shared" si="196"/>
        <v>4.2546050855649655</v>
      </c>
      <c r="K490" s="5">
        <f t="shared" si="197"/>
        <v>2.7356952454928374</v>
      </c>
      <c r="L490">
        <v>1.57</v>
      </c>
      <c r="M490">
        <v>4.49</v>
      </c>
      <c r="N490">
        <v>5.63</v>
      </c>
      <c r="O490" s="5">
        <f t="shared" si="198"/>
        <v>1.6285291569582296</v>
      </c>
      <c r="P490" s="5">
        <f t="shared" si="199"/>
        <v>4.6573859329569753</v>
      </c>
      <c r="Q490" s="5">
        <f t="shared" si="200"/>
        <v>5.8398848112578543</v>
      </c>
      <c r="R490" s="6">
        <f t="shared" si="201"/>
        <v>0.61405102618353002</v>
      </c>
      <c r="S490" s="6">
        <f t="shared" si="202"/>
        <v>0.21471271962319424</v>
      </c>
      <c r="T490" s="6">
        <f t="shared" si="203"/>
        <v>0.17123625419327573</v>
      </c>
      <c r="U490">
        <f t="shared" si="204"/>
        <v>0.63943056023150402</v>
      </c>
      <c r="V490">
        <f t="shared" si="205"/>
        <v>1.0553270890484485</v>
      </c>
      <c r="W490">
        <f t="shared" si="206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8" t="s">
        <v>387</v>
      </c>
      <c r="AD490" s="16" t="s">
        <v>19</v>
      </c>
      <c r="AE490" t="s">
        <v>485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92"/>
        <v>2.4411134294797607</v>
      </c>
      <c r="E491" s="14">
        <f t="shared" si="193"/>
        <v>3.3408598134069982</v>
      </c>
      <c r="F491" s="14">
        <f t="shared" si="194"/>
        <v>3.6398310787606736</v>
      </c>
      <c r="G491" s="10">
        <v>3.5149383594979433E-2</v>
      </c>
      <c r="H491" s="7">
        <f t="shared" si="191"/>
        <v>1.0351493835949794</v>
      </c>
      <c r="I491" s="5">
        <f t="shared" si="195"/>
        <v>2.3582233329473627</v>
      </c>
      <c r="J491" s="5">
        <f t="shared" si="196"/>
        <v>3.2274180580627858</v>
      </c>
      <c r="K491" s="5">
        <f t="shared" si="197"/>
        <v>3.5162374981279245</v>
      </c>
      <c r="L491">
        <v>1.76</v>
      </c>
      <c r="M491">
        <v>3.86</v>
      </c>
      <c r="N491">
        <v>4.8099999999999996</v>
      </c>
      <c r="O491" s="5">
        <f t="shared" si="198"/>
        <v>1.8218629151271639</v>
      </c>
      <c r="P491" s="5">
        <f t="shared" si="199"/>
        <v>3.9956766206766203</v>
      </c>
      <c r="Q491" s="5">
        <f t="shared" si="200"/>
        <v>4.9790685350918507</v>
      </c>
      <c r="R491" s="6">
        <f t="shared" si="201"/>
        <v>0.54888871807909934</v>
      </c>
      <c r="S491" s="6">
        <f t="shared" si="202"/>
        <v>0.2502705035801075</v>
      </c>
      <c r="T491" s="6">
        <f t="shared" si="203"/>
        <v>0.20084077834079314</v>
      </c>
      <c r="U491">
        <f t="shared" si="204"/>
        <v>0.7463245636706981</v>
      </c>
      <c r="V491">
        <f t="shared" si="205"/>
        <v>1.1960024795538613</v>
      </c>
      <c r="W491">
        <f t="shared" si="206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8" t="s">
        <v>387</v>
      </c>
      <c r="AD491" s="16" t="s">
        <v>16</v>
      </c>
      <c r="AE491" t="s">
        <v>485</v>
      </c>
      <c r="AF491">
        <v>-6</v>
      </c>
      <c r="AG491">
        <v>3</v>
      </c>
    </row>
    <row r="492" spans="1:33" s="17" customFormat="1" x14ac:dyDescent="0.25">
      <c r="A492" s="30">
        <v>0.37258310366052572</v>
      </c>
      <c r="B492" s="30">
        <v>0.27596208305350384</v>
      </c>
      <c r="C492" s="30">
        <v>0.32660946050304362</v>
      </c>
      <c r="D492" s="31">
        <f t="shared" si="192"/>
        <v>2.6839649736536018</v>
      </c>
      <c r="E492" s="32">
        <f t="shared" si="193"/>
        <v>3.6236862286842459</v>
      </c>
      <c r="F492" s="32">
        <f t="shared" si="194"/>
        <v>3.0617606681074112</v>
      </c>
      <c r="G492" s="33">
        <v>3.6675563317532633E-2</v>
      </c>
      <c r="H492" s="34">
        <f t="shared" si="191"/>
        <v>1.0366755633175326</v>
      </c>
      <c r="I492" s="34">
        <f t="shared" si="195"/>
        <v>2.5890115178026107</v>
      </c>
      <c r="J492" s="34">
        <f t="shared" si="196"/>
        <v>3.4954872642004342</v>
      </c>
      <c r="K492" s="34">
        <f t="shared" si="197"/>
        <v>2.9534415360474715</v>
      </c>
      <c r="L492" s="17">
        <v>1.79</v>
      </c>
      <c r="M492" s="17">
        <v>3.83</v>
      </c>
      <c r="N492" s="17">
        <v>4.6100000000000003</v>
      </c>
      <c r="O492" s="34">
        <f t="shared" si="198"/>
        <v>1.8556492583383835</v>
      </c>
      <c r="P492" s="34">
        <f t="shared" si="199"/>
        <v>3.9704674075061499</v>
      </c>
      <c r="Q492" s="34">
        <f t="shared" si="200"/>
        <v>4.7790743468938262</v>
      </c>
      <c r="R492" s="35">
        <f t="shared" si="201"/>
        <v>0.53889494229929891</v>
      </c>
      <c r="S492" s="35">
        <f t="shared" si="202"/>
        <v>0.25185951611377155</v>
      </c>
      <c r="T492" s="35">
        <f t="shared" si="203"/>
        <v>0.20924554158692948</v>
      </c>
      <c r="U492" s="17">
        <f t="shared" si="204"/>
        <v>0.69138355997706757</v>
      </c>
      <c r="V492" s="17">
        <f t="shared" si="205"/>
        <v>1.0956984564714423</v>
      </c>
      <c r="W492" s="17">
        <f t="shared" si="206"/>
        <v>1.560890894142928</v>
      </c>
      <c r="X492" s="17" t="s">
        <v>205</v>
      </c>
      <c r="Y492" s="17" t="s">
        <v>208</v>
      </c>
      <c r="Z492" s="17" t="s">
        <v>269</v>
      </c>
      <c r="AA492" s="36" t="s">
        <v>367</v>
      </c>
      <c r="AB492" s="36" t="s">
        <v>19</v>
      </c>
      <c r="AC492" s="48" t="s">
        <v>387</v>
      </c>
      <c r="AD492" s="36" t="s">
        <v>17</v>
      </c>
      <c r="AE492" t="s">
        <v>486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ref="D493:D556" si="207">(100%/A493)</f>
        <v>9.7513751210235746</v>
      </c>
      <c r="E493" s="14">
        <f t="shared" ref="E493:E556" si="208">(100%/B493)</f>
        <v>4.8924676530999784</v>
      </c>
      <c r="F493" s="14">
        <f t="shared" ref="F493:F556" si="209">(100%/C493)</f>
        <v>1.6867113579658817</v>
      </c>
      <c r="G493" s="10">
        <v>3.290617504845228E-2</v>
      </c>
      <c r="H493" s="7">
        <f t="shared" si="191"/>
        <v>1.0329061750484523</v>
      </c>
      <c r="I493" s="5">
        <f t="shared" ref="I493:I556" si="210">D493/H493</f>
        <v>9.4407172273572186</v>
      </c>
      <c r="J493" s="5">
        <f t="shared" ref="J493:J556" si="211">E493/H493</f>
        <v>4.7366041285119431</v>
      </c>
      <c r="K493" s="5">
        <f t="shared" ref="K493:K556" si="212">F493/H493</f>
        <v>1.6329763522681624</v>
      </c>
      <c r="L493">
        <v>3.65</v>
      </c>
      <c r="M493">
        <v>3.16</v>
      </c>
      <c r="N493">
        <v>2.2599999999999998</v>
      </c>
      <c r="O493" s="5">
        <f t="shared" ref="O493:O556" si="213">(L493*H493)</f>
        <v>3.7701075389268506</v>
      </c>
      <c r="P493" s="5">
        <f t="shared" ref="P493:P556" si="214">(M493*H493)</f>
        <v>3.2639835131531094</v>
      </c>
      <c r="Q493" s="5">
        <f t="shared" ref="Q493:Q556" si="215">(N493*H493)</f>
        <v>2.3343679556095021</v>
      </c>
      <c r="R493" s="6">
        <f t="shared" ref="R493:R556" si="216">(1/O493)</f>
        <v>0.26524442331548104</v>
      </c>
      <c r="S493" s="6">
        <f t="shared" ref="S493:S556" si="217">(1/P493)</f>
        <v>0.30637409655110942</v>
      </c>
      <c r="T493" s="6">
        <f t="shared" ref="T493:T556" si="218">(1/Q493)</f>
        <v>0.42838148013340965</v>
      </c>
      <c r="U493">
        <f t="shared" ref="U493:U556" si="219">(L493/I493)</f>
        <v>0.38662316772109911</v>
      </c>
      <c r="V493">
        <f t="shared" ref="V493:V556" si="220">(M493/J493)</f>
        <v>0.66714462814791942</v>
      </c>
      <c r="W493">
        <f t="shared" ref="W493:W556" si="221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8" t="s">
        <v>388</v>
      </c>
      <c r="AD493" s="16" t="s">
        <v>29</v>
      </c>
      <c r="AE493" t="s">
        <v>485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207"/>
        <v>3.3817847480703875</v>
      </c>
      <c r="E494" s="14">
        <f t="shared" si="208"/>
        <v>2.1694675606380476</v>
      </c>
      <c r="F494" s="14">
        <f t="shared" si="209"/>
        <v>4.2170762236856403</v>
      </c>
      <c r="G494" s="10">
        <v>3.7665689157304172E-2</v>
      </c>
      <c r="H494" s="7">
        <f t="shared" si="191"/>
        <v>1.0376656891573042</v>
      </c>
      <c r="I494" s="5">
        <f t="shared" si="210"/>
        <v>3.2590310958597462</v>
      </c>
      <c r="J494" s="5">
        <f t="shared" si="211"/>
        <v>2.0907191818203876</v>
      </c>
      <c r="K494" s="5">
        <f t="shared" si="212"/>
        <v>4.0640027590296048</v>
      </c>
      <c r="L494">
        <v>2.98</v>
      </c>
      <c r="M494">
        <v>2.99</v>
      </c>
      <c r="N494">
        <v>2.72</v>
      </c>
      <c r="O494" s="5">
        <f t="shared" si="213"/>
        <v>3.0922437536887664</v>
      </c>
      <c r="P494" s="5">
        <f t="shared" si="214"/>
        <v>3.1026204105803399</v>
      </c>
      <c r="Q494" s="5">
        <f t="shared" si="215"/>
        <v>2.8224506745078677</v>
      </c>
      <c r="R494" s="6">
        <f t="shared" si="216"/>
        <v>0.3233897711999873</v>
      </c>
      <c r="S494" s="6">
        <f t="shared" si="217"/>
        <v>0.32230820005885014</v>
      </c>
      <c r="T494" s="6">
        <f t="shared" si="218"/>
        <v>0.35430202874116251</v>
      </c>
      <c r="U494">
        <f t="shared" si="219"/>
        <v>0.91438219285043776</v>
      </c>
      <c r="V494">
        <f t="shared" si="220"/>
        <v>1.4301298931005213</v>
      </c>
      <c r="W494">
        <f t="shared" si="221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8" t="s">
        <v>388</v>
      </c>
      <c r="AD494" s="16" t="s">
        <v>19</v>
      </c>
      <c r="AE494" t="s">
        <v>486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207"/>
        <v>3.8213800274207923</v>
      </c>
      <c r="E495" s="14">
        <f t="shared" si="208"/>
        <v>4.7791868409689702</v>
      </c>
      <c r="F495" s="14">
        <f t="shared" si="209"/>
        <v>2.0904984087140188</v>
      </c>
      <c r="G495" s="10">
        <v>3.8783920515345072E-2</v>
      </c>
      <c r="H495" s="7">
        <f t="shared" si="191"/>
        <v>1.0387839205153451</v>
      </c>
      <c r="I495" s="5">
        <f t="shared" si="210"/>
        <v>3.6787054092298517</v>
      </c>
      <c r="J495" s="5">
        <f t="shared" si="211"/>
        <v>4.6007516544903728</v>
      </c>
      <c r="K495" s="5">
        <f t="shared" si="212"/>
        <v>2.0124477934515137</v>
      </c>
      <c r="L495">
        <v>3.26</v>
      </c>
      <c r="M495">
        <v>3.12</v>
      </c>
      <c r="N495">
        <v>2.4300000000000002</v>
      </c>
      <c r="O495" s="5">
        <f t="shared" si="213"/>
        <v>3.3864355808800246</v>
      </c>
      <c r="P495" s="5">
        <f t="shared" si="214"/>
        <v>3.2410058320078767</v>
      </c>
      <c r="Q495" s="5">
        <f t="shared" si="215"/>
        <v>2.5242449268522886</v>
      </c>
      <c r="R495" s="6">
        <f t="shared" si="216"/>
        <v>0.29529573975836049</v>
      </c>
      <c r="S495" s="6">
        <f t="shared" si="217"/>
        <v>0.30854618961931252</v>
      </c>
      <c r="T495" s="6">
        <f t="shared" si="218"/>
        <v>0.39615807062232716</v>
      </c>
      <c r="U495">
        <f t="shared" si="219"/>
        <v>0.88618131580220527</v>
      </c>
      <c r="V495">
        <f t="shared" si="220"/>
        <v>0.67815005770956005</v>
      </c>
      <c r="W495">
        <f t="shared" si="221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8" t="s">
        <v>388</v>
      </c>
      <c r="AD495" s="16" t="s">
        <v>29</v>
      </c>
      <c r="AE495" t="s">
        <v>486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207"/>
        <v>6.6137475081853108</v>
      </c>
      <c r="E496" s="14">
        <f t="shared" si="208"/>
        <v>4.4011461160364638</v>
      </c>
      <c r="F496" s="14">
        <f t="shared" si="209"/>
        <v>1.8390858672313939</v>
      </c>
      <c r="G496" s="10">
        <v>3.1096496569642307E-2</v>
      </c>
      <c r="H496" s="7">
        <f t="shared" si="191"/>
        <v>1.0310964965696423</v>
      </c>
      <c r="I496" s="5">
        <f t="shared" si="210"/>
        <v>6.414285695071805</v>
      </c>
      <c r="J496" s="5">
        <f t="shared" si="211"/>
        <v>4.2684134129818583</v>
      </c>
      <c r="K496" s="5">
        <f t="shared" si="212"/>
        <v>1.7836214877558536</v>
      </c>
      <c r="L496">
        <v>1.53</v>
      </c>
      <c r="M496">
        <v>4.5</v>
      </c>
      <c r="N496">
        <v>6.44</v>
      </c>
      <c r="O496" s="5">
        <f t="shared" si="213"/>
        <v>1.5775776397515529</v>
      </c>
      <c r="P496" s="5">
        <f t="shared" si="214"/>
        <v>4.6399342345633903</v>
      </c>
      <c r="Q496" s="5">
        <f t="shared" si="215"/>
        <v>6.6402614379084968</v>
      </c>
      <c r="R496" s="6">
        <f t="shared" si="216"/>
        <v>0.63388322374896644</v>
      </c>
      <c r="S496" s="6">
        <f t="shared" si="217"/>
        <v>0.21552029607464862</v>
      </c>
      <c r="T496" s="6">
        <f t="shared" si="218"/>
        <v>0.15059648017638488</v>
      </c>
      <c r="U496">
        <f t="shared" si="219"/>
        <v>0.23853006752965847</v>
      </c>
      <c r="V496">
        <f t="shared" si="220"/>
        <v>1.054255894312814</v>
      </c>
      <c r="W496">
        <f t="shared" si="221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8" t="s">
        <v>388</v>
      </c>
      <c r="AD496" s="16" t="s">
        <v>29</v>
      </c>
      <c r="AE496" t="s">
        <v>486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207"/>
        <v>2.7182086704112622</v>
      </c>
      <c r="E497" s="14">
        <f t="shared" si="208"/>
        <v>2.8711784254966326</v>
      </c>
      <c r="F497" s="14">
        <f t="shared" si="209"/>
        <v>3.695293875409591</v>
      </c>
      <c r="G497" s="10">
        <v>2.8850684918724223E-2</v>
      </c>
      <c r="H497" s="7">
        <f t="shared" si="191"/>
        <v>1.0288506849187242</v>
      </c>
      <c r="I497" s="5">
        <f t="shared" si="210"/>
        <v>2.6419855769702787</v>
      </c>
      <c r="J497" s="5">
        <f t="shared" si="211"/>
        <v>2.7906658056250855</v>
      </c>
      <c r="K497" s="5">
        <f t="shared" si="212"/>
        <v>3.5916716872298209</v>
      </c>
      <c r="L497">
        <v>2.12</v>
      </c>
      <c r="M497">
        <v>3.37</v>
      </c>
      <c r="N497">
        <v>3.84</v>
      </c>
      <c r="O497" s="5">
        <f t="shared" si="213"/>
        <v>2.1811634520276955</v>
      </c>
      <c r="P497" s="5">
        <f t="shared" si="214"/>
        <v>3.4672268081761008</v>
      </c>
      <c r="Q497" s="5">
        <f t="shared" si="215"/>
        <v>3.9507866300879009</v>
      </c>
      <c r="R497" s="6">
        <f t="shared" si="216"/>
        <v>0.45847091334230849</v>
      </c>
      <c r="S497" s="6">
        <f t="shared" si="217"/>
        <v>0.28841493658329198</v>
      </c>
      <c r="T497" s="6">
        <f t="shared" si="218"/>
        <v>0.25311415007439952</v>
      </c>
      <c r="U497">
        <f t="shared" si="219"/>
        <v>0.80242678782188115</v>
      </c>
      <c r="V497">
        <f t="shared" si="220"/>
        <v>1.2075971236710477</v>
      </c>
      <c r="W497">
        <f t="shared" si="221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8" t="s">
        <v>388</v>
      </c>
      <c r="AD497" s="16" t="s">
        <v>18</v>
      </c>
      <c r="AE497" t="s">
        <v>486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207"/>
        <v>4.7390073491467923</v>
      </c>
      <c r="E498" s="14">
        <f t="shared" si="208"/>
        <v>4.2525529753967781</v>
      </c>
      <c r="F498" s="14">
        <f t="shared" si="209"/>
        <v>2.0257106688383795</v>
      </c>
      <c r="G498" s="10">
        <v>2.9773023150506672E-2</v>
      </c>
      <c r="H498" s="7">
        <f t="shared" si="191"/>
        <v>1.0297730231505067</v>
      </c>
      <c r="I498" s="5">
        <f t="shared" si="210"/>
        <v>4.6019921308951997</v>
      </c>
      <c r="J498" s="5">
        <f t="shared" si="211"/>
        <v>4.1296022325254151</v>
      </c>
      <c r="K498" s="5">
        <f t="shared" si="212"/>
        <v>1.9671428783800169</v>
      </c>
      <c r="L498">
        <v>1.51</v>
      </c>
      <c r="M498">
        <v>4.68</v>
      </c>
      <c r="N498">
        <v>6.5</v>
      </c>
      <c r="O498" s="5">
        <f t="shared" si="213"/>
        <v>1.5549572649572652</v>
      </c>
      <c r="P498" s="5">
        <f t="shared" si="214"/>
        <v>4.8193377483443713</v>
      </c>
      <c r="Q498" s="5">
        <f t="shared" si="215"/>
        <v>6.6935246504782935</v>
      </c>
      <c r="R498" s="6">
        <f t="shared" si="216"/>
        <v>0.64310449073819598</v>
      </c>
      <c r="S498" s="6">
        <f t="shared" si="217"/>
        <v>0.20749738910569998</v>
      </c>
      <c r="T498" s="6">
        <f t="shared" si="218"/>
        <v>0.14939812015610399</v>
      </c>
      <c r="U498">
        <f t="shared" si="219"/>
        <v>0.32811877053476585</v>
      </c>
      <c r="V498">
        <f t="shared" si="220"/>
        <v>1.1332810611006461</v>
      </c>
      <c r="W498">
        <f t="shared" si="221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8" t="s">
        <v>388</v>
      </c>
      <c r="AD498" s="16" t="s">
        <v>16</v>
      </c>
      <c r="AE498" t="s">
        <v>487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207"/>
        <v>3.2354675497574461</v>
      </c>
      <c r="E499" s="14">
        <f t="shared" si="208"/>
        <v>3.0000873508091073</v>
      </c>
      <c r="F499" s="14">
        <f t="shared" si="209"/>
        <v>2.9849127244708598</v>
      </c>
      <c r="G499" s="10">
        <v>2.9260677971327365E-2</v>
      </c>
      <c r="H499" s="7">
        <f t="shared" si="191"/>
        <v>1.0292606779713274</v>
      </c>
      <c r="I499" s="5">
        <f t="shared" si="210"/>
        <v>3.1434869892577186</v>
      </c>
      <c r="J499" s="5">
        <f t="shared" si="211"/>
        <v>2.9147983742294312</v>
      </c>
      <c r="K499" s="5">
        <f t="shared" si="212"/>
        <v>2.9000551447803509</v>
      </c>
      <c r="L499">
        <v>1.94</v>
      </c>
      <c r="M499">
        <v>3.73</v>
      </c>
      <c r="N499">
        <v>4.07</v>
      </c>
      <c r="O499" s="5">
        <f t="shared" si="213"/>
        <v>1.996765715264375</v>
      </c>
      <c r="P499" s="5">
        <f t="shared" si="214"/>
        <v>3.8391423288330508</v>
      </c>
      <c r="Q499" s="5">
        <f t="shared" si="215"/>
        <v>4.1890909593433028</v>
      </c>
      <c r="R499" s="6">
        <f t="shared" si="216"/>
        <v>0.50080988087658462</v>
      </c>
      <c r="S499" s="6">
        <f t="shared" si="217"/>
        <v>0.26047484420926925</v>
      </c>
      <c r="T499" s="6">
        <f t="shared" si="218"/>
        <v>0.23871527491414596</v>
      </c>
      <c r="U499">
        <f t="shared" si="219"/>
        <v>0.61714904710265661</v>
      </c>
      <c r="V499">
        <f t="shared" si="220"/>
        <v>1.2796768493416217</v>
      </c>
      <c r="W499">
        <f t="shared" si="221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8" t="s">
        <v>388</v>
      </c>
      <c r="AD499" s="16" t="s">
        <v>300</v>
      </c>
      <c r="AE499" t="s">
        <v>486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207"/>
        <v>16.626831528756131</v>
      </c>
      <c r="E500" s="14">
        <f t="shared" si="208"/>
        <v>5.4977347617329331</v>
      </c>
      <c r="F500" s="14">
        <f t="shared" si="209"/>
        <v>1.582734477294782</v>
      </c>
      <c r="G500" s="10">
        <v>2.9237177147015903E-2</v>
      </c>
      <c r="H500" s="7">
        <f t="shared" si="191"/>
        <v>1.0292371771470159</v>
      </c>
      <c r="I500" s="5">
        <f t="shared" si="210"/>
        <v>16.154518995169525</v>
      </c>
      <c r="J500" s="5">
        <f t="shared" si="211"/>
        <v>5.3415625511821538</v>
      </c>
      <c r="K500" s="5">
        <f t="shared" si="212"/>
        <v>1.5377742977396403</v>
      </c>
      <c r="L500">
        <v>3.89</v>
      </c>
      <c r="M500">
        <v>3.28</v>
      </c>
      <c r="N500">
        <v>2.14</v>
      </c>
      <c r="O500" s="5">
        <f t="shared" si="213"/>
        <v>4.0037326191018918</v>
      </c>
      <c r="P500" s="5">
        <f t="shared" si="214"/>
        <v>3.3758979410422119</v>
      </c>
      <c r="Q500" s="5">
        <f t="shared" si="215"/>
        <v>2.2025675590946143</v>
      </c>
      <c r="R500" s="6">
        <f t="shared" si="216"/>
        <v>0.24976692879763726</v>
      </c>
      <c r="S500" s="6">
        <f t="shared" si="217"/>
        <v>0.29621748567768569</v>
      </c>
      <c r="T500" s="6">
        <f t="shared" si="218"/>
        <v>0.45401558552467702</v>
      </c>
      <c r="U500">
        <f t="shared" si="219"/>
        <v>0.24079949400927234</v>
      </c>
      <c r="V500">
        <f t="shared" si="220"/>
        <v>0.61405253024212836</v>
      </c>
      <c r="W500">
        <f t="shared" si="221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8" t="s">
        <v>388</v>
      </c>
      <c r="AD500" s="16" t="s">
        <v>36</v>
      </c>
      <c r="AE500" t="s">
        <v>485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</v>
      </c>
      <c r="D501" s="13">
        <f t="shared" si="207"/>
        <v>1.6177707506361396</v>
      </c>
      <c r="E501" s="14">
        <f t="shared" si="208"/>
        <v>2.6191757623320142</v>
      </c>
      <c r="F501" s="14" t="e">
        <f t="shared" si="209"/>
        <v>#DIV/0!</v>
      </c>
      <c r="G501" s="10">
        <v>2.8046673799405841E-2</v>
      </c>
      <c r="H501" s="7">
        <f t="shared" si="191"/>
        <v>1.0280466737994058</v>
      </c>
      <c r="I501" s="5">
        <f t="shared" si="210"/>
        <v>1.5736355088405274</v>
      </c>
      <c r="J501" s="5">
        <f t="shared" si="211"/>
        <v>2.5477206717202727</v>
      </c>
      <c r="K501" s="5" t="e">
        <f t="shared" si="212"/>
        <v>#DIV/0!</v>
      </c>
      <c r="L501">
        <v>2.36</v>
      </c>
      <c r="M501">
        <v>3.35</v>
      </c>
      <c r="N501">
        <v>3.27</v>
      </c>
      <c r="O501" s="5">
        <f t="shared" si="213"/>
        <v>2.4261901501665974</v>
      </c>
      <c r="P501" s="5">
        <f t="shared" si="214"/>
        <v>3.4439563572280099</v>
      </c>
      <c r="Q501" s="5">
        <f t="shared" si="215"/>
        <v>3.3617126233240571</v>
      </c>
      <c r="R501" s="6">
        <f t="shared" si="216"/>
        <v>0.41216884832020845</v>
      </c>
      <c r="S501" s="6">
        <f t="shared" si="217"/>
        <v>0.29036372598080346</v>
      </c>
      <c r="T501" s="6">
        <f t="shared" si="218"/>
        <v>0.29746742569898832</v>
      </c>
      <c r="U501">
        <f t="shared" si="219"/>
        <v>1.4997119642647583</v>
      </c>
      <c r="V501">
        <f t="shared" si="220"/>
        <v>1.3149008198524417</v>
      </c>
      <c r="W501" t="e">
        <f t="shared" si="221"/>
        <v>#DIV/0!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8" t="s">
        <v>388</v>
      </c>
      <c r="AD501" s="16" t="s">
        <v>33</v>
      </c>
      <c r="AE501" t="s">
        <v>486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207"/>
        <v>1.352978199607259</v>
      </c>
      <c r="E502" s="14">
        <f t="shared" si="208"/>
        <v>6.5318585128844466</v>
      </c>
      <c r="F502" s="14">
        <f t="shared" si="209"/>
        <v>10.76971368281818</v>
      </c>
      <c r="G502" s="10">
        <v>2.9703709033157333E-2</v>
      </c>
      <c r="H502" s="7">
        <f t="shared" si="191"/>
        <v>1.0297037090331573</v>
      </c>
      <c r="I502" s="5">
        <f t="shared" si="210"/>
        <v>1.3139490396491249</v>
      </c>
      <c r="J502" s="5">
        <f t="shared" si="211"/>
        <v>6.34343496637256</v>
      </c>
      <c r="K502" s="5">
        <f t="shared" si="212"/>
        <v>10.459041361451856</v>
      </c>
      <c r="L502">
        <v>2.0499999999999998</v>
      </c>
      <c r="M502">
        <v>3.39</v>
      </c>
      <c r="N502">
        <v>4.05</v>
      </c>
      <c r="O502" s="5">
        <f t="shared" si="213"/>
        <v>2.1108926035179723</v>
      </c>
      <c r="P502" s="5">
        <f t="shared" si="214"/>
        <v>3.4906955736224035</v>
      </c>
      <c r="Q502" s="5">
        <f t="shared" si="215"/>
        <v>4.1703000215842874</v>
      </c>
      <c r="R502" s="6">
        <f t="shared" si="216"/>
        <v>0.47373324362093061</v>
      </c>
      <c r="S502" s="6">
        <f t="shared" si="217"/>
        <v>0.28647585528699337</v>
      </c>
      <c r="T502" s="6">
        <f t="shared" si="218"/>
        <v>0.23979090109207593</v>
      </c>
      <c r="U502">
        <f t="shared" si="219"/>
        <v>1.5601822735434465</v>
      </c>
      <c r="V502">
        <f t="shared" si="220"/>
        <v>0.53441077554524741</v>
      </c>
      <c r="W502">
        <f t="shared" si="221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8" t="s">
        <v>388</v>
      </c>
      <c r="AD502" s="16" t="s">
        <v>35</v>
      </c>
      <c r="AE502" t="s">
        <v>486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207"/>
        <v>1.3154961975971213</v>
      </c>
      <c r="E503" s="14">
        <f t="shared" si="208"/>
        <v>6.1869270756245447</v>
      </c>
      <c r="F503" s="14">
        <f t="shared" si="209"/>
        <v>13.688841925511328</v>
      </c>
      <c r="G503" s="10">
        <v>3.4534685995907477E-2</v>
      </c>
      <c r="H503" s="7">
        <f t="shared" si="191"/>
        <v>1.0345346859959075</v>
      </c>
      <c r="I503" s="5">
        <f t="shared" si="210"/>
        <v>1.2715824954005701</v>
      </c>
      <c r="J503" s="5">
        <f t="shared" si="211"/>
        <v>5.9803959783800034</v>
      </c>
      <c r="K503" s="5">
        <f t="shared" si="212"/>
        <v>13.231883000939304</v>
      </c>
      <c r="L503">
        <v>2.08</v>
      </c>
      <c r="M503">
        <v>3.14</v>
      </c>
      <c r="N503">
        <v>4.25</v>
      </c>
      <c r="O503" s="5">
        <f t="shared" si="213"/>
        <v>2.1518321468714876</v>
      </c>
      <c r="P503" s="5">
        <f t="shared" si="214"/>
        <v>3.2484389140271497</v>
      </c>
      <c r="Q503" s="5">
        <f t="shared" si="215"/>
        <v>4.3967724154826069</v>
      </c>
      <c r="R503" s="6">
        <f t="shared" si="216"/>
        <v>0.46472026243026582</v>
      </c>
      <c r="S503" s="6">
        <f t="shared" si="217"/>
        <v>0.30784017383915696</v>
      </c>
      <c r="T503" s="6">
        <f t="shared" si="218"/>
        <v>0.22743956373057714</v>
      </c>
      <c r="U503">
        <f t="shared" si="219"/>
        <v>1.6357570252213678</v>
      </c>
      <c r="V503">
        <f t="shared" si="220"/>
        <v>0.52504884481755965</v>
      </c>
      <c r="W503">
        <f t="shared" si="221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8" t="s">
        <v>388</v>
      </c>
      <c r="AD503" s="16" t="s">
        <v>20</v>
      </c>
      <c r="AE503" t="s">
        <v>486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</v>
      </c>
      <c r="D504" s="13">
        <f t="shared" si="207"/>
        <v>1.0975432445686972</v>
      </c>
      <c r="E504" s="14">
        <f t="shared" si="208"/>
        <v>14.390977996234854</v>
      </c>
      <c r="F504" s="14" t="e">
        <f t="shared" si="209"/>
        <v>#DIV/0!</v>
      </c>
      <c r="G504" s="10">
        <v>3.7372626411241505E-2</v>
      </c>
      <c r="H504" s="7">
        <f t="shared" si="191"/>
        <v>1.0373726264112415</v>
      </c>
      <c r="I504" s="5">
        <f t="shared" si="210"/>
        <v>1.0580028975370346</v>
      </c>
      <c r="J504" s="5">
        <f t="shared" si="211"/>
        <v>13.872525291148271</v>
      </c>
      <c r="K504" s="5" t="e">
        <f t="shared" si="212"/>
        <v>#DIV/0!</v>
      </c>
      <c r="L504">
        <v>1.57</v>
      </c>
      <c r="M504">
        <v>4.04</v>
      </c>
      <c r="N504">
        <v>6.54</v>
      </c>
      <c r="O504" s="5">
        <f t="shared" si="213"/>
        <v>1.6286750234656493</v>
      </c>
      <c r="P504" s="5">
        <f t="shared" si="214"/>
        <v>4.1909854107014155</v>
      </c>
      <c r="Q504" s="5">
        <f t="shared" si="215"/>
        <v>6.7844169767295197</v>
      </c>
      <c r="R504" s="6">
        <f t="shared" si="216"/>
        <v>0.61399603087920207</v>
      </c>
      <c r="S504" s="6">
        <f t="shared" si="217"/>
        <v>0.23860736843572955</v>
      </c>
      <c r="T504" s="6">
        <f t="shared" si="218"/>
        <v>0.14739660068506841</v>
      </c>
      <c r="U504">
        <f t="shared" si="219"/>
        <v>1.4839278830472611</v>
      </c>
      <c r="V504">
        <f t="shared" si="220"/>
        <v>0.29122311296688197</v>
      </c>
      <c r="W504" t="e">
        <f t="shared" si="221"/>
        <v>#DIV/0!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8" t="s">
        <v>388</v>
      </c>
      <c r="AD504" s="16" t="s">
        <v>29</v>
      </c>
      <c r="AE504" t="s">
        <v>486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207"/>
        <v>2.5803224479097002</v>
      </c>
      <c r="E505" s="14">
        <f t="shared" si="208"/>
        <v>3.3544969263919322</v>
      </c>
      <c r="F505" s="14">
        <f t="shared" si="209"/>
        <v>3.3872527960534287</v>
      </c>
      <c r="G505" s="10">
        <v>3.9759251416893404E-2</v>
      </c>
      <c r="H505" s="7">
        <f t="shared" si="191"/>
        <v>1.0397592514168934</v>
      </c>
      <c r="I505" s="5">
        <f t="shared" si="210"/>
        <v>2.4816537524368854</v>
      </c>
      <c r="J505" s="5">
        <f t="shared" si="211"/>
        <v>3.2262246494279476</v>
      </c>
      <c r="K505" s="5">
        <f t="shared" si="212"/>
        <v>3.2577279706216369</v>
      </c>
      <c r="L505">
        <v>2.02</v>
      </c>
      <c r="M505">
        <v>3.43</v>
      </c>
      <c r="N505">
        <v>3.95</v>
      </c>
      <c r="O505" s="5">
        <f t="shared" si="213"/>
        <v>2.1003136878621249</v>
      </c>
      <c r="P505" s="5">
        <f t="shared" si="214"/>
        <v>3.5663742323599443</v>
      </c>
      <c r="Q505" s="5">
        <f t="shared" si="215"/>
        <v>4.1070490430967288</v>
      </c>
      <c r="R505" s="6">
        <f t="shared" si="216"/>
        <v>0.4761193557796044</v>
      </c>
      <c r="S505" s="6">
        <f t="shared" si="217"/>
        <v>0.280396821771079</v>
      </c>
      <c r="T505" s="6">
        <f t="shared" si="218"/>
        <v>0.24348382244931671</v>
      </c>
      <c r="U505">
        <f t="shared" si="219"/>
        <v>0.81397334258110754</v>
      </c>
      <c r="V505">
        <f t="shared" si="220"/>
        <v>1.0631621702500427</v>
      </c>
      <c r="W505">
        <f t="shared" si="221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8" t="s">
        <v>389</v>
      </c>
      <c r="AD505" s="16" t="s">
        <v>32</v>
      </c>
      <c r="AE505" t="s">
        <v>485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207"/>
        <v>5.7088558061349293</v>
      </c>
      <c r="E506" s="14">
        <f t="shared" si="208"/>
        <v>4.4473998828938326</v>
      </c>
      <c r="F506" s="14">
        <f t="shared" si="209"/>
        <v>1.8914061785988026</v>
      </c>
      <c r="G506" s="10">
        <v>4.021406313467546E-2</v>
      </c>
      <c r="H506" s="7">
        <f t="shared" si="191"/>
        <v>1.0402140631346755</v>
      </c>
      <c r="I506" s="5">
        <f t="shared" si="210"/>
        <v>5.4881548024176343</v>
      </c>
      <c r="J506" s="5">
        <f t="shared" si="211"/>
        <v>4.2754660223412424</v>
      </c>
      <c r="K506" s="5">
        <f t="shared" si="212"/>
        <v>1.8182855295179028</v>
      </c>
      <c r="L506">
        <v>2.0699999999999998</v>
      </c>
      <c r="M506">
        <v>3.23</v>
      </c>
      <c r="N506">
        <v>4.04</v>
      </c>
      <c r="O506" s="5">
        <f t="shared" si="213"/>
        <v>2.1532431106887779</v>
      </c>
      <c r="P506" s="5">
        <f t="shared" si="214"/>
        <v>3.3598914239250015</v>
      </c>
      <c r="Q506" s="5">
        <f t="shared" si="215"/>
        <v>4.2024648150640891</v>
      </c>
      <c r="R506" s="6">
        <f t="shared" si="216"/>
        <v>0.4644157434132557</v>
      </c>
      <c r="S506" s="6">
        <f t="shared" si="217"/>
        <v>0.29762866528341769</v>
      </c>
      <c r="T506" s="6">
        <f t="shared" si="218"/>
        <v>0.2379555913033265</v>
      </c>
      <c r="U506">
        <f t="shared" si="219"/>
        <v>0.37717594975420998</v>
      </c>
      <c r="V506">
        <f t="shared" si="220"/>
        <v>0.75547320061059775</v>
      </c>
      <c r="W506">
        <f t="shared" si="221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8" t="s">
        <v>389</v>
      </c>
      <c r="AD506" s="16" t="s">
        <v>20</v>
      </c>
      <c r="AE506" t="s">
        <v>485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207"/>
        <v>4.2064353562629488</v>
      </c>
      <c r="E507" s="14">
        <f t="shared" si="208"/>
        <v>4.4648650894085629</v>
      </c>
      <c r="F507" s="14">
        <f t="shared" si="209"/>
        <v>2.0698049974007158</v>
      </c>
      <c r="G507" s="10">
        <v>3.8127524573314808E-2</v>
      </c>
      <c r="H507" s="7">
        <f t="shared" si="191"/>
        <v>1.0381275245733148</v>
      </c>
      <c r="I507" s="5">
        <f t="shared" si="210"/>
        <v>4.0519447338532455</v>
      </c>
      <c r="J507" s="5">
        <f t="shared" si="211"/>
        <v>4.300883064673279</v>
      </c>
      <c r="K507" s="5">
        <f t="shared" si="212"/>
        <v>1.9937868406402528</v>
      </c>
      <c r="L507">
        <v>2.62</v>
      </c>
      <c r="M507">
        <v>3.37</v>
      </c>
      <c r="N507">
        <v>2.78</v>
      </c>
      <c r="O507" s="5">
        <f t="shared" si="213"/>
        <v>2.7198941143820847</v>
      </c>
      <c r="P507" s="5">
        <f t="shared" si="214"/>
        <v>3.4984897578120711</v>
      </c>
      <c r="Q507" s="5">
        <f t="shared" si="215"/>
        <v>2.8859945183138151</v>
      </c>
      <c r="R507" s="6">
        <f t="shared" si="216"/>
        <v>0.36766137134245891</v>
      </c>
      <c r="S507" s="6">
        <f t="shared" si="217"/>
        <v>0.28583762401105112</v>
      </c>
      <c r="T507" s="6">
        <f t="shared" si="218"/>
        <v>0.34650100464649003</v>
      </c>
      <c r="U507">
        <f t="shared" si="219"/>
        <v>0.64660309359858414</v>
      </c>
      <c r="V507">
        <f t="shared" si="220"/>
        <v>0.78356001530955499</v>
      </c>
      <c r="W507">
        <f t="shared" si="221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8" t="s">
        <v>389</v>
      </c>
      <c r="AD507" s="16" t="s">
        <v>19</v>
      </c>
      <c r="AE507" t="s">
        <v>485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207"/>
        <v>2.5170863151704461</v>
      </c>
      <c r="E508" s="14">
        <f t="shared" si="208"/>
        <v>4.5812548244905731</v>
      </c>
      <c r="F508" s="14">
        <f t="shared" si="209"/>
        <v>2.8102217666993852</v>
      </c>
      <c r="G508" s="10">
        <v>3.9766783846351572E-2</v>
      </c>
      <c r="H508" s="7">
        <f t="shared" si="191"/>
        <v>1.0397667838463516</v>
      </c>
      <c r="I508" s="5">
        <f t="shared" si="210"/>
        <v>2.4208181625682719</v>
      </c>
      <c r="J508" s="5">
        <f t="shared" si="211"/>
        <v>4.4060407542000828</v>
      </c>
      <c r="K508" s="5">
        <f t="shared" si="212"/>
        <v>2.7027423941200426</v>
      </c>
      <c r="L508">
        <v>2.14</v>
      </c>
      <c r="M508">
        <v>3.27</v>
      </c>
      <c r="N508">
        <v>3.75</v>
      </c>
      <c r="O508" s="5">
        <f t="shared" si="213"/>
        <v>2.2251009174311926</v>
      </c>
      <c r="P508" s="5">
        <f t="shared" si="214"/>
        <v>3.4000373831775699</v>
      </c>
      <c r="Q508" s="5">
        <f t="shared" si="215"/>
        <v>3.8991254394238184</v>
      </c>
      <c r="R508" s="6">
        <f t="shared" si="216"/>
        <v>0.4494178183857242</v>
      </c>
      <c r="S508" s="6">
        <f t="shared" si="217"/>
        <v>0.29411441325548926</v>
      </c>
      <c r="T508" s="6">
        <f t="shared" si="218"/>
        <v>0.25646776835878665</v>
      </c>
      <c r="U508">
        <f t="shared" si="219"/>
        <v>0.88399865511982578</v>
      </c>
      <c r="V508">
        <f t="shared" si="220"/>
        <v>0.74216290370960691</v>
      </c>
      <c r="W508">
        <f t="shared" si="221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8" t="s">
        <v>389</v>
      </c>
      <c r="AD508" s="16" t="s">
        <v>332</v>
      </c>
      <c r="AE508" t="s">
        <v>486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207"/>
        <v>14.040567165215124</v>
      </c>
      <c r="E509" s="14">
        <f t="shared" si="208"/>
        <v>4.902202780892762</v>
      </c>
      <c r="F509" s="14">
        <f t="shared" si="209"/>
        <v>1.6334790019544108</v>
      </c>
      <c r="G509" s="10">
        <v>4.0212477904879584E-2</v>
      </c>
      <c r="H509" s="7">
        <f t="shared" si="191"/>
        <v>1.0402124779048796</v>
      </c>
      <c r="I509" s="5">
        <f t="shared" si="210"/>
        <v>13.497787676508761</v>
      </c>
      <c r="J509" s="5">
        <f t="shared" si="211"/>
        <v>4.7126936900107399</v>
      </c>
      <c r="K509" s="5">
        <f t="shared" si="212"/>
        <v>1.570332058739043</v>
      </c>
      <c r="L509">
        <v>4.42</v>
      </c>
      <c r="M509">
        <v>3.16</v>
      </c>
      <c r="N509">
        <v>2.0099999999999998</v>
      </c>
      <c r="O509" s="5">
        <f t="shared" si="213"/>
        <v>4.5977391523395674</v>
      </c>
      <c r="P509" s="5">
        <f t="shared" si="214"/>
        <v>3.2870714301794197</v>
      </c>
      <c r="Q509" s="5">
        <f t="shared" si="215"/>
        <v>2.0908270805888076</v>
      </c>
      <c r="R509" s="6">
        <f t="shared" si="216"/>
        <v>0.21749820223949598</v>
      </c>
      <c r="S509" s="6">
        <f t="shared" si="217"/>
        <v>0.30422216895524434</v>
      </c>
      <c r="T509" s="6">
        <f t="shared" si="218"/>
        <v>0.47827962880525982</v>
      </c>
      <c r="U509">
        <f t="shared" si="219"/>
        <v>0.32746107035691979</v>
      </c>
      <c r="V509">
        <f t="shared" si="220"/>
        <v>0.67052946952569681</v>
      </c>
      <c r="W509">
        <f t="shared" si="221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8" t="s">
        <v>389</v>
      </c>
      <c r="AD509" s="16" t="s">
        <v>30</v>
      </c>
      <c r="AE509" t="s">
        <v>485</v>
      </c>
      <c r="AF509">
        <v>-4</v>
      </c>
      <c r="AG509">
        <v>0</v>
      </c>
    </row>
    <row r="510" spans="1:33" x14ac:dyDescent="0.25">
      <c r="A510" s="11">
        <v>0</v>
      </c>
      <c r="B510" s="11">
        <v>6.420718968073523E-2</v>
      </c>
      <c r="C510" s="11">
        <v>0.69203185082571794</v>
      </c>
      <c r="D510" s="13" t="e">
        <f t="shared" si="207"/>
        <v>#DIV/0!</v>
      </c>
      <c r="E510" s="14">
        <f t="shared" si="208"/>
        <v>15.574579809090144</v>
      </c>
      <c r="F510" s="14">
        <f t="shared" si="209"/>
        <v>1.4450201949618662</v>
      </c>
      <c r="G510" s="10">
        <v>3.5660724034321634E-2</v>
      </c>
      <c r="H510" s="7">
        <f t="shared" si="191"/>
        <v>1.0356607240343216</v>
      </c>
      <c r="I510" s="5" t="e">
        <f t="shared" si="210"/>
        <v>#DIV/0!</v>
      </c>
      <c r="J510" s="5">
        <f t="shared" si="211"/>
        <v>15.038303034627781</v>
      </c>
      <c r="K510" s="5">
        <f t="shared" si="212"/>
        <v>1.3952640680752304</v>
      </c>
      <c r="L510">
        <v>1.1200000000000001</v>
      </c>
      <c r="M510">
        <v>10.33</v>
      </c>
      <c r="N510">
        <v>21.74</v>
      </c>
      <c r="O510" s="5">
        <f t="shared" si="213"/>
        <v>1.1599400109184403</v>
      </c>
      <c r="P510" s="5">
        <f t="shared" si="214"/>
        <v>10.698375279274542</v>
      </c>
      <c r="Q510" s="5">
        <f t="shared" si="215"/>
        <v>22.515264140506151</v>
      </c>
      <c r="R510" s="6">
        <f t="shared" si="216"/>
        <v>0.86211354948278762</v>
      </c>
      <c r="S510" s="6">
        <f t="shared" si="217"/>
        <v>9.3472137020399054E-2</v>
      </c>
      <c r="T510" s="6">
        <f t="shared" si="218"/>
        <v>4.4414313496813351E-2</v>
      </c>
      <c r="U510" t="e">
        <f t="shared" si="219"/>
        <v>#DIV/0!</v>
      </c>
      <c r="V510">
        <f t="shared" si="220"/>
        <v>0.68691261083206934</v>
      </c>
      <c r="W510">
        <f t="shared" si="221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8" t="s">
        <v>389</v>
      </c>
      <c r="AD510" s="16" t="s">
        <v>36</v>
      </c>
      <c r="AE510" t="s">
        <v>486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207"/>
        <v>2.2510881324874954</v>
      </c>
      <c r="E511" s="14">
        <f t="shared" si="208"/>
        <v>3.8994520690818302</v>
      </c>
      <c r="F511" s="14">
        <f t="shared" si="209"/>
        <v>3.5645108670734511</v>
      </c>
      <c r="G511" s="10">
        <v>3.3408488227311572E-2</v>
      </c>
      <c r="H511" s="7">
        <f t="shared" si="191"/>
        <v>1.0334084882273116</v>
      </c>
      <c r="I511" s="5">
        <f t="shared" si="210"/>
        <v>2.1783139563223131</v>
      </c>
      <c r="J511" s="5">
        <f t="shared" si="211"/>
        <v>3.7733888520413386</v>
      </c>
      <c r="K511" s="5">
        <f t="shared" si="212"/>
        <v>3.4492757778561915</v>
      </c>
      <c r="L511">
        <v>2.02</v>
      </c>
      <c r="M511">
        <v>3.71</v>
      </c>
      <c r="N511">
        <v>3.72</v>
      </c>
      <c r="O511" s="5">
        <f t="shared" si="213"/>
        <v>2.0874851462191693</v>
      </c>
      <c r="P511" s="5">
        <f t="shared" si="214"/>
        <v>3.833945491323326</v>
      </c>
      <c r="Q511" s="5">
        <f t="shared" si="215"/>
        <v>3.8442795762055995</v>
      </c>
      <c r="R511" s="6">
        <f t="shared" si="216"/>
        <v>0.47904532485473694</v>
      </c>
      <c r="S511" s="6">
        <f t="shared" si="217"/>
        <v>0.26082791272414246</v>
      </c>
      <c r="T511" s="6">
        <f t="shared" si="218"/>
        <v>0.26012676242112054</v>
      </c>
      <c r="U511">
        <f t="shared" si="219"/>
        <v>0.92732270944561301</v>
      </c>
      <c r="V511">
        <f t="shared" si="220"/>
        <v>0.98320108143451834</v>
      </c>
      <c r="W511">
        <f t="shared" si="221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8" t="s">
        <v>389</v>
      </c>
      <c r="AD511" s="16" t="s">
        <v>32</v>
      </c>
      <c r="AE511" t="s">
        <v>486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207"/>
        <v>2.9684693573401435</v>
      </c>
      <c r="E512" s="14">
        <f t="shared" si="208"/>
        <v>4.1665956828100539</v>
      </c>
      <c r="F512" s="14">
        <f t="shared" si="209"/>
        <v>2.5767133197987544</v>
      </c>
      <c r="G512" s="10">
        <v>3.7564570571905431E-2</v>
      </c>
      <c r="H512" s="7">
        <f t="shared" si="191"/>
        <v>1.0375645705719054</v>
      </c>
      <c r="I512" s="5">
        <f t="shared" si="210"/>
        <v>2.8609972251692475</v>
      </c>
      <c r="J512" s="5">
        <f t="shared" si="211"/>
        <v>4.0157459120962731</v>
      </c>
      <c r="K512" s="5">
        <f t="shared" si="212"/>
        <v>2.4834245432826125</v>
      </c>
      <c r="L512">
        <v>1.85</v>
      </c>
      <c r="M512">
        <v>4.09</v>
      </c>
      <c r="N512">
        <v>3.96</v>
      </c>
      <c r="O512" s="5">
        <f t="shared" si="213"/>
        <v>1.9194944555580251</v>
      </c>
      <c r="P512" s="5">
        <f t="shared" si="214"/>
        <v>4.2436390936390929</v>
      </c>
      <c r="Q512" s="5">
        <f t="shared" si="215"/>
        <v>4.1087556994647452</v>
      </c>
      <c r="R512" s="6">
        <f t="shared" si="216"/>
        <v>0.52097050715850357</v>
      </c>
      <c r="S512" s="6">
        <f t="shared" si="217"/>
        <v>0.23564680641643806</v>
      </c>
      <c r="T512" s="6">
        <f t="shared" si="218"/>
        <v>0.2433826864250585</v>
      </c>
      <c r="U512">
        <f t="shared" si="219"/>
        <v>0.64662768062998033</v>
      </c>
      <c r="V512">
        <f t="shared" si="220"/>
        <v>1.0184907336094293</v>
      </c>
      <c r="W512">
        <f t="shared" si="221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8" t="s">
        <v>389</v>
      </c>
      <c r="AD512" s="16" t="s">
        <v>29</v>
      </c>
      <c r="AE512" t="s">
        <v>486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207"/>
        <v>1.5590632420445292</v>
      </c>
      <c r="E513" s="14">
        <f t="shared" si="208"/>
        <v>3.7348328560131296</v>
      </c>
      <c r="F513" s="14">
        <f t="shared" si="209"/>
        <v>11.161820119870548</v>
      </c>
      <c r="G513" s="10">
        <v>4.1061345320980047E-2</v>
      </c>
      <c r="H513" s="7">
        <f t="shared" si="191"/>
        <v>1.04106134532098</v>
      </c>
      <c r="I513" s="5">
        <f t="shared" si="210"/>
        <v>1.4975709635668384</v>
      </c>
      <c r="J513" s="5">
        <f t="shared" si="211"/>
        <v>3.5875242825979732</v>
      </c>
      <c r="K513" s="5">
        <f t="shared" si="212"/>
        <v>10.721577714932002</v>
      </c>
      <c r="L513">
        <v>1.74</v>
      </c>
      <c r="M513">
        <v>3.7</v>
      </c>
      <c r="N513">
        <v>5.0999999999999996</v>
      </c>
      <c r="O513" s="5">
        <f t="shared" si="213"/>
        <v>1.8114467408585053</v>
      </c>
      <c r="P513" s="5">
        <f t="shared" si="214"/>
        <v>3.8519269776876262</v>
      </c>
      <c r="Q513" s="5">
        <f t="shared" si="215"/>
        <v>5.3094128611369982</v>
      </c>
      <c r="R513" s="6">
        <f t="shared" si="216"/>
        <v>0.55204493593119197</v>
      </c>
      <c r="S513" s="6">
        <f t="shared" si="217"/>
        <v>0.25961032122169569</v>
      </c>
      <c r="T513" s="6">
        <f t="shared" si="218"/>
        <v>0.18834474284711256</v>
      </c>
      <c r="U513">
        <f t="shared" si="219"/>
        <v>1.1618815016657082</v>
      </c>
      <c r="V513">
        <f t="shared" si="220"/>
        <v>1.0313519041383534</v>
      </c>
      <c r="W513">
        <f t="shared" si="221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8" t="s">
        <v>389</v>
      </c>
      <c r="AD513" s="16" t="s">
        <v>19</v>
      </c>
      <c r="AE513" t="s">
        <v>487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si="207"/>
        <v>2.7094162604880792</v>
      </c>
      <c r="E514" s="14">
        <f t="shared" si="208"/>
        <v>3.1672672034767664</v>
      </c>
      <c r="F514" s="14">
        <f t="shared" si="209"/>
        <v>3.3685978615932877</v>
      </c>
      <c r="G514" s="10">
        <v>4.301860145238745E-2</v>
      </c>
      <c r="H514" s="7">
        <f t="shared" si="191"/>
        <v>1.0430186014523875</v>
      </c>
      <c r="I514" s="5">
        <f t="shared" si="210"/>
        <v>2.5976682071779531</v>
      </c>
      <c r="J514" s="5">
        <f t="shared" si="211"/>
        <v>3.0366353956357011</v>
      </c>
      <c r="K514" s="5">
        <f t="shared" si="212"/>
        <v>3.2296623060246161</v>
      </c>
      <c r="L514">
        <v>1.89</v>
      </c>
      <c r="M514">
        <v>3.47</v>
      </c>
      <c r="N514">
        <v>4.43</v>
      </c>
      <c r="O514" s="5">
        <f t="shared" si="213"/>
        <v>1.9713051567450122</v>
      </c>
      <c r="P514" s="5">
        <f t="shared" si="214"/>
        <v>3.6192745470397845</v>
      </c>
      <c r="Q514" s="5">
        <f t="shared" si="215"/>
        <v>4.6205724044340757</v>
      </c>
      <c r="R514" s="6">
        <f t="shared" si="216"/>
        <v>0.50727813326029347</v>
      </c>
      <c r="S514" s="6">
        <f t="shared" si="217"/>
        <v>0.27629846451353157</v>
      </c>
      <c r="T514" s="6">
        <f t="shared" si="218"/>
        <v>0.2164234022261749</v>
      </c>
      <c r="U514">
        <f t="shared" si="219"/>
        <v>0.72757559829138163</v>
      </c>
      <c r="V514">
        <f t="shared" si="220"/>
        <v>1.1427120967460029</v>
      </c>
      <c r="W514">
        <f t="shared" si="221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8" t="s">
        <v>389</v>
      </c>
      <c r="AD514" s="16" t="s">
        <v>18</v>
      </c>
      <c r="AE514" t="s">
        <v>485</v>
      </c>
      <c r="AF514">
        <v>-6</v>
      </c>
      <c r="AG514">
        <v>4</v>
      </c>
    </row>
    <row r="515" spans="1:33" x14ac:dyDescent="0.25">
      <c r="A515" s="11">
        <v>0</v>
      </c>
      <c r="B515" s="11">
        <v>0.16901284070812289</v>
      </c>
      <c r="C515" s="11">
        <v>0.67031518866486051</v>
      </c>
      <c r="D515" s="13" t="e">
        <f t="shared" si="207"/>
        <v>#DIV/0!</v>
      </c>
      <c r="E515" s="14">
        <f t="shared" si="208"/>
        <v>5.9167102085867684</v>
      </c>
      <c r="F515" s="14">
        <f t="shared" si="209"/>
        <v>1.4918355079970789</v>
      </c>
      <c r="G515" s="10">
        <v>3.369500880623022E-2</v>
      </c>
      <c r="H515" s="7">
        <f t="shared" si="191"/>
        <v>1.0336950088062302</v>
      </c>
      <c r="I515" s="5" t="e">
        <f t="shared" si="210"/>
        <v>#DIV/0!</v>
      </c>
      <c r="J515" s="5">
        <f t="shared" si="211"/>
        <v>5.7238451943573976</v>
      </c>
      <c r="K515" s="5">
        <f t="shared" si="212"/>
        <v>1.4432066473068641</v>
      </c>
      <c r="L515">
        <v>2.27</v>
      </c>
      <c r="M515">
        <v>3.71</v>
      </c>
      <c r="N515">
        <v>3.09</v>
      </c>
      <c r="O515" s="5">
        <f t="shared" si="213"/>
        <v>2.3464876699901427</v>
      </c>
      <c r="P515" s="5">
        <f t="shared" si="214"/>
        <v>3.8350084826711139</v>
      </c>
      <c r="Q515" s="5">
        <f t="shared" si="215"/>
        <v>3.1941175772112511</v>
      </c>
      <c r="R515" s="6">
        <f t="shared" si="216"/>
        <v>0.4261688705162473</v>
      </c>
      <c r="S515" s="6">
        <f t="shared" si="217"/>
        <v>0.26075561619188181</v>
      </c>
      <c r="T515" s="6">
        <f t="shared" si="218"/>
        <v>0.31307551329187105</v>
      </c>
      <c r="U515" t="e">
        <f t="shared" si="219"/>
        <v>#DIV/0!</v>
      </c>
      <c r="V515">
        <f t="shared" si="220"/>
        <v>0.64816567779599299</v>
      </c>
      <c r="W515">
        <f t="shared" si="221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8" t="s">
        <v>389</v>
      </c>
      <c r="AD515" s="16" t="s">
        <v>20</v>
      </c>
      <c r="AE515" t="s">
        <v>485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207"/>
        <v>1.9693192774956729</v>
      </c>
      <c r="E516" s="14">
        <f t="shared" si="208"/>
        <v>3.7120192813548498</v>
      </c>
      <c r="F516" s="14">
        <f t="shared" si="209"/>
        <v>4.7031535361359449</v>
      </c>
      <c r="G516" s="10">
        <v>3.7152457103113212E-2</v>
      </c>
      <c r="H516" s="7">
        <f t="shared" si="191"/>
        <v>1.0371524571031132</v>
      </c>
      <c r="I516" s="5">
        <f t="shared" si="210"/>
        <v>1.8987751164339035</v>
      </c>
      <c r="J516" s="5">
        <f t="shared" si="211"/>
        <v>3.5790488234708993</v>
      </c>
      <c r="K516" s="5">
        <f t="shared" si="212"/>
        <v>4.5346790666363521</v>
      </c>
      <c r="L516">
        <v>1.71</v>
      </c>
      <c r="M516">
        <v>3.71</v>
      </c>
      <c r="N516">
        <v>5.47</v>
      </c>
      <c r="O516" s="5">
        <f t="shared" si="213"/>
        <v>1.7735307016463235</v>
      </c>
      <c r="P516" s="5">
        <f t="shared" si="214"/>
        <v>3.8478356158525502</v>
      </c>
      <c r="Q516" s="5">
        <f t="shared" si="215"/>
        <v>5.6732239403540294</v>
      </c>
      <c r="R516" s="6">
        <f t="shared" si="216"/>
        <v>0.56384701943514448</v>
      </c>
      <c r="S516" s="6">
        <f t="shared" si="217"/>
        <v>0.2598863620577081</v>
      </c>
      <c r="T516" s="6">
        <f t="shared" si="218"/>
        <v>0.17626661850714753</v>
      </c>
      <c r="U516">
        <f t="shared" si="219"/>
        <v>0.90058058229220805</v>
      </c>
      <c r="V516">
        <f t="shared" si="220"/>
        <v>1.0365882621299662</v>
      </c>
      <c r="W516">
        <f t="shared" si="221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8" t="s">
        <v>389</v>
      </c>
      <c r="AD516" s="16" t="s">
        <v>28</v>
      </c>
      <c r="AE516" t="s">
        <v>486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207"/>
        <v>1.7248230405053757</v>
      </c>
      <c r="E517" s="14">
        <f t="shared" si="208"/>
        <v>4.063785397139176</v>
      </c>
      <c r="F517" s="14">
        <f t="shared" si="209"/>
        <v>5.966785527744622</v>
      </c>
      <c r="G517" s="10">
        <v>3.3377869136384852E-2</v>
      </c>
      <c r="H517" s="7">
        <f t="shared" si="191"/>
        <v>1.0333778691363849</v>
      </c>
      <c r="I517" s="5">
        <f t="shared" si="210"/>
        <v>1.669111650268692</v>
      </c>
      <c r="J517" s="5">
        <f t="shared" si="211"/>
        <v>3.9325260570321339</v>
      </c>
      <c r="K517" s="5">
        <f t="shared" si="212"/>
        <v>5.7740597180885898</v>
      </c>
      <c r="L517">
        <v>2.19</v>
      </c>
      <c r="M517">
        <v>3.38</v>
      </c>
      <c r="N517">
        <v>3.56</v>
      </c>
      <c r="O517" s="5">
        <f t="shared" si="213"/>
        <v>2.2630975334086827</v>
      </c>
      <c r="P517" s="5">
        <f t="shared" si="214"/>
        <v>3.4928171976809805</v>
      </c>
      <c r="Q517" s="5">
        <f t="shared" si="215"/>
        <v>3.67882521412553</v>
      </c>
      <c r="R517" s="6">
        <f t="shared" si="216"/>
        <v>0.44187225041679828</v>
      </c>
      <c r="S517" s="6">
        <f t="shared" si="217"/>
        <v>0.28630184272567699</v>
      </c>
      <c r="T517" s="6">
        <f t="shared" si="218"/>
        <v>0.27182590685752478</v>
      </c>
      <c r="U517">
        <f t="shared" si="219"/>
        <v>1.3120751985928898</v>
      </c>
      <c r="V517">
        <f t="shared" si="220"/>
        <v>0.85949843713200369</v>
      </c>
      <c r="W517">
        <f t="shared" si="221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8" t="s">
        <v>389</v>
      </c>
      <c r="AD517" s="16" t="s">
        <v>16</v>
      </c>
      <c r="AE517" t="s">
        <v>486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207"/>
        <v>2.250013127929416</v>
      </c>
      <c r="E518" s="14">
        <f t="shared" si="208"/>
        <v>4.1104917856753564</v>
      </c>
      <c r="F518" s="14">
        <f t="shared" si="209"/>
        <v>3.4265452409752202</v>
      </c>
      <c r="G518" s="10">
        <v>3.3097163078666281E-2</v>
      </c>
      <c r="H518" s="7">
        <f t="shared" si="191"/>
        <v>1.0330971630786663</v>
      </c>
      <c r="I518" s="5">
        <f t="shared" si="210"/>
        <v>2.1779298291985403</v>
      </c>
      <c r="J518" s="5">
        <f t="shared" si="211"/>
        <v>3.9788046396584273</v>
      </c>
      <c r="K518" s="5">
        <f t="shared" si="212"/>
        <v>3.3167695773783694</v>
      </c>
      <c r="L518">
        <v>3.13</v>
      </c>
      <c r="M518">
        <v>3.8</v>
      </c>
      <c r="N518">
        <v>2.2200000000000002</v>
      </c>
      <c r="O518" s="5">
        <f t="shared" si="213"/>
        <v>3.2335941204362255</v>
      </c>
      <c r="P518" s="5">
        <f t="shared" si="214"/>
        <v>3.9257692196989318</v>
      </c>
      <c r="Q518" s="5">
        <f t="shared" si="215"/>
        <v>2.2934757020346392</v>
      </c>
      <c r="R518" s="6">
        <f t="shared" si="216"/>
        <v>0.30925340743293278</v>
      </c>
      <c r="S518" s="6">
        <f t="shared" si="217"/>
        <v>0.25472714875396835</v>
      </c>
      <c r="T518" s="6">
        <f t="shared" si="218"/>
        <v>0.43601944381309893</v>
      </c>
      <c r="U518">
        <f t="shared" si="219"/>
        <v>1.4371445572017412</v>
      </c>
      <c r="V518">
        <f t="shared" si="220"/>
        <v>0.95506071399530246</v>
      </c>
      <c r="W518">
        <f t="shared" si="221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8" t="s">
        <v>389</v>
      </c>
      <c r="AD518" s="16" t="s">
        <v>35</v>
      </c>
      <c r="AE518" t="s">
        <v>486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207"/>
        <v>1.1880170503738869</v>
      </c>
      <c r="E519" s="14">
        <f t="shared" si="208"/>
        <v>8.4915354365738942</v>
      </c>
      <c r="F519" s="14">
        <f t="shared" si="209"/>
        <v>32.727175882861168</v>
      </c>
      <c r="G519" s="10">
        <v>3.8697207847566917E-2</v>
      </c>
      <c r="H519" s="7">
        <f t="shared" si="191"/>
        <v>1.0386972078475669</v>
      </c>
      <c r="I519" s="5">
        <f t="shared" si="210"/>
        <v>1.1437568536799545</v>
      </c>
      <c r="J519" s="5">
        <f t="shared" si="211"/>
        <v>8.1751788417438984</v>
      </c>
      <c r="K519" s="5">
        <f t="shared" si="212"/>
        <v>31.507907824918323</v>
      </c>
      <c r="L519">
        <v>1.31</v>
      </c>
      <c r="M519">
        <v>6.08</v>
      </c>
      <c r="N519">
        <v>9.02</v>
      </c>
      <c r="O519" s="5">
        <f t="shared" si="213"/>
        <v>1.3606933422803127</v>
      </c>
      <c r="P519" s="5">
        <f t="shared" si="214"/>
        <v>6.3152790237132068</v>
      </c>
      <c r="Q519" s="5">
        <f t="shared" si="215"/>
        <v>9.369048814785053</v>
      </c>
      <c r="R519" s="6">
        <f t="shared" si="216"/>
        <v>0.73491944799564746</v>
      </c>
      <c r="S519" s="6">
        <f t="shared" si="217"/>
        <v>0.15834613106485168</v>
      </c>
      <c r="T519" s="6">
        <f t="shared" si="218"/>
        <v>0.10673442093950092</v>
      </c>
      <c r="U519">
        <f t="shared" si="219"/>
        <v>1.1453483279992336</v>
      </c>
      <c r="V519">
        <f t="shared" si="220"/>
        <v>0.74371461685393991</v>
      </c>
      <c r="W519">
        <f t="shared" si="221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8" t="s">
        <v>389</v>
      </c>
      <c r="AD519" s="16" t="s">
        <v>329</v>
      </c>
      <c r="AE519" t="s">
        <v>486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207"/>
        <v>1.5458076016974975</v>
      </c>
      <c r="E520" s="14">
        <f t="shared" si="208"/>
        <v>4.8217387356245194</v>
      </c>
      <c r="F520" s="14">
        <f t="shared" si="209"/>
        <v>7.1529851397622108</v>
      </c>
      <c r="G520" s="10">
        <v>3.8689553054472414E-2</v>
      </c>
      <c r="H520" s="7">
        <f t="shared" si="191"/>
        <v>1.0386895530544724</v>
      </c>
      <c r="I520" s="5">
        <f t="shared" si="210"/>
        <v>1.4882286985093323</v>
      </c>
      <c r="J520" s="5">
        <f t="shared" si="211"/>
        <v>4.6421365473882368</v>
      </c>
      <c r="K520" s="5">
        <f t="shared" si="212"/>
        <v>6.8865476876391423</v>
      </c>
      <c r="L520">
        <v>1.68</v>
      </c>
      <c r="M520">
        <v>4.03</v>
      </c>
      <c r="N520">
        <v>5.12</v>
      </c>
      <c r="O520" s="5">
        <f t="shared" si="213"/>
        <v>1.7449984491315136</v>
      </c>
      <c r="P520" s="5">
        <f t="shared" si="214"/>
        <v>4.1859188988095237</v>
      </c>
      <c r="Q520" s="5">
        <f t="shared" si="215"/>
        <v>5.318090511638899</v>
      </c>
      <c r="R520" s="6">
        <f t="shared" si="216"/>
        <v>0.57306641189148355</v>
      </c>
      <c r="S520" s="6">
        <f t="shared" si="217"/>
        <v>0.23889617170662342</v>
      </c>
      <c r="T520" s="6">
        <f t="shared" si="218"/>
        <v>0.18803741640189303</v>
      </c>
      <c r="U520">
        <f t="shared" si="219"/>
        <v>1.1288587578527098</v>
      </c>
      <c r="V520">
        <f t="shared" si="220"/>
        <v>0.86813473900662452</v>
      </c>
      <c r="W520">
        <f t="shared" si="221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8" t="s">
        <v>389</v>
      </c>
      <c r="AD520" s="16" t="s">
        <v>36</v>
      </c>
      <c r="AE520" t="s">
        <v>486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207"/>
        <v>4.2098672976377056</v>
      </c>
      <c r="E521" s="14">
        <f t="shared" si="208"/>
        <v>4.84733751509504</v>
      </c>
      <c r="F521" s="14">
        <f t="shared" si="209"/>
        <v>2.0004614239846106</v>
      </c>
      <c r="G521" s="10">
        <v>3.2163690320912819E-2</v>
      </c>
      <c r="H521" s="7">
        <f t="shared" si="191"/>
        <v>1.0321636903209128</v>
      </c>
      <c r="I521" s="5">
        <f t="shared" si="210"/>
        <v>4.0786818380801639</v>
      </c>
      <c r="J521" s="5">
        <f t="shared" si="211"/>
        <v>4.6962875758475295</v>
      </c>
      <c r="K521" s="5">
        <f t="shared" si="212"/>
        <v>1.9381241974929788</v>
      </c>
      <c r="L521">
        <v>3.07</v>
      </c>
      <c r="M521">
        <v>3.56</v>
      </c>
      <c r="N521">
        <v>2.35</v>
      </c>
      <c r="O521" s="5">
        <f t="shared" si="213"/>
        <v>3.1687425292852023</v>
      </c>
      <c r="P521" s="5">
        <f t="shared" si="214"/>
        <v>3.6745027375424497</v>
      </c>
      <c r="Q521" s="5">
        <f t="shared" si="215"/>
        <v>2.4255846722541454</v>
      </c>
      <c r="R521" s="6">
        <f t="shared" si="216"/>
        <v>0.31558259806787703</v>
      </c>
      <c r="S521" s="6">
        <f t="shared" si="217"/>
        <v>0.2721456674349389</v>
      </c>
      <c r="T521" s="6">
        <f t="shared" si="218"/>
        <v>0.41227173449718396</v>
      </c>
      <c r="U521">
        <f t="shared" si="219"/>
        <v>0.75269415999485001</v>
      </c>
      <c r="V521">
        <f t="shared" si="220"/>
        <v>0.75804557163591801</v>
      </c>
      <c r="W521">
        <f t="shared" si="221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8" t="s">
        <v>389</v>
      </c>
      <c r="AD521" s="16" t="s">
        <v>32</v>
      </c>
      <c r="AE521" t="s">
        <v>486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207"/>
        <v>20.161262828902302</v>
      </c>
      <c r="E522" s="14">
        <f t="shared" si="208"/>
        <v>8.99902439423016</v>
      </c>
      <c r="F522" s="14">
        <f t="shared" si="209"/>
        <v>1.4555175904312796</v>
      </c>
      <c r="G522" s="10">
        <v>3.2261094116495803E-2</v>
      </c>
      <c r="H522" s="7">
        <f t="shared" si="191"/>
        <v>1.0322610941164958</v>
      </c>
      <c r="I522" s="5">
        <f t="shared" si="210"/>
        <v>19.531166042984665</v>
      </c>
      <c r="J522" s="5">
        <f t="shared" si="211"/>
        <v>8.7177792958789695</v>
      </c>
      <c r="K522" s="5">
        <f t="shared" si="212"/>
        <v>1.4100285274018254</v>
      </c>
      <c r="L522">
        <v>2.4</v>
      </c>
      <c r="M522">
        <v>3.31</v>
      </c>
      <c r="N522">
        <v>3.19</v>
      </c>
      <c r="O522" s="5">
        <f t="shared" si="213"/>
        <v>2.4774266258795898</v>
      </c>
      <c r="P522" s="5">
        <f t="shared" si="214"/>
        <v>3.4167842215256012</v>
      </c>
      <c r="Q522" s="5">
        <f t="shared" si="215"/>
        <v>3.2929128902316216</v>
      </c>
      <c r="R522" s="6">
        <f t="shared" si="216"/>
        <v>0.40364464866641941</v>
      </c>
      <c r="S522" s="6">
        <f t="shared" si="217"/>
        <v>0.29267285703909562</v>
      </c>
      <c r="T522" s="6">
        <f t="shared" si="218"/>
        <v>0.30368249429448485</v>
      </c>
      <c r="U522">
        <f t="shared" si="219"/>
        <v>0.12288052821413845</v>
      </c>
      <c r="V522">
        <f t="shared" si="220"/>
        <v>0.37968384925329424</v>
      </c>
      <c r="W522">
        <f t="shared" si="221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8" t="s">
        <v>389</v>
      </c>
      <c r="AD522" s="16" t="s">
        <v>21</v>
      </c>
      <c r="AE522" t="s">
        <v>486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207"/>
        <v>7.0499733449321784</v>
      </c>
      <c r="E523" s="14">
        <f t="shared" si="208"/>
        <v>4.7658351589590318</v>
      </c>
      <c r="F523" s="14">
        <f t="shared" si="209"/>
        <v>1.7732444275766277</v>
      </c>
      <c r="G523" s="10">
        <v>3.4557887772326934E-2</v>
      </c>
      <c r="H523" s="7">
        <f t="shared" si="191"/>
        <v>1.0345578877723269</v>
      </c>
      <c r="I523" s="5">
        <f t="shared" si="210"/>
        <v>6.8144793329183448</v>
      </c>
      <c r="J523" s="5">
        <f t="shared" si="211"/>
        <v>4.6066394305118283</v>
      </c>
      <c r="K523" s="5">
        <f t="shared" si="212"/>
        <v>1.7140118001467135</v>
      </c>
      <c r="L523">
        <v>4.01</v>
      </c>
      <c r="M523">
        <v>3.39</v>
      </c>
      <c r="N523">
        <v>2.04</v>
      </c>
      <c r="O523" s="5">
        <f t="shared" si="213"/>
        <v>4.1485771299670304</v>
      </c>
      <c r="P523" s="5">
        <f t="shared" si="214"/>
        <v>3.5071512395481883</v>
      </c>
      <c r="Q523" s="5">
        <f t="shared" si="215"/>
        <v>2.1104980910555469</v>
      </c>
      <c r="R523" s="6">
        <f t="shared" si="216"/>
        <v>0.24104650068491007</v>
      </c>
      <c r="S523" s="6">
        <f t="shared" si="217"/>
        <v>0.28513170140014432</v>
      </c>
      <c r="T523" s="6">
        <f t="shared" si="218"/>
        <v>0.47382179791494572</v>
      </c>
      <c r="U523">
        <f t="shared" si="219"/>
        <v>0.58845288159127651</v>
      </c>
      <c r="V523">
        <f t="shared" si="220"/>
        <v>0.73589436532551633</v>
      </c>
      <c r="W523">
        <f t="shared" si="221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8" t="s">
        <v>389</v>
      </c>
      <c r="AD523" s="16" t="s">
        <v>19</v>
      </c>
      <c r="AE523" t="s">
        <v>486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207"/>
        <v>8.4210194470987272</v>
      </c>
      <c r="E524" s="14">
        <f t="shared" si="208"/>
        <v>4.4104704655667968</v>
      </c>
      <c r="F524" s="14">
        <f t="shared" si="209"/>
        <v>1.7651153838900577</v>
      </c>
      <c r="G524" s="10">
        <v>3.4943596806053634E-2</v>
      </c>
      <c r="H524" s="7">
        <f t="shared" si="191"/>
        <v>1.0349435968060536</v>
      </c>
      <c r="I524" s="5">
        <f t="shared" si="210"/>
        <v>8.1366940895010043</v>
      </c>
      <c r="J524" s="5">
        <f t="shared" si="211"/>
        <v>4.2615563584121681</v>
      </c>
      <c r="K524" s="5">
        <f t="shared" si="212"/>
        <v>1.7055184353402371</v>
      </c>
      <c r="L524">
        <v>4.49</v>
      </c>
      <c r="M524">
        <v>3.85</v>
      </c>
      <c r="N524">
        <v>1.81</v>
      </c>
      <c r="O524" s="5">
        <f t="shared" si="213"/>
        <v>4.6468967496591809</v>
      </c>
      <c r="P524" s="5">
        <f t="shared" si="214"/>
        <v>3.9845328477033064</v>
      </c>
      <c r="Q524" s="5">
        <f t="shared" si="215"/>
        <v>1.8732479102189572</v>
      </c>
      <c r="R524" s="6">
        <f t="shared" si="216"/>
        <v>0.21519737878259149</v>
      </c>
      <c r="S524" s="6">
        <f t="shared" si="217"/>
        <v>0.25097044954125608</v>
      </c>
      <c r="T524" s="6">
        <f t="shared" si="218"/>
        <v>0.53383217167615238</v>
      </c>
      <c r="U524">
        <f t="shared" si="219"/>
        <v>0.55182116355997313</v>
      </c>
      <c r="V524">
        <f t="shared" si="220"/>
        <v>0.9034258088363023</v>
      </c>
      <c r="W524">
        <f t="shared" si="221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8" t="s">
        <v>389</v>
      </c>
      <c r="AD524" s="16" t="s">
        <v>19</v>
      </c>
      <c r="AE524" t="s">
        <v>485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207"/>
        <v>2.3964110522887223</v>
      </c>
      <c r="E525" s="14">
        <f t="shared" si="208"/>
        <v>2.9802069409400431</v>
      </c>
      <c r="F525" s="14">
        <f t="shared" si="209"/>
        <v>4.2193366795785678</v>
      </c>
      <c r="G525" s="10">
        <v>3.1933769393010181E-2</v>
      </c>
      <c r="H525" s="7">
        <f t="shared" si="191"/>
        <v>1.0319337693930102</v>
      </c>
      <c r="I525" s="5">
        <f t="shared" si="210"/>
        <v>2.3222527679255096</v>
      </c>
      <c r="J525" s="5">
        <f t="shared" si="211"/>
        <v>2.8879827653019041</v>
      </c>
      <c r="K525" s="5">
        <f t="shared" si="212"/>
        <v>4.0887669390453301</v>
      </c>
      <c r="L525">
        <v>2.77</v>
      </c>
      <c r="M525">
        <v>3.2</v>
      </c>
      <c r="N525">
        <v>2.79</v>
      </c>
      <c r="O525" s="5">
        <f t="shared" si="213"/>
        <v>2.8584565412186382</v>
      </c>
      <c r="P525" s="5">
        <f t="shared" si="214"/>
        <v>3.3021880620576329</v>
      </c>
      <c r="Q525" s="5">
        <f t="shared" si="215"/>
        <v>2.8790952166064985</v>
      </c>
      <c r="R525" s="6">
        <f t="shared" si="216"/>
        <v>0.34983914765892249</v>
      </c>
      <c r="S525" s="6">
        <f t="shared" si="217"/>
        <v>0.30282951219225474</v>
      </c>
      <c r="T525" s="6">
        <f t="shared" si="218"/>
        <v>0.34733134014882266</v>
      </c>
      <c r="U525">
        <f t="shared" si="219"/>
        <v>1.1928072767351967</v>
      </c>
      <c r="V525">
        <f t="shared" si="220"/>
        <v>1.1080398534391802</v>
      </c>
      <c r="W525">
        <f t="shared" si="221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8" t="s">
        <v>389</v>
      </c>
      <c r="AD525" s="16" t="s">
        <v>19</v>
      </c>
      <c r="AE525" t="s">
        <v>486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207"/>
        <v>4.4585219894922457</v>
      </c>
      <c r="E526" s="14">
        <f t="shared" si="208"/>
        <v>3.6627319306553807</v>
      </c>
      <c r="F526" s="14">
        <f t="shared" si="209"/>
        <v>2.2071728266063406</v>
      </c>
      <c r="G526" s="10">
        <v>3.3139651372470436E-2</v>
      </c>
      <c r="H526" s="7">
        <f t="shared" ref="H526:H589" si="222">(G526/100%) + 1</f>
        <v>1.0331396513724704</v>
      </c>
      <c r="I526" s="5">
        <f t="shared" si="210"/>
        <v>4.3155075730268786</v>
      </c>
      <c r="J526" s="5">
        <f t="shared" si="211"/>
        <v>3.5452437875069824</v>
      </c>
      <c r="K526" s="5">
        <f t="shared" si="212"/>
        <v>2.1363741326491827</v>
      </c>
      <c r="L526">
        <v>3.22</v>
      </c>
      <c r="M526">
        <v>3.1</v>
      </c>
      <c r="N526">
        <v>2.5</v>
      </c>
      <c r="O526" s="5">
        <f t="shared" si="213"/>
        <v>3.326709677419355</v>
      </c>
      <c r="P526" s="5">
        <f t="shared" si="214"/>
        <v>3.2027329192546583</v>
      </c>
      <c r="Q526" s="5">
        <f t="shared" si="215"/>
        <v>2.5828491284311763</v>
      </c>
      <c r="R526" s="6">
        <f t="shared" si="216"/>
        <v>0.30059731595686912</v>
      </c>
      <c r="S526" s="6">
        <f t="shared" si="217"/>
        <v>0.3122333410906834</v>
      </c>
      <c r="T526" s="6">
        <f t="shared" si="218"/>
        <v>0.38716934295244743</v>
      </c>
      <c r="U526">
        <f t="shared" si="219"/>
        <v>0.74614629809153732</v>
      </c>
      <c r="V526">
        <f t="shared" si="220"/>
        <v>0.87441095332400876</v>
      </c>
      <c r="W526">
        <f t="shared" si="221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8" t="s">
        <v>389</v>
      </c>
      <c r="AD526" s="16" t="s">
        <v>18</v>
      </c>
      <c r="AE526" t="s">
        <v>486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207"/>
        <v>3.0026116342588836</v>
      </c>
      <c r="E527" s="14">
        <f t="shared" si="208"/>
        <v>4.4987888892746488</v>
      </c>
      <c r="F527" s="14">
        <f t="shared" si="209"/>
        <v>2.4531532678184802</v>
      </c>
      <c r="G527" s="10">
        <v>2.7764506025375724E-2</v>
      </c>
      <c r="H527" s="7">
        <f t="shared" si="222"/>
        <v>1.0277645060253757</v>
      </c>
      <c r="I527" s="5">
        <f t="shared" si="210"/>
        <v>2.9214976939325714</v>
      </c>
      <c r="J527" s="5">
        <f t="shared" si="211"/>
        <v>4.3772565241356691</v>
      </c>
      <c r="K527" s="5">
        <f t="shared" si="212"/>
        <v>2.3868826500979705</v>
      </c>
      <c r="L527">
        <v>3.45</v>
      </c>
      <c r="M527">
        <v>3.22</v>
      </c>
      <c r="N527">
        <v>2.34</v>
      </c>
      <c r="O527" s="5">
        <f t="shared" si="213"/>
        <v>3.5457875457875465</v>
      </c>
      <c r="P527" s="5">
        <f t="shared" si="214"/>
        <v>3.3094017094017101</v>
      </c>
      <c r="Q527" s="5">
        <f t="shared" si="215"/>
        <v>2.4049689440993789</v>
      </c>
      <c r="R527" s="6">
        <f t="shared" si="216"/>
        <v>0.28202479338842967</v>
      </c>
      <c r="S527" s="6">
        <f t="shared" si="217"/>
        <v>0.30216942148760323</v>
      </c>
      <c r="T527" s="6">
        <f t="shared" si="218"/>
        <v>0.41580578512396693</v>
      </c>
      <c r="U527">
        <f t="shared" si="219"/>
        <v>1.1809011546252572</v>
      </c>
      <c r="V527">
        <f t="shared" si="220"/>
        <v>0.73562058386235885</v>
      </c>
      <c r="W527">
        <f t="shared" si="221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8" t="s">
        <v>389</v>
      </c>
      <c r="AD527" s="16" t="s">
        <v>30</v>
      </c>
      <c r="AE527" t="s">
        <v>485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207"/>
        <v>5.9243095342437408</v>
      </c>
      <c r="E528" s="14">
        <f t="shared" si="208"/>
        <v>4.5434859937917196</v>
      </c>
      <c r="F528" s="14">
        <f t="shared" si="209"/>
        <v>1.8615785047577742</v>
      </c>
      <c r="G528" s="10">
        <v>3.4158857389672503E-2</v>
      </c>
      <c r="H528" s="7">
        <f t="shared" si="222"/>
        <v>1.0341588573896725</v>
      </c>
      <c r="I528" s="5">
        <f t="shared" si="210"/>
        <v>5.7286262085472357</v>
      </c>
      <c r="J528" s="5">
        <f t="shared" si="211"/>
        <v>4.3934120578534364</v>
      </c>
      <c r="K528" s="5">
        <f t="shared" si="212"/>
        <v>1.8000895040986231</v>
      </c>
      <c r="L528">
        <v>1.97</v>
      </c>
      <c r="M528">
        <v>3.33</v>
      </c>
      <c r="N528">
        <v>4.42</v>
      </c>
      <c r="O528" s="5">
        <f t="shared" si="213"/>
        <v>2.037292949057655</v>
      </c>
      <c r="P528" s="5">
        <f t="shared" si="214"/>
        <v>3.4437489951076095</v>
      </c>
      <c r="Q528" s="5">
        <f t="shared" si="215"/>
        <v>4.5709821496623526</v>
      </c>
      <c r="R528" s="6">
        <f t="shared" si="216"/>
        <v>0.49084742597403463</v>
      </c>
      <c r="S528" s="6">
        <f t="shared" si="217"/>
        <v>0.29038120996061512</v>
      </c>
      <c r="T528" s="6">
        <f t="shared" si="218"/>
        <v>0.21877136406535028</v>
      </c>
      <c r="U528">
        <f t="shared" si="219"/>
        <v>0.34388698586420541</v>
      </c>
      <c r="V528">
        <f t="shared" si="220"/>
        <v>0.75795303425897964</v>
      </c>
      <c r="W528">
        <f t="shared" si="221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8" t="s">
        <v>389</v>
      </c>
      <c r="AD528" s="16" t="s">
        <v>32</v>
      </c>
      <c r="AE528" t="s">
        <v>486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207"/>
        <v>3.7778186986480167</v>
      </c>
      <c r="E529" s="14">
        <f t="shared" si="208"/>
        <v>4.601875780833379</v>
      </c>
      <c r="F529" s="14">
        <f t="shared" si="209"/>
        <v>2.1352393608246691</v>
      </c>
      <c r="G529" s="10">
        <v>3.275965361363764E-2</v>
      </c>
      <c r="H529" s="7">
        <f t="shared" si="222"/>
        <v>1.0327596536136376</v>
      </c>
      <c r="I529" s="5">
        <f t="shared" si="210"/>
        <v>3.6579843968820689</v>
      </c>
      <c r="J529" s="5">
        <f t="shared" si="211"/>
        <v>4.4559019755771478</v>
      </c>
      <c r="K529" s="5">
        <f t="shared" si="212"/>
        <v>2.0675084985683192</v>
      </c>
      <c r="L529">
        <v>2.44</v>
      </c>
      <c r="M529">
        <v>3.44</v>
      </c>
      <c r="N529">
        <v>3.01</v>
      </c>
      <c r="O529" s="5">
        <f t="shared" si="213"/>
        <v>2.5199335548172757</v>
      </c>
      <c r="P529" s="5">
        <f t="shared" si="214"/>
        <v>3.5526932084309135</v>
      </c>
      <c r="Q529" s="5">
        <f t="shared" si="215"/>
        <v>3.1086065573770489</v>
      </c>
      <c r="R529" s="6">
        <f t="shared" si="216"/>
        <v>0.39683586025049439</v>
      </c>
      <c r="S529" s="6">
        <f t="shared" si="217"/>
        <v>0.28147659854976925</v>
      </c>
      <c r="T529" s="6">
        <f t="shared" si="218"/>
        <v>0.32168754119973636</v>
      </c>
      <c r="U529">
        <f t="shared" si="219"/>
        <v>0.6670340097895896</v>
      </c>
      <c r="V529">
        <f t="shared" si="220"/>
        <v>0.77200980157433474</v>
      </c>
      <c r="W529">
        <f t="shared" si="221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8" t="s">
        <v>389</v>
      </c>
      <c r="AD529" s="16" t="s">
        <v>19</v>
      </c>
      <c r="AE529" t="s">
        <v>485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207"/>
        <v>1.2478906400387995</v>
      </c>
      <c r="E530" s="14">
        <f t="shared" si="208"/>
        <v>7.8734650486911857</v>
      </c>
      <c r="F530" s="14">
        <f t="shared" si="209"/>
        <v>18.528091565473154</v>
      </c>
      <c r="G530" s="10">
        <v>3.438069967257773E-2</v>
      </c>
      <c r="H530" s="7">
        <f t="shared" si="222"/>
        <v>1.0343806996725777</v>
      </c>
      <c r="I530" s="5">
        <f t="shared" si="210"/>
        <v>1.2064133064681177</v>
      </c>
      <c r="J530" s="5">
        <f t="shared" si="211"/>
        <v>7.6117671677202097</v>
      </c>
      <c r="K530" s="5">
        <f t="shared" si="212"/>
        <v>17.912255682398197</v>
      </c>
      <c r="L530">
        <v>1.92</v>
      </c>
      <c r="M530">
        <v>3.94</v>
      </c>
      <c r="N530">
        <v>3.85</v>
      </c>
      <c r="O530" s="5">
        <f t="shared" si="213"/>
        <v>1.9860109433713491</v>
      </c>
      <c r="P530" s="5">
        <f t="shared" si="214"/>
        <v>4.0754599567099561</v>
      </c>
      <c r="Q530" s="5">
        <f t="shared" si="215"/>
        <v>3.9823656937394243</v>
      </c>
      <c r="R530" s="6">
        <f t="shared" si="216"/>
        <v>0.50352189817365856</v>
      </c>
      <c r="S530" s="6">
        <f t="shared" si="217"/>
        <v>0.24537107728259502</v>
      </c>
      <c r="T530" s="6">
        <f t="shared" si="218"/>
        <v>0.25110702454374656</v>
      </c>
      <c r="U530">
        <f t="shared" si="219"/>
        <v>1.5914943823199121</v>
      </c>
      <c r="V530">
        <f t="shared" si="220"/>
        <v>0.51761961620537378</v>
      </c>
      <c r="W530">
        <f t="shared" si="221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8" t="s">
        <v>389</v>
      </c>
      <c r="AD530" s="16" t="s">
        <v>36</v>
      </c>
      <c r="AE530" t="s">
        <v>486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</v>
      </c>
      <c r="D531" s="13">
        <f t="shared" si="207"/>
        <v>1.0915295032526919</v>
      </c>
      <c r="E531" s="14">
        <f t="shared" si="208"/>
        <v>17.970454901330282</v>
      </c>
      <c r="F531" s="14" t="e">
        <f t="shared" si="209"/>
        <v>#DIV/0!</v>
      </c>
      <c r="G531" s="10">
        <v>3.7662788070851994E-2</v>
      </c>
      <c r="H531" s="7">
        <f t="shared" si="222"/>
        <v>1.037662788070852</v>
      </c>
      <c r="I531" s="5">
        <f t="shared" si="210"/>
        <v>1.051911580333323</v>
      </c>
      <c r="J531" s="5">
        <f t="shared" si="211"/>
        <v>17.318203088635045</v>
      </c>
      <c r="K531" s="5" t="e">
        <f t="shared" si="212"/>
        <v>#DIV/0!</v>
      </c>
      <c r="L531">
        <v>1.5</v>
      </c>
      <c r="M531">
        <v>4.2300000000000004</v>
      </c>
      <c r="N531">
        <v>7.43</v>
      </c>
      <c r="O531" s="5">
        <f t="shared" si="213"/>
        <v>1.5564941821062779</v>
      </c>
      <c r="P531" s="5">
        <f t="shared" si="214"/>
        <v>4.3893135935397041</v>
      </c>
      <c r="Q531" s="5">
        <f t="shared" si="215"/>
        <v>7.7098345153664303</v>
      </c>
      <c r="R531" s="6">
        <f t="shared" si="216"/>
        <v>0.64246947498819473</v>
      </c>
      <c r="S531" s="6">
        <f t="shared" si="217"/>
        <v>0.22782605496035274</v>
      </c>
      <c r="T531" s="6">
        <f t="shared" si="218"/>
        <v>0.1297044700514525</v>
      </c>
      <c r="U531">
        <f t="shared" si="219"/>
        <v>1.4259753652723262</v>
      </c>
      <c r="V531">
        <f t="shared" si="220"/>
        <v>0.24425166851033811</v>
      </c>
      <c r="W531" t="e">
        <f t="shared" si="221"/>
        <v>#DIV/0!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8" t="s">
        <v>389</v>
      </c>
      <c r="AD531" s="16" t="s">
        <v>300</v>
      </c>
      <c r="AE531" t="s">
        <v>486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207"/>
        <v>57.240025609276103</v>
      </c>
      <c r="E532" s="14">
        <f t="shared" si="208"/>
        <v>14.668790725521099</v>
      </c>
      <c r="F532" s="14">
        <f t="shared" si="209"/>
        <v>1.4129299185021722</v>
      </c>
      <c r="G532" s="10">
        <v>3.3475850825099629E-2</v>
      </c>
      <c r="H532" s="7">
        <f t="shared" si="222"/>
        <v>1.0334758508250996</v>
      </c>
      <c r="I532" s="5">
        <f t="shared" si="210"/>
        <v>55.385934333711994</v>
      </c>
      <c r="J532" s="5">
        <f t="shared" si="211"/>
        <v>14.1936463380445</v>
      </c>
      <c r="K532" s="5">
        <f t="shared" si="212"/>
        <v>1.367162974707272</v>
      </c>
      <c r="L532">
        <v>2.2599999999999998</v>
      </c>
      <c r="M532">
        <v>3.33</v>
      </c>
      <c r="N532">
        <v>3.44</v>
      </c>
      <c r="O532" s="5">
        <f t="shared" si="213"/>
        <v>2.3356554228647251</v>
      </c>
      <c r="P532" s="5">
        <f t="shared" si="214"/>
        <v>3.4414745832475817</v>
      </c>
      <c r="Q532" s="5">
        <f t="shared" si="215"/>
        <v>3.5551569268383427</v>
      </c>
      <c r="R532" s="6">
        <f t="shared" si="216"/>
        <v>0.42814534635998719</v>
      </c>
      <c r="S532" s="6">
        <f t="shared" si="217"/>
        <v>0.29057311795002133</v>
      </c>
      <c r="T532" s="6">
        <f t="shared" si="218"/>
        <v>0.28128153568999154</v>
      </c>
      <c r="U532">
        <f t="shared" si="219"/>
        <v>4.0804583820560306E-2</v>
      </c>
      <c r="V532">
        <f t="shared" si="220"/>
        <v>0.23461201728510758</v>
      </c>
      <c r="W532">
        <f t="shared" si="221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8" t="s">
        <v>389</v>
      </c>
      <c r="AD532" s="16" t="s">
        <v>17</v>
      </c>
      <c r="AE532" t="s">
        <v>486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207"/>
        <v>126.82792585284976</v>
      </c>
      <c r="E533" s="14">
        <f t="shared" si="208"/>
        <v>39.425120744498621</v>
      </c>
      <c r="F533" s="14">
        <f t="shared" si="209"/>
        <v>1.5099387423247426</v>
      </c>
      <c r="G533" s="10">
        <v>3.425578601521484E-2</v>
      </c>
      <c r="H533" s="7">
        <f t="shared" si="222"/>
        <v>1.0342557860152148</v>
      </c>
      <c r="I533" s="5">
        <f t="shared" si="210"/>
        <v>122.6272335797056</v>
      </c>
      <c r="J533" s="5">
        <f t="shared" si="211"/>
        <v>38.119313691631248</v>
      </c>
      <c r="K533" s="5">
        <f t="shared" si="212"/>
        <v>1.4599277690698169</v>
      </c>
      <c r="L533">
        <v>3.56</v>
      </c>
      <c r="M533">
        <v>3.37</v>
      </c>
      <c r="N533">
        <v>2.19</v>
      </c>
      <c r="O533" s="5">
        <f t="shared" si="213"/>
        <v>3.6819505982141649</v>
      </c>
      <c r="P533" s="5">
        <f t="shared" si="214"/>
        <v>3.4854419988712739</v>
      </c>
      <c r="Q533" s="5">
        <f t="shared" si="215"/>
        <v>2.2650201713733202</v>
      </c>
      <c r="R533" s="6">
        <f t="shared" si="216"/>
        <v>0.27159517036568176</v>
      </c>
      <c r="S533" s="6">
        <f t="shared" si="217"/>
        <v>0.28690765771567572</v>
      </c>
      <c r="T533" s="6">
        <f t="shared" si="218"/>
        <v>0.44149717191864257</v>
      </c>
      <c r="U533">
        <f t="shared" si="219"/>
        <v>2.9031071614985599E-2</v>
      </c>
      <c r="V533">
        <f t="shared" si="220"/>
        <v>8.8406628389530881E-2</v>
      </c>
      <c r="W533">
        <f t="shared" si="221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8" t="s">
        <v>389</v>
      </c>
      <c r="AD533" s="16" t="s">
        <v>21</v>
      </c>
      <c r="AE533" t="s">
        <v>485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207"/>
        <v>1.8086963862498975</v>
      </c>
      <c r="E534" s="14">
        <f t="shared" si="208"/>
        <v>4.5153498030280064</v>
      </c>
      <c r="F534" s="14">
        <f t="shared" si="209"/>
        <v>4.6829788002809316</v>
      </c>
      <c r="G534" s="10">
        <v>4.2755477899150129E-2</v>
      </c>
      <c r="H534" s="7">
        <f t="shared" si="222"/>
        <v>1.0427554778991501</v>
      </c>
      <c r="I534" s="5">
        <f t="shared" si="210"/>
        <v>1.7345354923417868</v>
      </c>
      <c r="J534" s="5">
        <f t="shared" si="211"/>
        <v>4.3302096212672279</v>
      </c>
      <c r="K534" s="5">
        <f t="shared" si="212"/>
        <v>4.4909654272119246</v>
      </c>
      <c r="L534">
        <v>1.63</v>
      </c>
      <c r="M534">
        <v>3.88</v>
      </c>
      <c r="N534">
        <v>5.83</v>
      </c>
      <c r="O534" s="5">
        <f t="shared" si="213"/>
        <v>1.6996914289756146</v>
      </c>
      <c r="P534" s="5">
        <f t="shared" si="214"/>
        <v>4.0458912542487022</v>
      </c>
      <c r="Q534" s="5">
        <f t="shared" si="215"/>
        <v>6.0792644361520454</v>
      </c>
      <c r="R534" s="6">
        <f t="shared" si="216"/>
        <v>0.58834208548235667</v>
      </c>
      <c r="S534" s="6">
        <f t="shared" si="217"/>
        <v>0.24716432972583541</v>
      </c>
      <c r="T534" s="6">
        <f t="shared" si="218"/>
        <v>0.16449358479180812</v>
      </c>
      <c r="U534">
        <f t="shared" si="219"/>
        <v>0.93973286058237171</v>
      </c>
      <c r="V534">
        <f t="shared" si="220"/>
        <v>0.89603052492976654</v>
      </c>
      <c r="W534">
        <f t="shared" si="221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8" t="s">
        <v>389</v>
      </c>
      <c r="AD534" s="16" t="s">
        <v>35</v>
      </c>
      <c r="AE534" t="s">
        <v>486</v>
      </c>
      <c r="AF534">
        <v>15</v>
      </c>
      <c r="AG534">
        <v>-1</v>
      </c>
    </row>
    <row r="535" spans="1:33" x14ac:dyDescent="0.25">
      <c r="A535" s="11">
        <v>0</v>
      </c>
      <c r="B535" s="11">
        <v>9.346721580081821E-2</v>
      </c>
      <c r="C535" s="11">
        <v>0.68823024551974732</v>
      </c>
      <c r="D535" s="13" t="e">
        <f t="shared" si="207"/>
        <v>#DIV/0!</v>
      </c>
      <c r="E535" s="14">
        <f t="shared" si="208"/>
        <v>10.698938568267977</v>
      </c>
      <c r="F535" s="14">
        <f t="shared" si="209"/>
        <v>1.4530021115895684</v>
      </c>
      <c r="G535" s="10">
        <v>3.9705029140394865E-2</v>
      </c>
      <c r="H535" s="7">
        <f t="shared" si="222"/>
        <v>1.0397050291403949</v>
      </c>
      <c r="I535" s="5" t="e">
        <f t="shared" si="210"/>
        <v>#DIV/0!</v>
      </c>
      <c r="J535" s="5">
        <f t="shared" si="211"/>
        <v>10.290359542757644</v>
      </c>
      <c r="K535" s="5">
        <f t="shared" si="212"/>
        <v>1.3975137859926277</v>
      </c>
      <c r="L535">
        <v>3.81</v>
      </c>
      <c r="M535">
        <v>3.64</v>
      </c>
      <c r="N535">
        <v>1.99</v>
      </c>
      <c r="O535" s="5">
        <f t="shared" si="213"/>
        <v>3.9612761610249043</v>
      </c>
      <c r="P535" s="5">
        <f t="shared" si="214"/>
        <v>3.7845263060710375</v>
      </c>
      <c r="Q535" s="5">
        <f t="shared" si="215"/>
        <v>2.0690130079893856</v>
      </c>
      <c r="R535" s="6">
        <f t="shared" si="216"/>
        <v>0.25244389922596794</v>
      </c>
      <c r="S535" s="6">
        <f t="shared" si="217"/>
        <v>0.26423386155245543</v>
      </c>
      <c r="T535" s="6">
        <f t="shared" si="218"/>
        <v>0.4833222392215768</v>
      </c>
      <c r="U535" t="e">
        <f t="shared" si="219"/>
        <v>#DIV/0!</v>
      </c>
      <c r="V535">
        <f t="shared" si="220"/>
        <v>0.35372913695341507</v>
      </c>
      <c r="W535">
        <f t="shared" si="221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8" t="s">
        <v>389</v>
      </c>
      <c r="AD535" s="16" t="s">
        <v>35</v>
      </c>
      <c r="AE535" t="s">
        <v>488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207"/>
        <v>2.7212116846951475</v>
      </c>
      <c r="E536" s="14">
        <f t="shared" si="208"/>
        <v>3.7753763124295365</v>
      </c>
      <c r="F536" s="14">
        <f t="shared" si="209"/>
        <v>2.938499604459663</v>
      </c>
      <c r="G536" s="10">
        <v>3.5389679016819109E-2</v>
      </c>
      <c r="H536" s="7">
        <f t="shared" si="222"/>
        <v>1.0353896790168191</v>
      </c>
      <c r="I536" s="5">
        <f t="shared" si="210"/>
        <v>2.6282005121773513</v>
      </c>
      <c r="J536" s="5">
        <f t="shared" si="211"/>
        <v>3.6463337320636056</v>
      </c>
      <c r="K536" s="5">
        <f t="shared" si="212"/>
        <v>2.8380615182971409</v>
      </c>
      <c r="L536">
        <v>4.9800000000000004</v>
      </c>
      <c r="M536">
        <v>3.8</v>
      </c>
      <c r="N536">
        <v>1.75</v>
      </c>
      <c r="O536" s="5">
        <f t="shared" si="213"/>
        <v>5.1562406015037592</v>
      </c>
      <c r="P536" s="5">
        <f t="shared" si="214"/>
        <v>3.9344807802639123</v>
      </c>
      <c r="Q536" s="5">
        <f t="shared" si="215"/>
        <v>1.8119319382794334</v>
      </c>
      <c r="R536" s="6">
        <f t="shared" si="216"/>
        <v>0.19393974744087025</v>
      </c>
      <c r="S536" s="6">
        <f t="shared" si="217"/>
        <v>0.25416314269882473</v>
      </c>
      <c r="T536" s="6">
        <f t="shared" si="218"/>
        <v>0.55189710986030505</v>
      </c>
      <c r="U536">
        <f t="shared" si="219"/>
        <v>1.8948325962672781</v>
      </c>
      <c r="V536">
        <f t="shared" si="220"/>
        <v>1.0421426778863241</v>
      </c>
      <c r="W536">
        <f t="shared" si="221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8" t="s">
        <v>389</v>
      </c>
      <c r="AD536" s="16" t="s">
        <v>19</v>
      </c>
      <c r="AE536" t="s">
        <v>485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207"/>
        <v>1.9141268118299675</v>
      </c>
      <c r="E537" s="14">
        <f t="shared" si="208"/>
        <v>3.4310230822348839</v>
      </c>
      <c r="F537" s="14">
        <f t="shared" si="209"/>
        <v>5.5610224325494162</v>
      </c>
      <c r="G537" s="10">
        <v>3.7034594650674713E-2</v>
      </c>
      <c r="H537" s="7">
        <f t="shared" si="222"/>
        <v>1.0370345946506747</v>
      </c>
      <c r="I537" s="5">
        <f t="shared" si="210"/>
        <v>1.8457694870581838</v>
      </c>
      <c r="J537" s="5">
        <f t="shared" si="211"/>
        <v>3.30849433561146</v>
      </c>
      <c r="K537" s="5">
        <f t="shared" si="212"/>
        <v>5.362427117894411</v>
      </c>
      <c r="L537">
        <v>1.62</v>
      </c>
      <c r="M537">
        <v>4.13</v>
      </c>
      <c r="N537">
        <v>5.63</v>
      </c>
      <c r="O537" s="5">
        <f t="shared" si="213"/>
        <v>1.6799960433340932</v>
      </c>
      <c r="P537" s="5">
        <f t="shared" si="214"/>
        <v>4.2829528759072861</v>
      </c>
      <c r="Q537" s="5">
        <f t="shared" si="215"/>
        <v>5.8385047678832986</v>
      </c>
      <c r="R537" s="6">
        <f t="shared" si="216"/>
        <v>0.59523949712132418</v>
      </c>
      <c r="S537" s="6">
        <f t="shared" si="217"/>
        <v>0.23348377368923617</v>
      </c>
      <c r="T537" s="6">
        <f t="shared" si="218"/>
        <v>0.17127672918943965</v>
      </c>
      <c r="U537">
        <f t="shared" si="219"/>
        <v>0.87768272872577469</v>
      </c>
      <c r="V537">
        <f t="shared" si="220"/>
        <v>1.2483019709437444</v>
      </c>
      <c r="W537">
        <f t="shared" si="221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8" t="s">
        <v>389</v>
      </c>
      <c r="AD537" s="16" t="s">
        <v>28</v>
      </c>
      <c r="AE537" t="s">
        <v>487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207"/>
        <v>6.8328891923562995</v>
      </c>
      <c r="E538" s="14">
        <f t="shared" si="208"/>
        <v>8.0309681746276418</v>
      </c>
      <c r="F538" s="14">
        <f t="shared" si="209"/>
        <v>1.6749199585252486</v>
      </c>
      <c r="G538" s="10">
        <v>3.8845071021480937E-2</v>
      </c>
      <c r="H538" s="7">
        <f t="shared" si="222"/>
        <v>1.0388450710214809</v>
      </c>
      <c r="I538" s="5">
        <f t="shared" si="210"/>
        <v>6.5773900102713307</v>
      </c>
      <c r="J538" s="5">
        <f t="shared" si="211"/>
        <v>7.7306697588033124</v>
      </c>
      <c r="K538" s="5">
        <f t="shared" si="212"/>
        <v>1.6122904225538892</v>
      </c>
      <c r="L538">
        <v>7.71</v>
      </c>
      <c r="M538">
        <v>4.88</v>
      </c>
      <c r="N538">
        <v>1.42</v>
      </c>
      <c r="O538" s="5">
        <f t="shared" si="213"/>
        <v>8.0094954975756174</v>
      </c>
      <c r="P538" s="5">
        <f t="shared" si="214"/>
        <v>5.069563946584827</v>
      </c>
      <c r="Q538" s="5">
        <f t="shared" si="215"/>
        <v>1.4751600008505028</v>
      </c>
      <c r="R538" s="6">
        <f t="shared" si="216"/>
        <v>0.12485180874409488</v>
      </c>
      <c r="S538" s="6">
        <f t="shared" si="217"/>
        <v>0.19725562406085478</v>
      </c>
      <c r="T538" s="6">
        <f t="shared" si="218"/>
        <v>0.67789256719505031</v>
      </c>
      <c r="U538">
        <f t="shared" si="219"/>
        <v>1.1721974807575606</v>
      </c>
      <c r="V538">
        <f t="shared" si="220"/>
        <v>0.6312519034256886</v>
      </c>
      <c r="W538">
        <f t="shared" si="221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8" t="s">
        <v>389</v>
      </c>
      <c r="AD538" s="16" t="s">
        <v>19</v>
      </c>
      <c r="AE538" t="s">
        <v>485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207"/>
        <v>33.202403440197443</v>
      </c>
      <c r="E539" s="14">
        <f t="shared" si="208"/>
        <v>9.0970732315460463</v>
      </c>
      <c r="F539" s="14">
        <f t="shared" si="209"/>
        <v>1.4581965966239137</v>
      </c>
      <c r="G539" s="10">
        <v>3.3503517686144235E-2</v>
      </c>
      <c r="H539" s="7">
        <f t="shared" si="222"/>
        <v>1.0335035176861442</v>
      </c>
      <c r="I539" s="5">
        <f t="shared" si="210"/>
        <v>32.126067180238081</v>
      </c>
      <c r="J539" s="5">
        <f t="shared" si="211"/>
        <v>8.8021695871079348</v>
      </c>
      <c r="K539" s="5">
        <f t="shared" si="212"/>
        <v>1.4109256249931226</v>
      </c>
      <c r="L539">
        <v>4.3</v>
      </c>
      <c r="M539">
        <v>3.57</v>
      </c>
      <c r="N539">
        <v>1.92</v>
      </c>
      <c r="O539" s="5">
        <f t="shared" si="213"/>
        <v>4.44406512605042</v>
      </c>
      <c r="P539" s="5">
        <f t="shared" si="214"/>
        <v>3.6896075581395347</v>
      </c>
      <c r="Q539" s="5">
        <f t="shared" si="215"/>
        <v>1.9843267539573968</v>
      </c>
      <c r="R539" s="6">
        <f t="shared" si="216"/>
        <v>0.22501920463274833</v>
      </c>
      <c r="S539" s="6">
        <f t="shared" si="217"/>
        <v>0.27103153499182575</v>
      </c>
      <c r="T539" s="6">
        <f t="shared" si="218"/>
        <v>0.50394926037542598</v>
      </c>
      <c r="U539">
        <f t="shared" si="219"/>
        <v>0.13384769370852487</v>
      </c>
      <c r="V539">
        <f t="shared" si="220"/>
        <v>0.40558182442074137</v>
      </c>
      <c r="W539">
        <f t="shared" si="221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8" t="s">
        <v>389</v>
      </c>
      <c r="AD539" s="16" t="s">
        <v>18</v>
      </c>
      <c r="AE539" t="s">
        <v>485</v>
      </c>
      <c r="AF539">
        <v>1</v>
      </c>
      <c r="AG539">
        <v>2</v>
      </c>
    </row>
    <row r="540" spans="1:33" x14ac:dyDescent="0.25">
      <c r="A540" s="11">
        <v>0</v>
      </c>
      <c r="B540" s="11">
        <v>0.14284734310404035</v>
      </c>
      <c r="C540" s="11">
        <v>0.67779174033558698</v>
      </c>
      <c r="D540" s="13" t="e">
        <f t="shared" si="207"/>
        <v>#DIV/0!</v>
      </c>
      <c r="E540" s="14">
        <f t="shared" si="208"/>
        <v>7.0004802208443433</v>
      </c>
      <c r="F540" s="14">
        <f t="shared" si="209"/>
        <v>1.4753794425185558</v>
      </c>
      <c r="G540" s="10">
        <v>3.3377994149774048E-2</v>
      </c>
      <c r="H540" s="7">
        <f t="shared" si="222"/>
        <v>1.033377994149774</v>
      </c>
      <c r="I540" s="5" t="e">
        <f t="shared" si="210"/>
        <v>#DIV/0!</v>
      </c>
      <c r="J540" s="5">
        <f t="shared" si="211"/>
        <v>6.7743654891781242</v>
      </c>
      <c r="K540" s="5">
        <f t="shared" si="212"/>
        <v>1.4277248508010318</v>
      </c>
      <c r="L540">
        <v>3.04</v>
      </c>
      <c r="M540">
        <v>3.32</v>
      </c>
      <c r="N540">
        <v>2.48</v>
      </c>
      <c r="O540" s="5">
        <f t="shared" si="213"/>
        <v>3.1414691022153129</v>
      </c>
      <c r="P540" s="5">
        <f t="shared" si="214"/>
        <v>3.4308149405772497</v>
      </c>
      <c r="Q540" s="5">
        <f t="shared" si="215"/>
        <v>2.5627774254914395</v>
      </c>
      <c r="R540" s="6">
        <f t="shared" si="216"/>
        <v>0.31832240504763082</v>
      </c>
      <c r="S540" s="6">
        <f t="shared" si="217"/>
        <v>0.2914759371520475</v>
      </c>
      <c r="T540" s="6">
        <f t="shared" si="218"/>
        <v>0.39020165780032168</v>
      </c>
      <c r="U540" t="e">
        <f t="shared" si="219"/>
        <v>#DIV/0!</v>
      </c>
      <c r="V540">
        <f t="shared" si="220"/>
        <v>0.49008279894310619</v>
      </c>
      <c r="W540">
        <f t="shared" si="221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8" t="s">
        <v>389</v>
      </c>
      <c r="AD540" s="16" t="s">
        <v>35</v>
      </c>
      <c r="AE540" t="s">
        <v>486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207"/>
        <v>1.5404511818429611</v>
      </c>
      <c r="E541" s="14">
        <f t="shared" si="208"/>
        <v>6.162709205585629</v>
      </c>
      <c r="F541" s="14">
        <f t="shared" si="209"/>
        <v>6.6951382064309977</v>
      </c>
      <c r="G541" s="10">
        <v>4.1358964725766389E-2</v>
      </c>
      <c r="H541" s="7">
        <f t="shared" si="222"/>
        <v>1.0413589647257664</v>
      </c>
      <c r="I541" s="5">
        <f t="shared" si="210"/>
        <v>1.4792701018794483</v>
      </c>
      <c r="J541" s="5">
        <f t="shared" si="211"/>
        <v>5.9179489631690352</v>
      </c>
      <c r="K541" s="5">
        <f t="shared" si="212"/>
        <v>6.4292318338029668</v>
      </c>
      <c r="L541">
        <v>1.29</v>
      </c>
      <c r="M541">
        <v>6.36</v>
      </c>
      <c r="N541">
        <v>9.18</v>
      </c>
      <c r="O541" s="5">
        <f t="shared" si="213"/>
        <v>1.3433530644962386</v>
      </c>
      <c r="P541" s="5">
        <f t="shared" si="214"/>
        <v>6.6230430156558748</v>
      </c>
      <c r="Q541" s="5">
        <f t="shared" si="215"/>
        <v>9.5596752961825349</v>
      </c>
      <c r="R541" s="6">
        <f t="shared" si="216"/>
        <v>0.74440593945792133</v>
      </c>
      <c r="S541" s="6">
        <f t="shared" si="217"/>
        <v>0.150987997154201</v>
      </c>
      <c r="T541" s="6">
        <f t="shared" si="218"/>
        <v>0.10460606338787783</v>
      </c>
      <c r="U541">
        <f t="shared" si="219"/>
        <v>0.87205169519820891</v>
      </c>
      <c r="V541">
        <f t="shared" si="220"/>
        <v>1.0746966625738268</v>
      </c>
      <c r="W541">
        <f t="shared" si="221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8" t="s">
        <v>389</v>
      </c>
      <c r="AD541" s="16" t="s">
        <v>29</v>
      </c>
      <c r="AE541" t="s">
        <v>486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207"/>
        <v>1.357094525439688</v>
      </c>
      <c r="E542" s="14">
        <f t="shared" si="208"/>
        <v>6.4217637841841055</v>
      </c>
      <c r="F542" s="14">
        <f t="shared" si="209"/>
        <v>10.599382821030277</v>
      </c>
      <c r="G542" s="10">
        <v>3.9124201631345779E-2</v>
      </c>
      <c r="H542" s="7">
        <f t="shared" si="222"/>
        <v>1.0391242016313458</v>
      </c>
      <c r="I542" s="5">
        <f t="shared" si="210"/>
        <v>1.3059983814342435</v>
      </c>
      <c r="J542" s="5">
        <f t="shared" si="211"/>
        <v>6.1799771135177357</v>
      </c>
      <c r="K542" s="5">
        <f t="shared" si="212"/>
        <v>10.200304067973832</v>
      </c>
      <c r="L542">
        <v>2.0299999999999998</v>
      </c>
      <c r="M542">
        <v>3.7</v>
      </c>
      <c r="N542">
        <v>3.62</v>
      </c>
      <c r="O542" s="5">
        <f t="shared" si="213"/>
        <v>2.1094221293116315</v>
      </c>
      <c r="P542" s="5">
        <f t="shared" si="214"/>
        <v>3.8447595460359794</v>
      </c>
      <c r="Q542" s="5">
        <f t="shared" si="215"/>
        <v>3.761629609905472</v>
      </c>
      <c r="R542" s="6">
        <f t="shared" si="216"/>
        <v>0.47406348217572286</v>
      </c>
      <c r="S542" s="6">
        <f t="shared" si="217"/>
        <v>0.26009428886938302</v>
      </c>
      <c r="T542" s="6">
        <f t="shared" si="218"/>
        <v>0.26584222895489423</v>
      </c>
      <c r="U542">
        <f t="shared" si="219"/>
        <v>1.5543663980430511</v>
      </c>
      <c r="V542">
        <f t="shared" si="220"/>
        <v>0.59870771882096896</v>
      </c>
      <c r="W542">
        <f t="shared" si="221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8" t="s">
        <v>389</v>
      </c>
      <c r="AD542" s="16" t="s">
        <v>17</v>
      </c>
      <c r="AE542" t="s">
        <v>486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207"/>
        <v>2.7423101287691938</v>
      </c>
      <c r="E543" s="14">
        <f t="shared" si="208"/>
        <v>3.695640828508616</v>
      </c>
      <c r="F543" s="14">
        <f t="shared" si="209"/>
        <v>2.9591419606027833</v>
      </c>
      <c r="G543" s="10">
        <v>4.3375313132699489E-2</v>
      </c>
      <c r="H543" s="7">
        <f t="shared" si="222"/>
        <v>1.0433753131326995</v>
      </c>
      <c r="I543" s="5">
        <f t="shared" si="210"/>
        <v>2.6283065108522639</v>
      </c>
      <c r="J543" s="5">
        <f t="shared" si="211"/>
        <v>3.5420052420184045</v>
      </c>
      <c r="K543" s="5">
        <f t="shared" si="212"/>
        <v>2.836124185953814</v>
      </c>
      <c r="L543">
        <v>1.61</v>
      </c>
      <c r="M543">
        <v>4.2</v>
      </c>
      <c r="N543">
        <v>5.43</v>
      </c>
      <c r="O543" s="5">
        <f t="shared" si="213"/>
        <v>1.6798342541436462</v>
      </c>
      <c r="P543" s="5">
        <f t="shared" si="214"/>
        <v>4.3821763151573379</v>
      </c>
      <c r="Q543" s="5">
        <f t="shared" si="215"/>
        <v>5.6655279503105582</v>
      </c>
      <c r="R543" s="6">
        <f t="shared" si="216"/>
        <v>0.59529682617990465</v>
      </c>
      <c r="S543" s="6">
        <f t="shared" si="217"/>
        <v>0.22819711670229681</v>
      </c>
      <c r="T543" s="6">
        <f t="shared" si="218"/>
        <v>0.17650605711779863</v>
      </c>
      <c r="U543">
        <f t="shared" si="219"/>
        <v>0.61256173636990907</v>
      </c>
      <c r="V543">
        <f t="shared" si="220"/>
        <v>1.1857689960974307</v>
      </c>
      <c r="W543">
        <f t="shared" si="221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8" t="s">
        <v>389</v>
      </c>
      <c r="AD543" s="16" t="s">
        <v>19</v>
      </c>
      <c r="AE543" t="s">
        <v>486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207"/>
        <v>1.5806475443314763</v>
      </c>
      <c r="E544" s="14">
        <f t="shared" si="208"/>
        <v>5.4906663372176991</v>
      </c>
      <c r="F544" s="14">
        <f t="shared" si="209"/>
        <v>5.9130766890442885</v>
      </c>
      <c r="G544" s="10">
        <v>2.8783631228916473E-2</v>
      </c>
      <c r="H544" s="7">
        <f t="shared" si="222"/>
        <v>1.0287836312289165</v>
      </c>
      <c r="I544" s="5">
        <f t="shared" si="210"/>
        <v>1.536423691387216</v>
      </c>
      <c r="J544" s="5">
        <f t="shared" si="211"/>
        <v>5.337046751666251</v>
      </c>
      <c r="K544" s="5">
        <f t="shared" si="212"/>
        <v>5.7476387741326329</v>
      </c>
      <c r="L544">
        <v>1.83</v>
      </c>
      <c r="M544">
        <v>3.83</v>
      </c>
      <c r="N544">
        <v>4.5199999999999996</v>
      </c>
      <c r="O544" s="5">
        <f t="shared" si="213"/>
        <v>1.8826740451489172</v>
      </c>
      <c r="P544" s="5">
        <f t="shared" si="214"/>
        <v>3.9402413076067502</v>
      </c>
      <c r="Q544" s="5">
        <f t="shared" si="215"/>
        <v>4.6501020131547017</v>
      </c>
      <c r="R544" s="6">
        <f t="shared" si="216"/>
        <v>0.53115939138625623</v>
      </c>
      <c r="S544" s="6">
        <f t="shared" si="217"/>
        <v>0.25379156298612243</v>
      </c>
      <c r="T544" s="6">
        <f t="shared" si="218"/>
        <v>0.21504904562762148</v>
      </c>
      <c r="U544">
        <f t="shared" si="219"/>
        <v>1.1910777022370165</v>
      </c>
      <c r="V544">
        <f t="shared" si="220"/>
        <v>0.71762534191859129</v>
      </c>
      <c r="W544">
        <f t="shared" si="221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8" t="s">
        <v>389</v>
      </c>
      <c r="AD544" s="16" t="s">
        <v>16</v>
      </c>
      <c r="AE544" t="s">
        <v>486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207"/>
        <v>2.4112336939825818</v>
      </c>
      <c r="E545" s="14">
        <f t="shared" si="208"/>
        <v>3.739902229336042</v>
      </c>
      <c r="F545" s="14">
        <f t="shared" si="209"/>
        <v>3.3655267805267237</v>
      </c>
      <c r="G545" s="10">
        <v>3.2491881049020455E-2</v>
      </c>
      <c r="H545" s="7">
        <f t="shared" si="222"/>
        <v>1.0324918810490205</v>
      </c>
      <c r="I545" s="5">
        <f t="shared" si="210"/>
        <v>2.3353536606338716</v>
      </c>
      <c r="J545" s="5">
        <f t="shared" si="211"/>
        <v>3.6222098187699743</v>
      </c>
      <c r="K545" s="5">
        <f t="shared" si="212"/>
        <v>3.2596157338373644</v>
      </c>
      <c r="L545">
        <v>2.2799999999999998</v>
      </c>
      <c r="M545">
        <v>3.46</v>
      </c>
      <c r="N545">
        <v>3.28</v>
      </c>
      <c r="O545" s="5">
        <f t="shared" si="213"/>
        <v>2.3540814887917665</v>
      </c>
      <c r="P545" s="5">
        <f t="shared" si="214"/>
        <v>3.5724219084296109</v>
      </c>
      <c r="Q545" s="5">
        <f t="shared" si="215"/>
        <v>3.3865733698407867</v>
      </c>
      <c r="R545" s="6">
        <f t="shared" si="216"/>
        <v>0.42479413085791284</v>
      </c>
      <c r="S545" s="6">
        <f t="shared" si="217"/>
        <v>0.27992214403353793</v>
      </c>
      <c r="T545" s="6">
        <f t="shared" si="218"/>
        <v>0.29528372510854922</v>
      </c>
      <c r="U545">
        <f t="shared" si="219"/>
        <v>0.97629752548106674</v>
      </c>
      <c r="V545">
        <f t="shared" si="220"/>
        <v>0.95521799484684256</v>
      </c>
      <c r="W545">
        <f t="shared" si="221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8" t="s">
        <v>389</v>
      </c>
      <c r="AD545" s="16" t="s">
        <v>32</v>
      </c>
      <c r="AE545" t="s">
        <v>486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207"/>
        <v>4.2417672239473569</v>
      </c>
      <c r="E546" s="14">
        <f t="shared" si="208"/>
        <v>4.6395687372250798</v>
      </c>
      <c r="F546" s="14">
        <f t="shared" si="209"/>
        <v>2.0305394900243297</v>
      </c>
      <c r="G546" s="10">
        <v>3.2913923309094262E-2</v>
      </c>
      <c r="H546" s="7">
        <f t="shared" si="222"/>
        <v>1.0329139233090943</v>
      </c>
      <c r="I546" s="5">
        <f t="shared" si="210"/>
        <v>4.1066028138707056</v>
      </c>
      <c r="J546" s="5">
        <f t="shared" si="211"/>
        <v>4.4917283352726312</v>
      </c>
      <c r="K546" s="5">
        <f t="shared" si="212"/>
        <v>1.9658361110277154</v>
      </c>
      <c r="L546">
        <v>2.48</v>
      </c>
      <c r="M546">
        <v>3.4</v>
      </c>
      <c r="N546">
        <v>2.98</v>
      </c>
      <c r="O546" s="5">
        <f t="shared" si="213"/>
        <v>2.5616265298065537</v>
      </c>
      <c r="P546" s="5">
        <f t="shared" si="214"/>
        <v>3.5119073392509206</v>
      </c>
      <c r="Q546" s="5">
        <f t="shared" si="215"/>
        <v>3.0780834914611011</v>
      </c>
      <c r="R546" s="6">
        <f t="shared" si="216"/>
        <v>0.39037696883765372</v>
      </c>
      <c r="S546" s="6">
        <f t="shared" si="217"/>
        <v>0.28474555374040622</v>
      </c>
      <c r="T546" s="6">
        <f t="shared" si="218"/>
        <v>0.32487747742193995</v>
      </c>
      <c r="U546">
        <f t="shared" si="219"/>
        <v>0.60390549376321578</v>
      </c>
      <c r="V546">
        <f t="shared" si="220"/>
        <v>0.7569469358377019</v>
      </c>
      <c r="W546">
        <f t="shared" si="221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8" t="s">
        <v>389</v>
      </c>
      <c r="AD546" s="16" t="s">
        <v>16</v>
      </c>
      <c r="AE546" t="s">
        <v>486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207"/>
        <v>4.1058516650684069</v>
      </c>
      <c r="E547" s="14">
        <f t="shared" si="208"/>
        <v>3.1985477064748244</v>
      </c>
      <c r="F547" s="14">
        <f t="shared" si="209"/>
        <v>2.455534484581626</v>
      </c>
      <c r="G547" s="10">
        <v>4.4807366083025268E-2</v>
      </c>
      <c r="H547" s="7">
        <f t="shared" si="222"/>
        <v>1.0448073660830253</v>
      </c>
      <c r="I547" s="5">
        <f t="shared" si="210"/>
        <v>3.9297690639961824</v>
      </c>
      <c r="J547" s="5">
        <f t="shared" si="211"/>
        <v>3.0613755322822378</v>
      </c>
      <c r="K547" s="5">
        <f t="shared" si="212"/>
        <v>2.3502270028851404</v>
      </c>
      <c r="L547">
        <v>1.56</v>
      </c>
      <c r="M547">
        <v>3.73</v>
      </c>
      <c r="N547">
        <v>7.37</v>
      </c>
      <c r="O547" s="5">
        <f t="shared" si="213"/>
        <v>1.6298994910895195</v>
      </c>
      <c r="P547" s="5">
        <f t="shared" si="214"/>
        <v>3.8971314754896844</v>
      </c>
      <c r="Q547" s="5">
        <f t="shared" si="215"/>
        <v>7.7002302880318965</v>
      </c>
      <c r="R547" s="6">
        <f t="shared" si="216"/>
        <v>0.61353476423969056</v>
      </c>
      <c r="S547" s="6">
        <f t="shared" si="217"/>
        <v>0.25659898986968294</v>
      </c>
      <c r="T547" s="6">
        <f t="shared" si="218"/>
        <v>0.12986624589062651</v>
      </c>
      <c r="U547">
        <f t="shared" si="219"/>
        <v>0.39696989176601538</v>
      </c>
      <c r="V547">
        <f t="shared" si="220"/>
        <v>1.2184065498228198</v>
      </c>
      <c r="W547">
        <f t="shared" si="221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8" t="s">
        <v>390</v>
      </c>
      <c r="AD547" s="16" t="s">
        <v>35</v>
      </c>
      <c r="AE547" t="s">
        <v>486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207"/>
        <v>3.5931364934322341</v>
      </c>
      <c r="E548" s="14">
        <f t="shared" si="208"/>
        <v>3.3041641190489601</v>
      </c>
      <c r="F548" s="14">
        <f t="shared" si="209"/>
        <v>2.5929841140876966</v>
      </c>
      <c r="G548" s="10">
        <v>3.8630670744102424E-2</v>
      </c>
      <c r="H548" s="7">
        <f t="shared" si="222"/>
        <v>1.0386306707441024</v>
      </c>
      <c r="I548" s="5">
        <f t="shared" si="210"/>
        <v>3.4594939227608368</v>
      </c>
      <c r="J548" s="5">
        <f t="shared" si="211"/>
        <v>3.1812695427930793</v>
      </c>
      <c r="K548" s="5">
        <f t="shared" si="212"/>
        <v>2.4965410584592251</v>
      </c>
      <c r="L548">
        <v>3.07</v>
      </c>
      <c r="M548">
        <v>3.06</v>
      </c>
      <c r="N548">
        <v>2.59</v>
      </c>
      <c r="O548" s="5">
        <f t="shared" si="213"/>
        <v>3.1885961591843941</v>
      </c>
      <c r="P548" s="5">
        <f t="shared" si="214"/>
        <v>3.1782098524769533</v>
      </c>
      <c r="Q548" s="5">
        <f t="shared" si="215"/>
        <v>2.6900534372272253</v>
      </c>
      <c r="R548" s="6">
        <f t="shared" si="216"/>
        <v>0.3136176392609682</v>
      </c>
      <c r="S548" s="6">
        <f t="shared" si="217"/>
        <v>0.31464253350691906</v>
      </c>
      <c r="T548" s="6">
        <f t="shared" si="218"/>
        <v>0.3717398272321128</v>
      </c>
      <c r="U548">
        <f t="shared" si="219"/>
        <v>0.88741303454870568</v>
      </c>
      <c r="V548">
        <f t="shared" si="220"/>
        <v>0.96188014213765505</v>
      </c>
      <c r="W548">
        <f t="shared" si="221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8" t="s">
        <v>390</v>
      </c>
      <c r="AD548" s="16" t="s">
        <v>16</v>
      </c>
      <c r="AE548" t="s">
        <v>485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207"/>
        <v>4.6581826863643885</v>
      </c>
      <c r="E549" s="14">
        <f t="shared" si="208"/>
        <v>4.2481105548851135</v>
      </c>
      <c r="F549" s="14">
        <f t="shared" si="209"/>
        <v>2.038050095861673</v>
      </c>
      <c r="G549" s="10">
        <v>4.0061551879647217E-2</v>
      </c>
      <c r="H549" s="7">
        <f t="shared" si="222"/>
        <v>1.0400615518796472</v>
      </c>
      <c r="I549" s="5">
        <f t="shared" si="210"/>
        <v>4.4787567408351032</v>
      </c>
      <c r="J549" s="5">
        <f t="shared" si="211"/>
        <v>4.0844799494873474</v>
      </c>
      <c r="K549" s="5">
        <f t="shared" si="212"/>
        <v>1.9595475788701302</v>
      </c>
      <c r="L549">
        <v>2.15</v>
      </c>
      <c r="M549">
        <v>3.41</v>
      </c>
      <c r="N549">
        <v>3.55</v>
      </c>
      <c r="O549" s="5">
        <f t="shared" si="213"/>
        <v>2.2361323365412415</v>
      </c>
      <c r="P549" s="5">
        <f t="shared" si="214"/>
        <v>3.546609891909597</v>
      </c>
      <c r="Q549" s="5">
        <f t="shared" si="215"/>
        <v>3.6922185091727475</v>
      </c>
      <c r="R549" s="6">
        <f t="shared" si="216"/>
        <v>0.44720072406213635</v>
      </c>
      <c r="S549" s="6">
        <f t="shared" si="217"/>
        <v>0.28195940080164023</v>
      </c>
      <c r="T549" s="6">
        <f t="shared" si="218"/>
        <v>0.27083987513622343</v>
      </c>
      <c r="U549">
        <f t="shared" si="219"/>
        <v>0.48004393281674718</v>
      </c>
      <c r="V549">
        <f t="shared" si="220"/>
        <v>0.83486760668956084</v>
      </c>
      <c r="W549">
        <f t="shared" si="221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8" t="s">
        <v>390</v>
      </c>
      <c r="AD549" s="16" t="s">
        <v>19</v>
      </c>
      <c r="AE549" t="s">
        <v>486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207"/>
        <v>4.0252787658580056</v>
      </c>
      <c r="E550" s="14">
        <f t="shared" si="208"/>
        <v>3.4859618725707135</v>
      </c>
      <c r="F550" s="14">
        <f t="shared" si="209"/>
        <v>2.3651932609784652</v>
      </c>
      <c r="G550" s="10">
        <v>3.7898330936792624E-2</v>
      </c>
      <c r="H550" s="7">
        <f t="shared" si="222"/>
        <v>1.0378983309367926</v>
      </c>
      <c r="I550" s="5">
        <f t="shared" si="210"/>
        <v>3.8782977541016419</v>
      </c>
      <c r="J550" s="5">
        <f t="shared" si="211"/>
        <v>3.3586737435297085</v>
      </c>
      <c r="K550" s="5">
        <f t="shared" si="212"/>
        <v>2.2788294291249844</v>
      </c>
      <c r="L550">
        <v>3.22</v>
      </c>
      <c r="M550">
        <v>3.07</v>
      </c>
      <c r="N550">
        <v>2.4900000000000002</v>
      </c>
      <c r="O550" s="5">
        <f t="shared" si="213"/>
        <v>3.3420326256164725</v>
      </c>
      <c r="P550" s="5">
        <f t="shared" si="214"/>
        <v>3.1863478759759531</v>
      </c>
      <c r="Q550" s="5">
        <f t="shared" si="215"/>
        <v>2.5843668440326137</v>
      </c>
      <c r="R550" s="6">
        <f t="shared" si="216"/>
        <v>0.29921910167335353</v>
      </c>
      <c r="S550" s="6">
        <f t="shared" si="217"/>
        <v>0.31383892748801256</v>
      </c>
      <c r="T550" s="6">
        <f t="shared" si="218"/>
        <v>0.38694197083863391</v>
      </c>
      <c r="U550">
        <f t="shared" si="219"/>
        <v>0.83026116202516076</v>
      </c>
      <c r="V550">
        <f t="shared" si="220"/>
        <v>0.91405126976509044</v>
      </c>
      <c r="W550">
        <f t="shared" si="221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8" t="s">
        <v>390</v>
      </c>
      <c r="AD550" s="16" t="s">
        <v>18</v>
      </c>
      <c r="AE550" t="s">
        <v>485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207"/>
        <v>1.8344182560393132</v>
      </c>
      <c r="E551" s="14">
        <f t="shared" si="208"/>
        <v>4.1205530102346168</v>
      </c>
      <c r="F551" s="14">
        <f t="shared" si="209"/>
        <v>4.9466247024345122</v>
      </c>
      <c r="G551" s="10">
        <v>3.8466402453706694E-2</v>
      </c>
      <c r="H551" s="7">
        <f t="shared" si="222"/>
        <v>1.0384664024537067</v>
      </c>
      <c r="I551" s="5">
        <f t="shared" si="210"/>
        <v>1.7664685652852297</v>
      </c>
      <c r="J551" s="5">
        <f t="shared" si="211"/>
        <v>3.9679213506556414</v>
      </c>
      <c r="K551" s="5">
        <f t="shared" si="212"/>
        <v>4.7633940691259156</v>
      </c>
      <c r="L551">
        <v>1.49</v>
      </c>
      <c r="M551">
        <v>4.7</v>
      </c>
      <c r="N551">
        <v>6.47</v>
      </c>
      <c r="O551" s="5">
        <f t="shared" si="213"/>
        <v>1.5473149396560231</v>
      </c>
      <c r="P551" s="5">
        <f t="shared" si="214"/>
        <v>4.8807920915324212</v>
      </c>
      <c r="Q551" s="5">
        <f t="shared" si="215"/>
        <v>6.7188776238754819</v>
      </c>
      <c r="R551" s="6">
        <f t="shared" si="216"/>
        <v>0.64628084068153935</v>
      </c>
      <c r="S551" s="6">
        <f t="shared" si="217"/>
        <v>0.20488477715223272</v>
      </c>
      <c r="T551" s="6">
        <f t="shared" si="218"/>
        <v>0.1488343821662278</v>
      </c>
      <c r="U551">
        <f t="shared" si="219"/>
        <v>0.84349080944976307</v>
      </c>
      <c r="V551">
        <f t="shared" si="220"/>
        <v>1.1844992842974051</v>
      </c>
      <c r="W551">
        <f t="shared" si="221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8" t="s">
        <v>390</v>
      </c>
      <c r="AD551" s="16" t="s">
        <v>19</v>
      </c>
      <c r="AE551" t="s">
        <v>486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207"/>
        <v>1.3731671835335739</v>
      </c>
      <c r="E552" s="14">
        <f t="shared" si="208"/>
        <v>5.8526305980246924</v>
      </c>
      <c r="F552" s="14">
        <f t="shared" si="209"/>
        <v>10.551271018397195</v>
      </c>
      <c r="G552" s="10">
        <v>3.84180584595748E-2</v>
      </c>
      <c r="H552" s="7">
        <f t="shared" si="222"/>
        <v>1.0384180584595748</v>
      </c>
      <c r="I552" s="5">
        <f t="shared" si="210"/>
        <v>1.3223645066136249</v>
      </c>
      <c r="J552" s="5">
        <f t="shared" si="211"/>
        <v>5.6361024833357449</v>
      </c>
      <c r="K552" s="5">
        <f t="shared" si="212"/>
        <v>10.160908636401523</v>
      </c>
      <c r="L552">
        <v>1.46</v>
      </c>
      <c r="M552">
        <v>4.9400000000000004</v>
      </c>
      <c r="N552">
        <v>6.62</v>
      </c>
      <c r="O552" s="5">
        <f t="shared" si="213"/>
        <v>1.5160903653509792</v>
      </c>
      <c r="P552" s="5">
        <f t="shared" si="214"/>
        <v>5.1297852087902998</v>
      </c>
      <c r="Q552" s="5">
        <f t="shared" si="215"/>
        <v>6.8743275470023857</v>
      </c>
      <c r="R552" s="6">
        <f t="shared" si="216"/>
        <v>0.65959129010657436</v>
      </c>
      <c r="S552" s="6">
        <f t="shared" si="217"/>
        <v>0.19493993594242884</v>
      </c>
      <c r="T552" s="6">
        <f t="shared" si="218"/>
        <v>0.14546877395099675</v>
      </c>
      <c r="U552">
        <f t="shared" si="219"/>
        <v>1.1040828702661105</v>
      </c>
      <c r="V552">
        <f t="shared" si="220"/>
        <v>0.87649222394484316</v>
      </c>
      <c r="W552">
        <f t="shared" si="221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8" t="s">
        <v>390</v>
      </c>
      <c r="AD552" s="16" t="s">
        <v>29</v>
      </c>
      <c r="AE552" t="s">
        <v>486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207"/>
        <v>1.8467782441675182</v>
      </c>
      <c r="E553" s="14">
        <f t="shared" si="208"/>
        <v>4.4590031378287156</v>
      </c>
      <c r="F553" s="14">
        <f t="shared" si="209"/>
        <v>4.5153185865788101</v>
      </c>
      <c r="G553" s="10">
        <v>3.6850254574171792E-2</v>
      </c>
      <c r="H553" s="7">
        <f t="shared" si="222"/>
        <v>1.0368502545741718</v>
      </c>
      <c r="I553" s="5">
        <f t="shared" si="210"/>
        <v>1.7811426828708057</v>
      </c>
      <c r="J553" s="5">
        <f t="shared" si="211"/>
        <v>4.3005276009311508</v>
      </c>
      <c r="K553" s="5">
        <f t="shared" si="212"/>
        <v>4.3548415662329409</v>
      </c>
      <c r="L553">
        <v>1.67</v>
      </c>
      <c r="M553">
        <v>4.43</v>
      </c>
      <c r="N553">
        <v>4.71</v>
      </c>
      <c r="O553" s="5">
        <f t="shared" si="213"/>
        <v>1.7315399251388668</v>
      </c>
      <c r="P553" s="5">
        <f t="shared" si="214"/>
        <v>4.5932466277635804</v>
      </c>
      <c r="Q553" s="5">
        <f t="shared" si="215"/>
        <v>4.8835646990443493</v>
      </c>
      <c r="R553" s="6">
        <f t="shared" si="216"/>
        <v>0.57752061357742102</v>
      </c>
      <c r="S553" s="6">
        <f t="shared" si="217"/>
        <v>0.21771093107771855</v>
      </c>
      <c r="T553" s="6">
        <f t="shared" si="218"/>
        <v>0.20476845534486052</v>
      </c>
      <c r="U553">
        <f t="shared" si="219"/>
        <v>0.93760034839451012</v>
      </c>
      <c r="V553">
        <f t="shared" si="220"/>
        <v>1.0301061662854611</v>
      </c>
      <c r="W553">
        <f t="shared" si="221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8" t="s">
        <v>390</v>
      </c>
      <c r="AD553" s="16" t="s">
        <v>20</v>
      </c>
      <c r="AE553" t="s">
        <v>486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207"/>
        <v>18.419331015509965</v>
      </c>
      <c r="E554" s="14">
        <f t="shared" si="208"/>
        <v>7.2078644762064741</v>
      </c>
      <c r="F554" s="14">
        <f t="shared" si="209"/>
        <v>1.5071830305475942</v>
      </c>
      <c r="G554" s="10">
        <v>3.881189276199537E-2</v>
      </c>
      <c r="H554" s="7">
        <f t="shared" si="222"/>
        <v>1.0388118927619954</v>
      </c>
      <c r="I554" s="5">
        <f t="shared" si="210"/>
        <v>17.731151466254978</v>
      </c>
      <c r="J554" s="5">
        <f t="shared" si="211"/>
        <v>6.9385656117607475</v>
      </c>
      <c r="K554" s="5">
        <f t="shared" si="212"/>
        <v>1.4508719442364995</v>
      </c>
      <c r="L554">
        <v>3.54</v>
      </c>
      <c r="M554">
        <v>3.11</v>
      </c>
      <c r="N554">
        <v>2.2999999999999998</v>
      </c>
      <c r="O554" s="5">
        <f t="shared" si="213"/>
        <v>3.6773941003774637</v>
      </c>
      <c r="P554" s="5">
        <f t="shared" si="214"/>
        <v>3.2307049864898056</v>
      </c>
      <c r="Q554" s="5">
        <f t="shared" si="215"/>
        <v>2.3892673533525892</v>
      </c>
      <c r="R554" s="6">
        <f t="shared" si="216"/>
        <v>0.27193169203631334</v>
      </c>
      <c r="S554" s="6">
        <f t="shared" si="217"/>
        <v>0.30952996456866533</v>
      </c>
      <c r="T554" s="6">
        <f t="shared" si="218"/>
        <v>0.41853834339502144</v>
      </c>
      <c r="U554">
        <f t="shared" si="219"/>
        <v>0.19964862444140458</v>
      </c>
      <c r="V554">
        <f t="shared" si="220"/>
        <v>0.44821944102230643</v>
      </c>
      <c r="W554">
        <f t="shared" si="221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8" t="s">
        <v>390</v>
      </c>
      <c r="AD554" s="16" t="s">
        <v>19</v>
      </c>
      <c r="AE554" t="s">
        <v>485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207"/>
        <v>1.4527505378436578</v>
      </c>
      <c r="E555" s="14">
        <f t="shared" si="208"/>
        <v>6.2536038832618353</v>
      </c>
      <c r="F555" s="14">
        <f t="shared" si="209"/>
        <v>7.9835597542596242</v>
      </c>
      <c r="G555" s="10">
        <v>4.3040966625024213E-2</v>
      </c>
      <c r="H555" s="7">
        <f t="shared" si="222"/>
        <v>1.0430409666250242</v>
      </c>
      <c r="I555" s="5">
        <f t="shared" si="210"/>
        <v>1.3928029524519387</v>
      </c>
      <c r="J555" s="5">
        <f t="shared" si="211"/>
        <v>5.9955496316665968</v>
      </c>
      <c r="K555" s="5">
        <f t="shared" si="212"/>
        <v>7.6541190707897995</v>
      </c>
      <c r="L555">
        <v>1.41</v>
      </c>
      <c r="M555">
        <v>4.62</v>
      </c>
      <c r="N555">
        <v>8.52</v>
      </c>
      <c r="O555" s="5">
        <f t="shared" si="213"/>
        <v>1.470687762941284</v>
      </c>
      <c r="P555" s="5">
        <f t="shared" si="214"/>
        <v>4.8188492658076116</v>
      </c>
      <c r="Q555" s="5">
        <f t="shared" si="215"/>
        <v>8.8867090356452056</v>
      </c>
      <c r="R555" s="6">
        <f t="shared" si="216"/>
        <v>0.67995398153042508</v>
      </c>
      <c r="S555" s="6">
        <f t="shared" si="217"/>
        <v>0.20751842293461023</v>
      </c>
      <c r="T555" s="6">
        <f t="shared" si="218"/>
        <v>0.11252759553496471</v>
      </c>
      <c r="U555">
        <f t="shared" si="219"/>
        <v>1.0123470786142339</v>
      </c>
      <c r="V555">
        <f t="shared" si="220"/>
        <v>0.77057155454082493</v>
      </c>
      <c r="W555">
        <f t="shared" si="221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8" t="s">
        <v>390</v>
      </c>
      <c r="AD555" s="16" t="s">
        <v>31</v>
      </c>
      <c r="AE555" t="s">
        <v>487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207"/>
        <v>1.5418812375674</v>
      </c>
      <c r="E556" s="14">
        <f t="shared" si="208"/>
        <v>5.1722440603701223</v>
      </c>
      <c r="F556" s="14">
        <f t="shared" si="209"/>
        <v>6.687450599960842</v>
      </c>
      <c r="G556" s="10">
        <v>3.7575853052373986E-2</v>
      </c>
      <c r="H556" s="7">
        <f t="shared" si="222"/>
        <v>1.037575853052374</v>
      </c>
      <c r="I556" s="5">
        <f t="shared" si="210"/>
        <v>1.4860419438554244</v>
      </c>
      <c r="J556" s="5">
        <f t="shared" si="211"/>
        <v>4.9849310247094207</v>
      </c>
      <c r="K556" s="5">
        <f t="shared" si="212"/>
        <v>6.445264295894594</v>
      </c>
      <c r="L556">
        <v>2.5299999999999998</v>
      </c>
      <c r="M556">
        <v>3.26</v>
      </c>
      <c r="N556">
        <v>2.98</v>
      </c>
      <c r="O556" s="5">
        <f t="shared" si="213"/>
        <v>2.625066908222506</v>
      </c>
      <c r="P556" s="5">
        <f t="shared" si="214"/>
        <v>3.382497280950739</v>
      </c>
      <c r="Q556" s="5">
        <f t="shared" si="215"/>
        <v>3.0919760420960745</v>
      </c>
      <c r="R556" s="6">
        <f t="shared" si="216"/>
        <v>0.38094267116304603</v>
      </c>
      <c r="S556" s="6">
        <f t="shared" si="217"/>
        <v>0.29563955768175043</v>
      </c>
      <c r="T556" s="6">
        <f t="shared" si="218"/>
        <v>0.32341777115520348</v>
      </c>
      <c r="U556">
        <f t="shared" si="219"/>
        <v>1.7025091454929626</v>
      </c>
      <c r="V556">
        <f t="shared" si="220"/>
        <v>0.65397093437015619</v>
      </c>
      <c r="W556">
        <f t="shared" si="221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8" t="s">
        <v>390</v>
      </c>
      <c r="AD556" s="16" t="s">
        <v>18</v>
      </c>
      <c r="AE556" t="s">
        <v>488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ref="D557:D610" si="223">(100%/A557)</f>
        <v>2.3148200930367611</v>
      </c>
      <c r="E557" s="14">
        <f t="shared" ref="E557:E610" si="224">(100%/B557)</f>
        <v>4.4754210709775029</v>
      </c>
      <c r="F557" s="14">
        <f t="shared" ref="F557:F610" si="225">(100%/C557)</f>
        <v>3.1196294992673645</v>
      </c>
      <c r="G557" s="10">
        <v>4.2315597415200301E-2</v>
      </c>
      <c r="H557" s="7">
        <f t="shared" si="222"/>
        <v>1.0423155974152003</v>
      </c>
      <c r="I557" s="5">
        <f t="shared" ref="I557:I610" si="226">D557/H557</f>
        <v>2.2208437624623456</v>
      </c>
      <c r="J557" s="5">
        <f t="shared" ref="J557:J610" si="227">E557/H557</f>
        <v>4.293729348458311</v>
      </c>
      <c r="K557" s="5">
        <f t="shared" ref="K557:K610" si="228">F557/H557</f>
        <v>2.992979772156934</v>
      </c>
      <c r="L557">
        <v>4.78</v>
      </c>
      <c r="M557">
        <v>3.87</v>
      </c>
      <c r="N557">
        <v>1.74</v>
      </c>
      <c r="O557" s="5">
        <f t="shared" ref="O557:O610" si="229">(L557*H557)</f>
        <v>4.9822685556446578</v>
      </c>
      <c r="P557" s="5">
        <f t="shared" ref="P557:P610" si="230">(M557*H557)</f>
        <v>4.0337613619968256</v>
      </c>
      <c r="Q557" s="5">
        <f t="shared" ref="Q557:Q610" si="231">(N557*H557)</f>
        <v>1.8136291395024484</v>
      </c>
      <c r="R557" s="6">
        <f t="shared" ref="R557:R610" si="232">(1/O557)</f>
        <v>0.20071178195865227</v>
      </c>
      <c r="S557" s="6">
        <f t="shared" ref="S557:S610" si="233">(1/P557)</f>
        <v>0.24790757564918808</v>
      </c>
      <c r="T557" s="6">
        <f t="shared" ref="T557:T610" si="234">(1/Q557)</f>
        <v>0.55138064239215978</v>
      </c>
      <c r="U557">
        <f t="shared" ref="U557:U610" si="235">(L557/I557)</f>
        <v>2.1523351083014535</v>
      </c>
      <c r="V557">
        <f t="shared" ref="V557:V610" si="236">(M557/J557)</f>
        <v>0.90131437869728481</v>
      </c>
      <c r="W557">
        <f t="shared" ref="W557:W610" si="237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8" t="s">
        <v>390</v>
      </c>
      <c r="AD557" s="16" t="s">
        <v>19</v>
      </c>
      <c r="AE557" t="s">
        <v>486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223"/>
        <v>1.6899878854704569</v>
      </c>
      <c r="E558" s="14">
        <f t="shared" si="224"/>
        <v>3.1987508550218116</v>
      </c>
      <c r="F558" s="14">
        <f t="shared" si="225"/>
        <v>10.571826417853684</v>
      </c>
      <c r="G558" s="10">
        <v>3.7435284747112663E-2</v>
      </c>
      <c r="H558" s="7">
        <f t="shared" si="222"/>
        <v>1.0374352847471127</v>
      </c>
      <c r="I558" s="5">
        <f t="shared" si="226"/>
        <v>1.6290055970887976</v>
      </c>
      <c r="J558" s="5">
        <f t="shared" si="227"/>
        <v>3.0833256802148825</v>
      </c>
      <c r="K558" s="5">
        <f t="shared" si="228"/>
        <v>10.190347844618273</v>
      </c>
      <c r="L558">
        <v>2.79</v>
      </c>
      <c r="M558">
        <v>3.24</v>
      </c>
      <c r="N558">
        <v>2.7</v>
      </c>
      <c r="O558" s="5">
        <f t="shared" si="229"/>
        <v>2.8944444444444444</v>
      </c>
      <c r="P558" s="5">
        <f t="shared" si="230"/>
        <v>3.3612903225806452</v>
      </c>
      <c r="Q558" s="5">
        <f t="shared" si="231"/>
        <v>2.8010752688172045</v>
      </c>
      <c r="R558" s="6">
        <f t="shared" si="232"/>
        <v>0.34548944337811899</v>
      </c>
      <c r="S558" s="6">
        <f t="shared" si="233"/>
        <v>0.29750479846449135</v>
      </c>
      <c r="T558" s="6">
        <f t="shared" si="234"/>
        <v>0.35700575815738961</v>
      </c>
      <c r="U558">
        <f t="shared" si="235"/>
        <v>1.7127012976419604</v>
      </c>
      <c r="V558">
        <f t="shared" si="236"/>
        <v>1.0508134190268861</v>
      </c>
      <c r="W558">
        <f t="shared" si="237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8" t="s">
        <v>390</v>
      </c>
      <c r="AD558" s="16" t="s">
        <v>20</v>
      </c>
      <c r="AE558" t="s">
        <v>488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223"/>
        <v>3.9717925081789067</v>
      </c>
      <c r="E559" s="14">
        <f t="shared" si="224"/>
        <v>2.0143013169354949</v>
      </c>
      <c r="F559" s="14">
        <f t="shared" si="225"/>
        <v>4.0689849717789768</v>
      </c>
      <c r="G559" s="10">
        <v>3.3068721112079036E-2</v>
      </c>
      <c r="H559" s="7">
        <f t="shared" si="222"/>
        <v>1.033068721112079</v>
      </c>
      <c r="I559" s="5">
        <f t="shared" si="226"/>
        <v>3.8446546943201869</v>
      </c>
      <c r="J559" s="5">
        <f t="shared" si="227"/>
        <v>1.9498231586831294</v>
      </c>
      <c r="K559" s="5">
        <f t="shared" si="228"/>
        <v>3.9387360091580268</v>
      </c>
      <c r="L559">
        <v>2.63</v>
      </c>
      <c r="M559">
        <v>3.63</v>
      </c>
      <c r="N559">
        <v>2.65</v>
      </c>
      <c r="O559" s="5">
        <f t="shared" si="229"/>
        <v>2.7169707365247677</v>
      </c>
      <c r="P559" s="5">
        <f t="shared" si="230"/>
        <v>3.7500394576368468</v>
      </c>
      <c r="Q559" s="5">
        <f t="shared" si="231"/>
        <v>2.7376321109470094</v>
      </c>
      <c r="R559" s="6">
        <f t="shared" si="232"/>
        <v>0.36805696379309683</v>
      </c>
      <c r="S559" s="6">
        <f t="shared" si="233"/>
        <v>0.26666386081979188</v>
      </c>
      <c r="T559" s="6">
        <f t="shared" si="234"/>
        <v>0.36527917538711113</v>
      </c>
      <c r="U559">
        <f t="shared" si="235"/>
        <v>0.68406663513510602</v>
      </c>
      <c r="V559">
        <f t="shared" si="236"/>
        <v>1.8617072957793914</v>
      </c>
      <c r="W559">
        <f t="shared" si="237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8" t="s">
        <v>390</v>
      </c>
      <c r="AD559" s="16" t="s">
        <v>19</v>
      </c>
      <c r="AE559" t="s">
        <v>486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223"/>
        <v>1.5184698447745542</v>
      </c>
      <c r="E560" s="14">
        <f t="shared" si="224"/>
        <v>4.4744663555893673</v>
      </c>
      <c r="F560" s="14">
        <f t="shared" si="225"/>
        <v>8.7157119887088008</v>
      </c>
      <c r="G560" s="10">
        <v>3.7956338557540992E-2</v>
      </c>
      <c r="H560" s="7">
        <f t="shared" si="222"/>
        <v>1.037956338557541</v>
      </c>
      <c r="I560" s="5">
        <f t="shared" si="226"/>
        <v>1.4629419257507381</v>
      </c>
      <c r="J560" s="5">
        <f t="shared" si="227"/>
        <v>4.3108425560631778</v>
      </c>
      <c r="K560" s="5">
        <f t="shared" si="228"/>
        <v>8.3969928839406851</v>
      </c>
      <c r="L560">
        <v>1.32</v>
      </c>
      <c r="M560">
        <v>5.55</v>
      </c>
      <c r="N560">
        <v>9.98</v>
      </c>
      <c r="O560" s="5">
        <f t="shared" si="229"/>
        <v>1.3701023668959542</v>
      </c>
      <c r="P560" s="5">
        <f t="shared" si="230"/>
        <v>5.7606576789943524</v>
      </c>
      <c r="Q560" s="5">
        <f t="shared" si="231"/>
        <v>10.358804258804259</v>
      </c>
      <c r="R560" s="6">
        <f t="shared" si="232"/>
        <v>0.72987247096401819</v>
      </c>
      <c r="S560" s="6">
        <f t="shared" si="233"/>
        <v>0.17359129039144219</v>
      </c>
      <c r="T560" s="6">
        <f t="shared" si="234"/>
        <v>9.6536238644539488E-2</v>
      </c>
      <c r="U560">
        <f t="shared" si="235"/>
        <v>0.90229145584341319</v>
      </c>
      <c r="V560">
        <f t="shared" si="236"/>
        <v>1.2874513341235239</v>
      </c>
      <c r="W560">
        <f t="shared" si="237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8" t="s">
        <v>390</v>
      </c>
      <c r="AD560" s="16" t="s">
        <v>28</v>
      </c>
      <c r="AE560" t="s">
        <v>486</v>
      </c>
      <c r="AF560">
        <v>6</v>
      </c>
      <c r="AG560">
        <v>-14</v>
      </c>
    </row>
    <row r="561" spans="1:33" x14ac:dyDescent="0.25">
      <c r="A561" s="11">
        <v>0</v>
      </c>
      <c r="B561" s="11">
        <v>0.16901284070812289</v>
      </c>
      <c r="C561" s="11">
        <v>0.67031518866486051</v>
      </c>
      <c r="D561" s="13" t="e">
        <f t="shared" si="223"/>
        <v>#DIV/0!</v>
      </c>
      <c r="E561" s="14">
        <f t="shared" si="224"/>
        <v>5.9167102085867684</v>
      </c>
      <c r="F561" s="14">
        <f t="shared" si="225"/>
        <v>1.4918355079970789</v>
      </c>
      <c r="G561" s="10">
        <v>3.1326442042136859E-2</v>
      </c>
      <c r="H561" s="7">
        <f t="shared" si="222"/>
        <v>1.0313264420421369</v>
      </c>
      <c r="I561" s="5" t="e">
        <f t="shared" si="226"/>
        <v>#DIV/0!</v>
      </c>
      <c r="J561" s="5">
        <f t="shared" si="227"/>
        <v>5.7369907018684092</v>
      </c>
      <c r="K561" s="5">
        <f t="shared" si="228"/>
        <v>1.4465211471191262</v>
      </c>
      <c r="L561">
        <v>2.66</v>
      </c>
      <c r="M561">
        <v>3.22</v>
      </c>
      <c r="N561">
        <v>2.9</v>
      </c>
      <c r="O561" s="5">
        <f t="shared" si="229"/>
        <v>2.7433283358320844</v>
      </c>
      <c r="P561" s="5">
        <f t="shared" si="230"/>
        <v>3.320871143375681</v>
      </c>
      <c r="Q561" s="5">
        <f t="shared" si="231"/>
        <v>2.9908466819221968</v>
      </c>
      <c r="R561" s="6">
        <f t="shared" si="232"/>
        <v>0.36452071264619079</v>
      </c>
      <c r="S561" s="6">
        <f t="shared" si="233"/>
        <v>0.30112580609902717</v>
      </c>
      <c r="T561" s="6">
        <f t="shared" si="234"/>
        <v>0.33435348125478193</v>
      </c>
      <c r="U561" t="e">
        <f t="shared" si="235"/>
        <v>#DIV/0!</v>
      </c>
      <c r="V561">
        <f t="shared" si="236"/>
        <v>0.56126986556755587</v>
      </c>
      <c r="W561">
        <f t="shared" si="237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8" t="s">
        <v>390</v>
      </c>
      <c r="AD561" s="16" t="s">
        <v>28</v>
      </c>
      <c r="AE561" t="s">
        <v>486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223"/>
        <v>7.7575123942741637</v>
      </c>
      <c r="E562" s="14">
        <f t="shared" si="224"/>
        <v>4.0228005606834349</v>
      </c>
      <c r="F562" s="14">
        <f t="shared" si="225"/>
        <v>1.8371507508419904</v>
      </c>
      <c r="G562" s="10">
        <v>2.803291236127059E-2</v>
      </c>
      <c r="H562" s="7">
        <f t="shared" si="222"/>
        <v>1.0280329123612706</v>
      </c>
      <c r="I562" s="5">
        <f t="shared" si="226"/>
        <v>7.5459766910147561</v>
      </c>
      <c r="J562" s="5">
        <f t="shared" si="227"/>
        <v>3.913104835762053</v>
      </c>
      <c r="K562" s="5">
        <f t="shared" si="228"/>
        <v>1.7870544111494169</v>
      </c>
      <c r="L562">
        <v>4.0199999999999996</v>
      </c>
      <c r="M562">
        <v>3.35</v>
      </c>
      <c r="N562">
        <v>2.08</v>
      </c>
      <c r="O562" s="5">
        <f t="shared" si="229"/>
        <v>4.1326923076923077</v>
      </c>
      <c r="P562" s="5">
        <f t="shared" si="230"/>
        <v>3.4439102564102564</v>
      </c>
      <c r="Q562" s="5">
        <f t="shared" si="231"/>
        <v>2.1383084577114428</v>
      </c>
      <c r="R562" s="6">
        <f t="shared" si="232"/>
        <v>0.2419730107026524</v>
      </c>
      <c r="S562" s="6">
        <f t="shared" si="233"/>
        <v>0.29036761284318285</v>
      </c>
      <c r="T562" s="6">
        <f t="shared" si="234"/>
        <v>0.46765937645416472</v>
      </c>
      <c r="U562">
        <f t="shared" si="235"/>
        <v>0.53273421912192576</v>
      </c>
      <c r="V562">
        <f t="shared" si="236"/>
        <v>0.85609768728509117</v>
      </c>
      <c r="W562">
        <f t="shared" si="237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8" t="s">
        <v>390</v>
      </c>
      <c r="AD562" s="16" t="s">
        <v>358</v>
      </c>
      <c r="AE562" t="s">
        <v>485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223"/>
        <v>12.090451041954713</v>
      </c>
      <c r="E563" s="14">
        <f t="shared" si="224"/>
        <v>4.7722071339826302</v>
      </c>
      <c r="F563" s="14">
        <f t="shared" si="225"/>
        <v>1.6621019907699863</v>
      </c>
      <c r="G563" s="10">
        <v>3.4594770180282453E-2</v>
      </c>
      <c r="H563" s="7">
        <f t="shared" si="222"/>
        <v>1.0345947701802825</v>
      </c>
      <c r="I563" s="5">
        <f t="shared" si="226"/>
        <v>11.686170653895633</v>
      </c>
      <c r="J563" s="5">
        <f t="shared" si="227"/>
        <v>4.6126341167866656</v>
      </c>
      <c r="K563" s="5">
        <f t="shared" si="228"/>
        <v>1.6065246400582116</v>
      </c>
      <c r="L563">
        <v>3.93</v>
      </c>
      <c r="M563">
        <v>3.29</v>
      </c>
      <c r="N563">
        <v>2.1</v>
      </c>
      <c r="O563" s="5">
        <f t="shared" si="229"/>
        <v>4.0659574468085102</v>
      </c>
      <c r="P563" s="5">
        <f t="shared" si="230"/>
        <v>3.4038167938931294</v>
      </c>
      <c r="Q563" s="5">
        <f t="shared" si="231"/>
        <v>2.1726490173785931</v>
      </c>
      <c r="R563" s="6">
        <f t="shared" si="232"/>
        <v>0.24594453165881741</v>
      </c>
      <c r="S563" s="6">
        <f t="shared" si="233"/>
        <v>0.29378784480825298</v>
      </c>
      <c r="T563" s="6">
        <f t="shared" si="234"/>
        <v>0.46026762353292971</v>
      </c>
      <c r="U563">
        <f t="shared" si="235"/>
        <v>0.3362949349614297</v>
      </c>
      <c r="V563">
        <f t="shared" si="236"/>
        <v>0.71325839351245524</v>
      </c>
      <c r="W563">
        <f t="shared" si="237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8" t="s">
        <v>390</v>
      </c>
      <c r="AD563" s="16" t="s">
        <v>21</v>
      </c>
      <c r="AE563" t="s">
        <v>486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223"/>
        <v>2.9810303471419299</v>
      </c>
      <c r="E564" s="14">
        <f t="shared" si="224"/>
        <v>3.0383212158626196</v>
      </c>
      <c r="F564" s="14">
        <f t="shared" si="225"/>
        <v>3.1708362008140667</v>
      </c>
      <c r="G564" s="10">
        <v>3.6120789779326312E-2</v>
      </c>
      <c r="H564" s="7">
        <f t="shared" si="222"/>
        <v>1.0361207897793263</v>
      </c>
      <c r="I564" s="5">
        <f t="shared" si="226"/>
        <v>2.8771069710673713</v>
      </c>
      <c r="J564" s="5">
        <f t="shared" si="227"/>
        <v>2.9324005905814547</v>
      </c>
      <c r="K564" s="5">
        <f t="shared" si="228"/>
        <v>3.0602958960889044</v>
      </c>
      <c r="L564">
        <v>1.68</v>
      </c>
      <c r="M564">
        <v>3.75</v>
      </c>
      <c r="N564">
        <v>5.74</v>
      </c>
      <c r="O564" s="5">
        <f t="shared" si="229"/>
        <v>1.7406829268292681</v>
      </c>
      <c r="P564" s="5">
        <f t="shared" si="230"/>
        <v>3.8854529616724736</v>
      </c>
      <c r="Q564" s="5">
        <f t="shared" si="231"/>
        <v>5.9473333333333329</v>
      </c>
      <c r="R564" s="6">
        <f t="shared" si="232"/>
        <v>0.57448716511601849</v>
      </c>
      <c r="S564" s="6">
        <f t="shared" si="233"/>
        <v>0.25737024997197627</v>
      </c>
      <c r="T564" s="6">
        <f t="shared" si="234"/>
        <v>0.1681425849120054</v>
      </c>
      <c r="U564">
        <f t="shared" si="235"/>
        <v>0.58391989484379181</v>
      </c>
      <c r="V564">
        <f t="shared" si="236"/>
        <v>1.2788157293531395</v>
      </c>
      <c r="W564">
        <f t="shared" si="237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8" t="s">
        <v>390</v>
      </c>
      <c r="AD564" s="16" t="s">
        <v>35</v>
      </c>
      <c r="AE564" t="s">
        <v>487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223"/>
        <v>3.188001692606242</v>
      </c>
      <c r="E565" s="14">
        <f t="shared" si="224"/>
        <v>3.9598849942588821</v>
      </c>
      <c r="F565" s="14">
        <f t="shared" si="225"/>
        <v>2.5218511002201658</v>
      </c>
      <c r="G565" s="10">
        <v>3.3140679179160637E-2</v>
      </c>
      <c r="H565" s="7">
        <f t="shared" si="222"/>
        <v>1.0331406791791606</v>
      </c>
      <c r="I565" s="5">
        <f t="shared" si="226"/>
        <v>3.085738231834156</v>
      </c>
      <c r="J565" s="5">
        <f t="shared" si="227"/>
        <v>3.8328613654096415</v>
      </c>
      <c r="K565" s="5">
        <f t="shared" si="228"/>
        <v>2.4409561553841814</v>
      </c>
      <c r="L565">
        <v>2.27</v>
      </c>
      <c r="M565">
        <v>3.57</v>
      </c>
      <c r="N565">
        <v>3.2</v>
      </c>
      <c r="O565" s="5">
        <f t="shared" si="229"/>
        <v>2.3452293417366947</v>
      </c>
      <c r="P565" s="5">
        <f t="shared" si="230"/>
        <v>3.6883122246696032</v>
      </c>
      <c r="Q565" s="5">
        <f t="shared" si="231"/>
        <v>3.3060501733733143</v>
      </c>
      <c r="R565" s="6">
        <f t="shared" si="232"/>
        <v>0.42639753059693414</v>
      </c>
      <c r="S565" s="6">
        <f t="shared" si="233"/>
        <v>0.27112672113586572</v>
      </c>
      <c r="T565" s="6">
        <f t="shared" si="234"/>
        <v>0.30247574826720014</v>
      </c>
      <c r="U565">
        <f t="shared" si="235"/>
        <v>0.73564243932989648</v>
      </c>
      <c r="V565">
        <f t="shared" si="236"/>
        <v>0.93141902606186544</v>
      </c>
      <c r="W565">
        <f t="shared" si="237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8" t="s">
        <v>390</v>
      </c>
      <c r="AD565" s="16" t="s">
        <v>19</v>
      </c>
      <c r="AE565" t="s">
        <v>486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223"/>
        <v>14.714590531529437</v>
      </c>
      <c r="E566" s="14">
        <f t="shared" si="224"/>
        <v>8.9615363997948965</v>
      </c>
      <c r="F566" s="14">
        <f t="shared" si="225"/>
        <v>1.462529944377903</v>
      </c>
      <c r="G566" s="10">
        <v>3.4979062217548096E-2</v>
      </c>
      <c r="H566" s="7">
        <f t="shared" si="222"/>
        <v>1.0349790622175481</v>
      </c>
      <c r="I566" s="5">
        <f t="shared" si="226"/>
        <v>14.217283294603011</v>
      </c>
      <c r="J566" s="5">
        <f t="shared" si="227"/>
        <v>8.658664437707456</v>
      </c>
      <c r="K566" s="5">
        <f t="shared" si="228"/>
        <v>1.4131009966948351</v>
      </c>
      <c r="L566">
        <v>3.66</v>
      </c>
      <c r="M566">
        <v>3.53</v>
      </c>
      <c r="N566">
        <v>2.09</v>
      </c>
      <c r="O566" s="5">
        <f t="shared" si="229"/>
        <v>3.7880233677162263</v>
      </c>
      <c r="P566" s="5">
        <f t="shared" si="230"/>
        <v>3.6534760896279446</v>
      </c>
      <c r="Q566" s="5">
        <f t="shared" si="231"/>
        <v>2.1631062400346752</v>
      </c>
      <c r="R566" s="6">
        <f t="shared" si="232"/>
        <v>0.26398992374825114</v>
      </c>
      <c r="S566" s="6">
        <f t="shared" si="233"/>
        <v>0.27371193227155788</v>
      </c>
      <c r="T566" s="6">
        <f t="shared" si="234"/>
        <v>0.46229814398019103</v>
      </c>
      <c r="U566">
        <f t="shared" si="235"/>
        <v>0.25743314838421799</v>
      </c>
      <c r="V566">
        <f t="shared" si="236"/>
        <v>0.40768412096295925</v>
      </c>
      <c r="W566">
        <f t="shared" si="237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8" t="s">
        <v>390</v>
      </c>
      <c r="AD566" s="16" t="s">
        <v>32</v>
      </c>
      <c r="AE566" t="s">
        <v>485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223"/>
        <v>2.3542854726959117</v>
      </c>
      <c r="E567" s="14">
        <f t="shared" si="224"/>
        <v>3.5763914379833204</v>
      </c>
      <c r="F567" s="14">
        <f t="shared" si="225"/>
        <v>3.5974833577726528</v>
      </c>
      <c r="G567" s="10">
        <v>3.5576895986341617E-2</v>
      </c>
      <c r="H567" s="7">
        <f t="shared" si="222"/>
        <v>1.0355768959863416</v>
      </c>
      <c r="I567" s="5">
        <f t="shared" si="226"/>
        <v>2.2734047870521077</v>
      </c>
      <c r="J567" s="5">
        <f t="shared" si="227"/>
        <v>3.4535257129090007</v>
      </c>
      <c r="K567" s="5">
        <f t="shared" si="228"/>
        <v>3.4738930268874024</v>
      </c>
      <c r="L567">
        <v>1.87</v>
      </c>
      <c r="M567">
        <v>3.37</v>
      </c>
      <c r="N567">
        <v>4.9000000000000004</v>
      </c>
      <c r="O567" s="5">
        <f t="shared" si="229"/>
        <v>1.936528795494459</v>
      </c>
      <c r="P567" s="5">
        <f t="shared" si="230"/>
        <v>3.4898941394739715</v>
      </c>
      <c r="Q567" s="5">
        <f t="shared" si="231"/>
        <v>5.0743267903330747</v>
      </c>
      <c r="R567" s="6">
        <f t="shared" si="232"/>
        <v>0.51638788037988737</v>
      </c>
      <c r="S567" s="6">
        <f t="shared" si="233"/>
        <v>0.28654164282207401</v>
      </c>
      <c r="T567" s="6">
        <f t="shared" si="234"/>
        <v>0.19707047679803863</v>
      </c>
      <c r="U567">
        <f t="shared" si="235"/>
        <v>0.82255479123223063</v>
      </c>
      <c r="V567">
        <f t="shared" si="236"/>
        <v>0.97581436483973805</v>
      </c>
      <c r="W567">
        <f t="shared" si="237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8" t="s">
        <v>390</v>
      </c>
      <c r="AD567" s="16" t="s">
        <v>32</v>
      </c>
      <c r="AE567" t="s">
        <v>488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223"/>
        <v>2.0803550915104863</v>
      </c>
      <c r="E568" s="14">
        <f t="shared" si="224"/>
        <v>3.5663963175484747</v>
      </c>
      <c r="F568" s="14">
        <f t="shared" si="225"/>
        <v>4.3954441433333011</v>
      </c>
      <c r="G568" s="10">
        <v>3.3013880681830976E-2</v>
      </c>
      <c r="H568" s="7">
        <f t="shared" si="222"/>
        <v>1.033013880681831</v>
      </c>
      <c r="I568" s="5">
        <f t="shared" si="226"/>
        <v>2.013869445914287</v>
      </c>
      <c r="J568" s="5">
        <f t="shared" si="227"/>
        <v>3.4524185824052132</v>
      </c>
      <c r="K568" s="5">
        <f t="shared" si="228"/>
        <v>4.2549710372063245</v>
      </c>
      <c r="L568">
        <v>2.66</v>
      </c>
      <c r="M568">
        <v>3.24</v>
      </c>
      <c r="N568">
        <v>2.87</v>
      </c>
      <c r="O568" s="5">
        <f t="shared" si="229"/>
        <v>2.7478169226136706</v>
      </c>
      <c r="P568" s="5">
        <f t="shared" si="230"/>
        <v>3.3469649734091327</v>
      </c>
      <c r="Q568" s="5">
        <f t="shared" si="231"/>
        <v>2.9647498375568548</v>
      </c>
      <c r="R568" s="6">
        <f t="shared" si="232"/>
        <v>0.36392526436907568</v>
      </c>
      <c r="S568" s="6">
        <f t="shared" si="233"/>
        <v>0.29877814914251272</v>
      </c>
      <c r="T568" s="6">
        <f t="shared" si="234"/>
        <v>0.3372965864884116</v>
      </c>
      <c r="U568">
        <f t="shared" si="235"/>
        <v>1.3208403381840739</v>
      </c>
      <c r="V568">
        <f t="shared" si="236"/>
        <v>0.938472529522412</v>
      </c>
      <c r="W568">
        <f t="shared" si="237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8" t="s">
        <v>390</v>
      </c>
      <c r="AD568" s="16" t="s">
        <v>28</v>
      </c>
      <c r="AE568" t="s">
        <v>487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223"/>
        <v>1.6985406616518497</v>
      </c>
      <c r="E569" s="14">
        <f t="shared" si="224"/>
        <v>4.6001896184049142</v>
      </c>
      <c r="F569" s="14">
        <f t="shared" si="225"/>
        <v>5.4212965872538899</v>
      </c>
      <c r="G569" s="10">
        <v>3.7525627735255807E-2</v>
      </c>
      <c r="H569" s="7">
        <f t="shared" si="222"/>
        <v>1.0375256277352558</v>
      </c>
      <c r="I569" s="5">
        <f t="shared" si="226"/>
        <v>1.6371071867973794</v>
      </c>
      <c r="J569" s="5">
        <f t="shared" si="227"/>
        <v>4.4338081830772271</v>
      </c>
      <c r="K569" s="5">
        <f t="shared" si="228"/>
        <v>5.2252170378554119</v>
      </c>
      <c r="L569">
        <v>1.57</v>
      </c>
      <c r="M569">
        <v>4.4000000000000004</v>
      </c>
      <c r="N569">
        <v>5.77</v>
      </c>
      <c r="O569" s="5">
        <f t="shared" si="229"/>
        <v>1.6289152355443517</v>
      </c>
      <c r="P569" s="5">
        <f t="shared" si="230"/>
        <v>4.5651127620351257</v>
      </c>
      <c r="Q569" s="5">
        <f t="shared" si="231"/>
        <v>5.9865228720324257</v>
      </c>
      <c r="R569" s="6">
        <f t="shared" si="232"/>
        <v>0.61390548641152554</v>
      </c>
      <c r="S569" s="6">
        <f t="shared" si="233"/>
        <v>0.21905263946956707</v>
      </c>
      <c r="T569" s="6">
        <f t="shared" si="234"/>
        <v>0.16704187411890734</v>
      </c>
      <c r="U569">
        <f t="shared" si="235"/>
        <v>0.95900867863841033</v>
      </c>
      <c r="V569">
        <f t="shared" si="236"/>
        <v>0.99237491075814588</v>
      </c>
      <c r="W569">
        <f t="shared" si="237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8" t="s">
        <v>390</v>
      </c>
      <c r="AD569" s="16" t="s">
        <v>28</v>
      </c>
      <c r="AE569" t="s">
        <v>486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223"/>
        <v>2.253314378851369</v>
      </c>
      <c r="E570" s="14">
        <f t="shared" si="224"/>
        <v>4.1253735715439834</v>
      </c>
      <c r="F570" s="14">
        <f t="shared" si="225"/>
        <v>3.4107647080091361</v>
      </c>
      <c r="G570" s="10">
        <v>3.9355853260347518E-2</v>
      </c>
      <c r="H570" s="7">
        <f t="shared" si="222"/>
        <v>1.0393558532603475</v>
      </c>
      <c r="I570" s="5">
        <f t="shared" si="226"/>
        <v>2.1679912339772409</v>
      </c>
      <c r="J570" s="5">
        <f t="shared" si="227"/>
        <v>3.9691637456056368</v>
      </c>
      <c r="K570" s="5">
        <f t="shared" si="228"/>
        <v>3.2816139893857663</v>
      </c>
      <c r="L570">
        <v>1.56</v>
      </c>
      <c r="M570">
        <v>4.45</v>
      </c>
      <c r="N570">
        <v>5.76</v>
      </c>
      <c r="O570" s="5">
        <f t="shared" si="229"/>
        <v>1.6213951310861421</v>
      </c>
      <c r="P570" s="5">
        <f t="shared" si="230"/>
        <v>4.6251335470085468</v>
      </c>
      <c r="Q570" s="5">
        <f t="shared" si="231"/>
        <v>5.9866897147796019</v>
      </c>
      <c r="R570" s="6">
        <f t="shared" si="232"/>
        <v>0.61675280801547661</v>
      </c>
      <c r="S570" s="6">
        <f t="shared" si="233"/>
        <v>0.21620997314699852</v>
      </c>
      <c r="T570" s="6">
        <f t="shared" si="234"/>
        <v>0.16703721883752493</v>
      </c>
      <c r="U570">
        <f t="shared" si="235"/>
        <v>0.71956010501856882</v>
      </c>
      <c r="V570">
        <f t="shared" si="236"/>
        <v>1.121142962400256</v>
      </c>
      <c r="W570">
        <f t="shared" si="237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8" t="s">
        <v>390</v>
      </c>
      <c r="AD570" s="16" t="s">
        <v>29</v>
      </c>
      <c r="AE570" t="s">
        <v>486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223"/>
        <v>1.710121458956295</v>
      </c>
      <c r="E571" s="14">
        <f t="shared" si="224"/>
        <v>4.0650499924977881</v>
      </c>
      <c r="F571" s="14">
        <f t="shared" si="225"/>
        <v>6.131904687946923</v>
      </c>
      <c r="G571" s="10">
        <v>3.4131643106327658E-2</v>
      </c>
      <c r="H571" s="7">
        <f t="shared" si="222"/>
        <v>1.0341316431063277</v>
      </c>
      <c r="I571" s="5">
        <f t="shared" si="226"/>
        <v>1.6536786881594949</v>
      </c>
      <c r="J571" s="5">
        <f t="shared" si="227"/>
        <v>3.9308825134556167</v>
      </c>
      <c r="K571" s="5">
        <f t="shared" si="228"/>
        <v>5.9295204134049024</v>
      </c>
      <c r="L571">
        <v>2.09</v>
      </c>
      <c r="M571">
        <v>3.65</v>
      </c>
      <c r="N571">
        <v>3.55</v>
      </c>
      <c r="O571" s="5">
        <f t="shared" si="229"/>
        <v>2.1613351340922247</v>
      </c>
      <c r="P571" s="5">
        <f t="shared" si="230"/>
        <v>3.7745804973380959</v>
      </c>
      <c r="Q571" s="5">
        <f t="shared" si="231"/>
        <v>3.671167333027463</v>
      </c>
      <c r="R571" s="6">
        <f t="shared" si="232"/>
        <v>0.46267697416578885</v>
      </c>
      <c r="S571" s="6">
        <f t="shared" si="233"/>
        <v>0.26493010301547909</v>
      </c>
      <c r="T571" s="6">
        <f t="shared" si="234"/>
        <v>0.27239292281873201</v>
      </c>
      <c r="U571">
        <f t="shared" si="235"/>
        <v>1.2638489054521953</v>
      </c>
      <c r="V571">
        <f t="shared" si="236"/>
        <v>0.92854466840610439</v>
      </c>
      <c r="W571">
        <f t="shared" si="237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8" t="s">
        <v>390</v>
      </c>
      <c r="AD571" s="16" t="s">
        <v>30</v>
      </c>
      <c r="AE571" t="s">
        <v>486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223"/>
        <v>1.563181303017589</v>
      </c>
      <c r="E572" s="14">
        <f t="shared" si="224"/>
        <v>5.0817936571519109</v>
      </c>
      <c r="F572" s="14">
        <f t="shared" si="225"/>
        <v>6.4554226632757157</v>
      </c>
      <c r="G572" s="10">
        <v>3.286566932795898E-2</v>
      </c>
      <c r="H572" s="7">
        <f t="shared" si="222"/>
        <v>1.032865669327959</v>
      </c>
      <c r="I572" s="5">
        <f t="shared" si="226"/>
        <v>1.5134410499234459</v>
      </c>
      <c r="J572" s="5">
        <f t="shared" si="227"/>
        <v>4.9200915550406608</v>
      </c>
      <c r="K572" s="5">
        <f t="shared" si="228"/>
        <v>6.2500118408195133</v>
      </c>
      <c r="L572">
        <v>2.52</v>
      </c>
      <c r="M572">
        <v>3.42</v>
      </c>
      <c r="N572">
        <v>2.91</v>
      </c>
      <c r="O572" s="5">
        <f t="shared" si="229"/>
        <v>2.6028214867064565</v>
      </c>
      <c r="P572" s="5">
        <f t="shared" si="230"/>
        <v>3.5324005891016195</v>
      </c>
      <c r="Q572" s="5">
        <f t="shared" si="231"/>
        <v>3.005639097744361</v>
      </c>
      <c r="R572" s="6">
        <f t="shared" si="232"/>
        <v>0.38419845736918912</v>
      </c>
      <c r="S572" s="6">
        <f t="shared" si="233"/>
        <v>0.28309360016677093</v>
      </c>
      <c r="T572" s="6">
        <f t="shared" si="234"/>
        <v>0.33270794246404001</v>
      </c>
      <c r="U572">
        <f t="shared" si="235"/>
        <v>1.6650797202358616</v>
      </c>
      <c r="V572">
        <f t="shared" si="236"/>
        <v>0.69510901611092812</v>
      </c>
      <c r="W572">
        <f t="shared" si="237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8" t="s">
        <v>390</v>
      </c>
      <c r="AD572" s="16" t="s">
        <v>19</v>
      </c>
      <c r="AE572" t="s">
        <v>485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223"/>
        <v>2.817534773279144</v>
      </c>
      <c r="E573" s="14">
        <f t="shared" si="224"/>
        <v>5.1982024743640771</v>
      </c>
      <c r="F573" s="14">
        <f t="shared" si="225"/>
        <v>2.4260217509787982</v>
      </c>
      <c r="G573" s="10">
        <v>3.5400502415911639E-2</v>
      </c>
      <c r="H573" s="7">
        <f t="shared" si="222"/>
        <v>1.0354005024159116</v>
      </c>
      <c r="I573" s="5">
        <f t="shared" si="226"/>
        <v>2.7212028260609866</v>
      </c>
      <c r="J573" s="5">
        <f t="shared" si="227"/>
        <v>5.0204751323135861</v>
      </c>
      <c r="K573" s="5">
        <f t="shared" si="228"/>
        <v>2.3430756942054156</v>
      </c>
      <c r="L573">
        <v>1.83</v>
      </c>
      <c r="M573">
        <v>3.86</v>
      </c>
      <c r="N573">
        <v>4.3499999999999996</v>
      </c>
      <c r="O573" s="5">
        <f t="shared" si="229"/>
        <v>1.8947829194211183</v>
      </c>
      <c r="P573" s="5">
        <f t="shared" si="230"/>
        <v>3.9966459393254188</v>
      </c>
      <c r="Q573" s="5">
        <f t="shared" si="231"/>
        <v>4.5039921855092153</v>
      </c>
      <c r="R573" s="6">
        <f t="shared" si="232"/>
        <v>0.52776494328200585</v>
      </c>
      <c r="S573" s="6">
        <f t="shared" si="233"/>
        <v>0.25020980471659865</v>
      </c>
      <c r="T573" s="6">
        <f t="shared" si="234"/>
        <v>0.22202525200139558</v>
      </c>
      <c r="U573">
        <f t="shared" si="235"/>
        <v>0.67249672919419012</v>
      </c>
      <c r="V573">
        <f t="shared" si="236"/>
        <v>0.76885153262798767</v>
      </c>
      <c r="W573">
        <f t="shared" si="237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8" t="s">
        <v>390</v>
      </c>
      <c r="AD573" s="16" t="s">
        <v>19</v>
      </c>
      <c r="AE573" t="s">
        <v>485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223"/>
        <v>2.0832210824038957</v>
      </c>
      <c r="E574" s="14">
        <f t="shared" si="224"/>
        <v>4.980666958263094</v>
      </c>
      <c r="F574" s="14">
        <f t="shared" si="225"/>
        <v>3.3900209386980462</v>
      </c>
      <c r="G574" s="10">
        <v>3.6944124650810428E-2</v>
      </c>
      <c r="H574" s="7">
        <f t="shared" si="222"/>
        <v>1.0369441246508104</v>
      </c>
      <c r="I574" s="5">
        <f t="shared" si="226"/>
        <v>2.0090003240101462</v>
      </c>
      <c r="J574" s="5">
        <f t="shared" si="227"/>
        <v>4.8032163352488517</v>
      </c>
      <c r="K574" s="5">
        <f t="shared" si="228"/>
        <v>3.2692416670373934</v>
      </c>
      <c r="L574">
        <v>1.65</v>
      </c>
      <c r="M574">
        <v>4.28</v>
      </c>
      <c r="N574">
        <v>5.07</v>
      </c>
      <c r="O574" s="5">
        <f t="shared" si="229"/>
        <v>1.710957805673837</v>
      </c>
      <c r="P574" s="5">
        <f t="shared" si="230"/>
        <v>4.4381208535054686</v>
      </c>
      <c r="Q574" s="5">
        <f t="shared" si="231"/>
        <v>5.2573067119796093</v>
      </c>
      <c r="R574" s="6">
        <f t="shared" si="232"/>
        <v>0.58446794928771717</v>
      </c>
      <c r="S574" s="6">
        <f t="shared" si="233"/>
        <v>0.22532058792633952</v>
      </c>
      <c r="T574" s="6">
        <f t="shared" si="234"/>
        <v>0.19021146278594342</v>
      </c>
      <c r="U574">
        <f t="shared" si="235"/>
        <v>0.82130399894931372</v>
      </c>
      <c r="V574">
        <f t="shared" si="236"/>
        <v>0.89106958780740741</v>
      </c>
      <c r="W574">
        <f t="shared" si="237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8" t="s">
        <v>390</v>
      </c>
      <c r="AD574" s="16" t="s">
        <v>329</v>
      </c>
      <c r="AE574" t="s">
        <v>486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223"/>
        <v>4.8314447020400051</v>
      </c>
      <c r="E575" s="14">
        <f t="shared" si="224"/>
        <v>7.8396038170723239</v>
      </c>
      <c r="F575" s="14">
        <f t="shared" si="225"/>
        <v>2.081193050628622</v>
      </c>
      <c r="G575" s="10">
        <v>3.4063038003370183E-2</v>
      </c>
      <c r="H575" s="7">
        <f t="shared" si="222"/>
        <v>1.0340630380033702</v>
      </c>
      <c r="I575" s="5">
        <f t="shared" si="226"/>
        <v>4.6722922341067745</v>
      </c>
      <c r="J575" s="5">
        <f t="shared" si="227"/>
        <v>7.5813596743671381</v>
      </c>
      <c r="K575" s="5">
        <f t="shared" si="228"/>
        <v>2.0126365358219478</v>
      </c>
      <c r="L575">
        <v>2.09</v>
      </c>
      <c r="M575">
        <v>3.63</v>
      </c>
      <c r="N575">
        <v>3.57</v>
      </c>
      <c r="O575" s="5">
        <f t="shared" si="229"/>
        <v>2.1611917494270436</v>
      </c>
      <c r="P575" s="5">
        <f t="shared" si="230"/>
        <v>3.7536488279522335</v>
      </c>
      <c r="Q575" s="5">
        <f t="shared" si="231"/>
        <v>3.6916050456720315</v>
      </c>
      <c r="R575" s="6">
        <f t="shared" si="232"/>
        <v>0.46270767055496642</v>
      </c>
      <c r="S575" s="6">
        <f t="shared" si="233"/>
        <v>0.26640744668316246</v>
      </c>
      <c r="T575" s="6">
        <f t="shared" si="234"/>
        <v>0.27088488276187106</v>
      </c>
      <c r="U575">
        <f t="shared" si="235"/>
        <v>0.44731791062712833</v>
      </c>
      <c r="V575">
        <f t="shared" si="236"/>
        <v>0.47880593401644911</v>
      </c>
      <c r="W575">
        <f t="shared" si="237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8" t="s">
        <v>390</v>
      </c>
      <c r="AD575" s="16" t="s">
        <v>19</v>
      </c>
      <c r="AE575" t="s">
        <v>486</v>
      </c>
      <c r="AF575">
        <v>1</v>
      </c>
      <c r="AG575">
        <v>1</v>
      </c>
    </row>
    <row r="576" spans="1:33" x14ac:dyDescent="0.25">
      <c r="A576" s="11">
        <v>0</v>
      </c>
      <c r="B576" s="11">
        <v>1</v>
      </c>
      <c r="C576" s="11">
        <v>0</v>
      </c>
      <c r="D576" s="13" t="e">
        <f t="shared" si="223"/>
        <v>#DIV/0!</v>
      </c>
      <c r="E576" s="14">
        <f t="shared" si="224"/>
        <v>1</v>
      </c>
      <c r="F576" s="14" t="e">
        <f t="shared" si="225"/>
        <v>#DIV/0!</v>
      </c>
      <c r="G576" s="10">
        <v>3.4310487625834218E-2</v>
      </c>
      <c r="H576" s="7">
        <f t="shared" si="222"/>
        <v>1.0343104876258342</v>
      </c>
      <c r="I576" s="5" t="e">
        <f t="shared" si="226"/>
        <v>#DIV/0!</v>
      </c>
      <c r="J576" s="5">
        <f t="shared" si="227"/>
        <v>0.96682767115260448</v>
      </c>
      <c r="K576" s="5" t="e">
        <f t="shared" si="228"/>
        <v>#DIV/0!</v>
      </c>
      <c r="L576">
        <v>1.75</v>
      </c>
      <c r="M576">
        <v>3.61</v>
      </c>
      <c r="N576">
        <v>5.38</v>
      </c>
      <c r="O576" s="5">
        <f t="shared" si="229"/>
        <v>1.8100433533452098</v>
      </c>
      <c r="P576" s="5">
        <f t="shared" si="230"/>
        <v>3.7338608603292616</v>
      </c>
      <c r="Q576" s="5">
        <f t="shared" si="231"/>
        <v>5.5645904234269876</v>
      </c>
      <c r="R576" s="6">
        <f t="shared" si="232"/>
        <v>0.55247295494434545</v>
      </c>
      <c r="S576" s="6">
        <f t="shared" si="233"/>
        <v>0.26781929948825606</v>
      </c>
      <c r="T576" s="6">
        <f t="shared" si="234"/>
        <v>0.1797077455673986</v>
      </c>
      <c r="U576" t="e">
        <f t="shared" si="235"/>
        <v>#DIV/0!</v>
      </c>
      <c r="V576">
        <f t="shared" si="236"/>
        <v>3.7338608603292611</v>
      </c>
      <c r="W576" t="e">
        <f t="shared" si="237"/>
        <v>#DIV/0!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8" t="s">
        <v>390</v>
      </c>
      <c r="AD576" s="16" t="s">
        <v>28</v>
      </c>
      <c r="AE576" t="s">
        <v>485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223"/>
        <v>3.4651494196766657</v>
      </c>
      <c r="E577" s="14">
        <f t="shared" si="224"/>
        <v>2.3649290914012884</v>
      </c>
      <c r="F577" s="14">
        <f t="shared" si="225"/>
        <v>3.5975163297490886</v>
      </c>
      <c r="G577" s="10">
        <v>3.8041681808196337E-2</v>
      </c>
      <c r="H577" s="7">
        <f t="shared" si="222"/>
        <v>1.0380416818081963</v>
      </c>
      <c r="I577" s="5">
        <f t="shared" si="226"/>
        <v>3.3381601918341244</v>
      </c>
      <c r="J577" s="5">
        <f t="shared" si="227"/>
        <v>2.2782602402648675</v>
      </c>
      <c r="K577" s="5">
        <f t="shared" si="228"/>
        <v>3.4656761792864286</v>
      </c>
      <c r="L577">
        <v>2.34</v>
      </c>
      <c r="M577">
        <v>2.99</v>
      </c>
      <c r="N577">
        <v>3.62</v>
      </c>
      <c r="O577" s="5">
        <f t="shared" si="229"/>
        <v>2.4290175354311794</v>
      </c>
      <c r="P577" s="5">
        <f t="shared" si="230"/>
        <v>3.1037446286065071</v>
      </c>
      <c r="Q577" s="5">
        <f t="shared" si="231"/>
        <v>3.7577108881456707</v>
      </c>
      <c r="R577" s="6">
        <f t="shared" si="232"/>
        <v>0.411689082278481</v>
      </c>
      <c r="S577" s="6">
        <f t="shared" si="233"/>
        <v>0.3221914556962025</v>
      </c>
      <c r="T577" s="6">
        <f t="shared" si="234"/>
        <v>0.26611946202531644</v>
      </c>
      <c r="U577">
        <f t="shared" si="235"/>
        <v>0.70098493347447965</v>
      </c>
      <c r="V577">
        <f t="shared" si="236"/>
        <v>1.3124049426646653</v>
      </c>
      <c r="W577">
        <f t="shared" si="237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8" t="s">
        <v>390</v>
      </c>
      <c r="AD577" s="16" t="s">
        <v>28</v>
      </c>
      <c r="AE577" t="s">
        <v>487</v>
      </c>
      <c r="AF577">
        <v>1</v>
      </c>
      <c r="AG577">
        <v>0</v>
      </c>
    </row>
    <row r="578" spans="1:33" x14ac:dyDescent="0.25">
      <c r="A578" s="11">
        <v>0</v>
      </c>
      <c r="B578" s="11">
        <v>0.74354125390436343</v>
      </c>
      <c r="C578" s="11">
        <v>0.25323404590172532</v>
      </c>
      <c r="D578" s="13" t="e">
        <f t="shared" si="223"/>
        <v>#DIV/0!</v>
      </c>
      <c r="E578" s="14">
        <f t="shared" si="224"/>
        <v>1.3449152884913405</v>
      </c>
      <c r="F578" s="14">
        <f t="shared" si="225"/>
        <v>3.9489160963296319</v>
      </c>
      <c r="G578" s="10">
        <v>3.7081353110964166E-2</v>
      </c>
      <c r="H578" s="7">
        <f t="shared" si="222"/>
        <v>1.0370813531109642</v>
      </c>
      <c r="I578" s="5" t="e">
        <f t="shared" si="226"/>
        <v>#DIV/0!</v>
      </c>
      <c r="J578" s="5">
        <f t="shared" si="227"/>
        <v>1.2968271818377195</v>
      </c>
      <c r="K578" s="5">
        <f t="shared" si="228"/>
        <v>3.8077206619171671</v>
      </c>
      <c r="L578">
        <v>2.5099999999999998</v>
      </c>
      <c r="M578">
        <v>3.24</v>
      </c>
      <c r="N578">
        <v>3.03</v>
      </c>
      <c r="O578" s="5">
        <f t="shared" si="229"/>
        <v>2.60307419630852</v>
      </c>
      <c r="P578" s="5">
        <f t="shared" si="230"/>
        <v>3.3601435840795242</v>
      </c>
      <c r="Q578" s="5">
        <f t="shared" si="231"/>
        <v>3.1423564999262212</v>
      </c>
      <c r="R578" s="6">
        <f t="shared" si="232"/>
        <v>0.38416115891668523</v>
      </c>
      <c r="S578" s="6">
        <f t="shared" si="233"/>
        <v>0.29760632990150609</v>
      </c>
      <c r="T578" s="6">
        <f t="shared" si="234"/>
        <v>0.31823251118180856</v>
      </c>
      <c r="U578" t="e">
        <f t="shared" si="235"/>
        <v>#DIV/0!</v>
      </c>
      <c r="V578">
        <f t="shared" si="236"/>
        <v>2.4984053738051912</v>
      </c>
      <c r="W578">
        <f t="shared" si="237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8" t="s">
        <v>390</v>
      </c>
      <c r="AD578" s="16" t="s">
        <v>31</v>
      </c>
      <c r="AE578" t="s">
        <v>485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</v>
      </c>
      <c r="D579" s="13">
        <f t="shared" si="223"/>
        <v>1.1720471718577776</v>
      </c>
      <c r="E579" s="14">
        <f t="shared" si="224"/>
        <v>6.999080280086436</v>
      </c>
      <c r="F579" s="14" t="e">
        <f t="shared" si="225"/>
        <v>#DIV/0!</v>
      </c>
      <c r="G579" s="10">
        <v>3.3929359227147016E-2</v>
      </c>
      <c r="H579" s="7">
        <f t="shared" si="222"/>
        <v>1.033929359227147</v>
      </c>
      <c r="I579" s="5">
        <f t="shared" si="226"/>
        <v>1.1335853473915012</v>
      </c>
      <c r="J579" s="5">
        <f t="shared" si="227"/>
        <v>6.7693989126280218</v>
      </c>
      <c r="K579" s="5" t="e">
        <f t="shared" si="228"/>
        <v>#DIV/0!</v>
      </c>
      <c r="L579">
        <v>2.52</v>
      </c>
      <c r="M579">
        <v>3.28</v>
      </c>
      <c r="N579">
        <v>3.01</v>
      </c>
      <c r="O579" s="5">
        <f t="shared" si="229"/>
        <v>2.6055019852524106</v>
      </c>
      <c r="P579" s="5">
        <f t="shared" si="230"/>
        <v>3.3912882982650419</v>
      </c>
      <c r="Q579" s="5">
        <f t="shared" si="231"/>
        <v>3.1121273712737123</v>
      </c>
      <c r="R579" s="6">
        <f t="shared" si="232"/>
        <v>0.38380320017415914</v>
      </c>
      <c r="S579" s="6">
        <f t="shared" si="233"/>
        <v>0.29487319037770771</v>
      </c>
      <c r="T579" s="6">
        <f t="shared" si="234"/>
        <v>0.32132360944813326</v>
      </c>
      <c r="U579">
        <f t="shared" si="235"/>
        <v>2.2230350857999217</v>
      </c>
      <c r="V579">
        <f t="shared" si="236"/>
        <v>0.48453341904276037</v>
      </c>
      <c r="W579" t="e">
        <f t="shared" si="237"/>
        <v>#DIV/0!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8" t="s">
        <v>390</v>
      </c>
      <c r="AD579" s="16" t="s">
        <v>17</v>
      </c>
      <c r="AE579" t="s">
        <v>486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</v>
      </c>
      <c r="D580" s="13">
        <f t="shared" si="223"/>
        <v>1.1720290260575652</v>
      </c>
      <c r="E580" s="14">
        <f t="shared" si="224"/>
        <v>6.9997802154672533</v>
      </c>
      <c r="F580" s="14" t="e">
        <f t="shared" si="225"/>
        <v>#DIV/0!</v>
      </c>
      <c r="G580" s="10">
        <v>3.4273062195143034E-2</v>
      </c>
      <c r="H580" s="7">
        <f t="shared" si="222"/>
        <v>1.034273062195143</v>
      </c>
      <c r="I580" s="5">
        <f t="shared" si="226"/>
        <v>1.1331910971074202</v>
      </c>
      <c r="J580" s="5">
        <f t="shared" si="227"/>
        <v>6.7678260909270005</v>
      </c>
      <c r="K580" s="5" t="e">
        <f t="shared" si="228"/>
        <v>#DIV/0!</v>
      </c>
      <c r="L580">
        <v>3.09</v>
      </c>
      <c r="M580">
        <v>3.11</v>
      </c>
      <c r="N580">
        <v>2.57</v>
      </c>
      <c r="O580" s="5">
        <f t="shared" si="229"/>
        <v>3.1959037621829918</v>
      </c>
      <c r="P580" s="5">
        <f t="shared" si="230"/>
        <v>3.2165892234268947</v>
      </c>
      <c r="Q580" s="5">
        <f t="shared" si="231"/>
        <v>2.6580817698415173</v>
      </c>
      <c r="R580" s="6">
        <f t="shared" si="232"/>
        <v>0.31290053594008749</v>
      </c>
      <c r="S580" s="6">
        <f t="shared" si="233"/>
        <v>0.31088831384400972</v>
      </c>
      <c r="T580" s="6">
        <f t="shared" si="234"/>
        <v>0.37621115021590285</v>
      </c>
      <c r="U580">
        <f t="shared" si="235"/>
        <v>2.7268128102025542</v>
      </c>
      <c r="V580">
        <f t="shared" si="236"/>
        <v>0.45952717434174167</v>
      </c>
      <c r="W580" t="e">
        <f t="shared" si="237"/>
        <v>#DIV/0!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8" t="s">
        <v>390</v>
      </c>
      <c r="AD580" s="16" t="s">
        <v>16</v>
      </c>
      <c r="AE580" t="s">
        <v>485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223"/>
        <v>18.993936123702838</v>
      </c>
      <c r="E581" s="14">
        <f t="shared" si="224"/>
        <v>5.5709064869016247</v>
      </c>
      <c r="F581" s="14">
        <f t="shared" si="225"/>
        <v>1.5696560224417813</v>
      </c>
      <c r="G581" s="10">
        <v>3.2803332224624615E-2</v>
      </c>
      <c r="H581" s="7">
        <f t="shared" si="222"/>
        <v>1.0328033322246246</v>
      </c>
      <c r="I581" s="5">
        <f t="shared" si="226"/>
        <v>18.390661155972957</v>
      </c>
      <c r="J581" s="5">
        <f t="shared" si="227"/>
        <v>5.3939664145951918</v>
      </c>
      <c r="K581" s="5">
        <f t="shared" si="228"/>
        <v>1.5198014699088873</v>
      </c>
      <c r="L581">
        <v>3.19</v>
      </c>
      <c r="M581">
        <v>3.18</v>
      </c>
      <c r="N581">
        <v>2.4700000000000002</v>
      </c>
      <c r="O581" s="5">
        <f t="shared" si="229"/>
        <v>3.2946426297965523</v>
      </c>
      <c r="P581" s="5">
        <f t="shared" si="230"/>
        <v>3.2843145964743066</v>
      </c>
      <c r="Q581" s="5">
        <f t="shared" si="231"/>
        <v>2.5510242305948232</v>
      </c>
      <c r="R581" s="6">
        <f t="shared" si="232"/>
        <v>0.30352305617491238</v>
      </c>
      <c r="S581" s="6">
        <f t="shared" si="233"/>
        <v>0.3044775311943303</v>
      </c>
      <c r="T581" s="6">
        <f t="shared" si="234"/>
        <v>0.39199941263075722</v>
      </c>
      <c r="U581">
        <f t="shared" si="235"/>
        <v>0.17345760290754664</v>
      </c>
      <c r="V581">
        <f t="shared" si="236"/>
        <v>0.58954760849000465</v>
      </c>
      <c r="W581">
        <f t="shared" si="237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8" t="s">
        <v>390</v>
      </c>
      <c r="AD581" s="16" t="s">
        <v>19</v>
      </c>
      <c r="AE581" t="s">
        <v>486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223"/>
        <v>2.9160147460425594</v>
      </c>
      <c r="E582" s="14">
        <f t="shared" si="224"/>
        <v>4.8389709395719267</v>
      </c>
      <c r="F582" s="14">
        <f t="shared" si="225"/>
        <v>2.4194209019027686</v>
      </c>
      <c r="G582" s="10">
        <v>3.4023130250550482E-2</v>
      </c>
      <c r="H582" s="7">
        <f t="shared" si="222"/>
        <v>1.0340231302505505</v>
      </c>
      <c r="I582" s="5">
        <f t="shared" si="226"/>
        <v>2.8200672313161799</v>
      </c>
      <c r="J582" s="5">
        <f t="shared" si="227"/>
        <v>4.6797511564363292</v>
      </c>
      <c r="K582" s="5">
        <f t="shared" si="228"/>
        <v>2.3398131348536926</v>
      </c>
      <c r="L582">
        <v>2.3199999999999998</v>
      </c>
      <c r="M582">
        <v>3.49</v>
      </c>
      <c r="N582">
        <v>3.16</v>
      </c>
      <c r="O582" s="5">
        <f t="shared" si="229"/>
        <v>2.3989336621812769</v>
      </c>
      <c r="P582" s="5">
        <f t="shared" si="230"/>
        <v>3.6087407245744214</v>
      </c>
      <c r="Q582" s="5">
        <f t="shared" si="231"/>
        <v>3.2675130915917396</v>
      </c>
      <c r="R582" s="6">
        <f t="shared" si="232"/>
        <v>0.41685187705054361</v>
      </c>
      <c r="S582" s="6">
        <f t="shared" si="233"/>
        <v>0.27710497270981693</v>
      </c>
      <c r="T582" s="6">
        <f t="shared" si="234"/>
        <v>0.30604315023963957</v>
      </c>
      <c r="U582">
        <f t="shared" si="235"/>
        <v>0.82267542214488665</v>
      </c>
      <c r="V582">
        <f t="shared" si="236"/>
        <v>0.74576614938168317</v>
      </c>
      <c r="W582">
        <f t="shared" si="237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8" t="s">
        <v>390</v>
      </c>
      <c r="AD582" s="16" t="s">
        <v>20</v>
      </c>
      <c r="AE582" t="s">
        <v>486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223"/>
        <v>3.3176284509832175</v>
      </c>
      <c r="E583" s="14">
        <f t="shared" si="224"/>
        <v>2.3722818268569701</v>
      </c>
      <c r="F583" s="14">
        <f t="shared" si="225"/>
        <v>3.74034368875241</v>
      </c>
      <c r="G583" s="10">
        <v>3.2482223658694354E-2</v>
      </c>
      <c r="H583" s="7">
        <f t="shared" si="222"/>
        <v>1.0324822236586944</v>
      </c>
      <c r="I583" s="5">
        <f t="shared" si="226"/>
        <v>3.2132547902150801</v>
      </c>
      <c r="J583" s="5">
        <f t="shared" si="227"/>
        <v>2.2976490756911767</v>
      </c>
      <c r="K583" s="5">
        <f t="shared" si="228"/>
        <v>3.6226712703083286</v>
      </c>
      <c r="L583">
        <v>2.8</v>
      </c>
      <c r="M583">
        <v>3.25</v>
      </c>
      <c r="N583">
        <v>2.72</v>
      </c>
      <c r="O583" s="5">
        <f t="shared" si="229"/>
        <v>2.8909502262443438</v>
      </c>
      <c r="P583" s="5">
        <f t="shared" si="230"/>
        <v>3.3555672268907566</v>
      </c>
      <c r="Q583" s="5">
        <f t="shared" si="231"/>
        <v>2.8083516483516489</v>
      </c>
      <c r="R583" s="6">
        <f t="shared" si="232"/>
        <v>0.345907027703866</v>
      </c>
      <c r="S583" s="6">
        <f t="shared" si="233"/>
        <v>0.29801220848333071</v>
      </c>
      <c r="T583" s="6">
        <f t="shared" si="234"/>
        <v>0.35608076381280318</v>
      </c>
      <c r="U583">
        <f t="shared" si="235"/>
        <v>0.87139059390076601</v>
      </c>
      <c r="V583">
        <f t="shared" si="236"/>
        <v>1.4144892857593312</v>
      </c>
      <c r="W583">
        <f t="shared" si="237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8" t="s">
        <v>390</v>
      </c>
      <c r="AD583" s="16" t="s">
        <v>17</v>
      </c>
      <c r="AE583" t="s">
        <v>486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223"/>
        <v>1.5770017334590594</v>
      </c>
      <c r="E584" s="14">
        <f t="shared" si="224"/>
        <v>4.9620690383441284</v>
      </c>
      <c r="F584" s="14">
        <f t="shared" si="225"/>
        <v>6.3980356121567592</v>
      </c>
      <c r="G584" s="10">
        <v>3.6185637764962975E-2</v>
      </c>
      <c r="H584" s="7">
        <f t="shared" si="222"/>
        <v>1.036185637764963</v>
      </c>
      <c r="I584" s="5">
        <f t="shared" si="226"/>
        <v>1.5219297353518899</v>
      </c>
      <c r="J584" s="5">
        <f t="shared" si="227"/>
        <v>4.7887838409411252</v>
      </c>
      <c r="K584" s="5">
        <f t="shared" si="228"/>
        <v>6.1746036414452021</v>
      </c>
      <c r="L584">
        <v>1.96</v>
      </c>
      <c r="M584">
        <v>3.64</v>
      </c>
      <c r="N584">
        <v>3.98</v>
      </c>
      <c r="O584" s="5">
        <f t="shared" si="229"/>
        <v>2.0309238500193274</v>
      </c>
      <c r="P584" s="5">
        <f t="shared" si="230"/>
        <v>3.7717157214644654</v>
      </c>
      <c r="Q584" s="5">
        <f t="shared" si="231"/>
        <v>4.1240188383045524</v>
      </c>
      <c r="R584" s="6">
        <f t="shared" si="232"/>
        <v>0.49238675295013323</v>
      </c>
      <c r="S584" s="6">
        <f t="shared" si="233"/>
        <v>0.2651313285116102</v>
      </c>
      <c r="T584" s="6">
        <f t="shared" si="234"/>
        <v>0.24248191853825657</v>
      </c>
      <c r="U584">
        <f t="shared" si="235"/>
        <v>1.2878386922027136</v>
      </c>
      <c r="V584">
        <f t="shared" si="236"/>
        <v>0.76010948100857312</v>
      </c>
      <c r="W584">
        <f t="shared" si="237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8" t="s">
        <v>390</v>
      </c>
      <c r="AD584" s="16" t="s">
        <v>17</v>
      </c>
      <c r="AE584" t="s">
        <v>485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223"/>
        <v>6.3145960370851908</v>
      </c>
      <c r="E585" s="14">
        <f t="shared" si="224"/>
        <v>3.9708913187253581</v>
      </c>
      <c r="F585" s="14">
        <f t="shared" si="225"/>
        <v>1.9223188747195281</v>
      </c>
      <c r="G585" s="10">
        <v>3.3559233805995792E-2</v>
      </c>
      <c r="H585" s="7">
        <f t="shared" si="222"/>
        <v>1.0335592338059958</v>
      </c>
      <c r="I585" s="5">
        <f t="shared" si="226"/>
        <v>6.1095637584623157</v>
      </c>
      <c r="J585" s="5">
        <f t="shared" si="227"/>
        <v>3.8419581469974213</v>
      </c>
      <c r="K585" s="5">
        <f t="shared" si="228"/>
        <v>1.8599019890139716</v>
      </c>
      <c r="L585">
        <v>2.5499999999999998</v>
      </c>
      <c r="M585">
        <v>3.55</v>
      </c>
      <c r="N585">
        <v>2.78</v>
      </c>
      <c r="O585" s="5">
        <f t="shared" si="229"/>
        <v>2.6355760462052893</v>
      </c>
      <c r="P585" s="5">
        <f t="shared" si="230"/>
        <v>3.6691352800112851</v>
      </c>
      <c r="Q585" s="5">
        <f t="shared" si="231"/>
        <v>2.8732946699806683</v>
      </c>
      <c r="R585" s="6">
        <f t="shared" si="232"/>
        <v>0.3794236942773111</v>
      </c>
      <c r="S585" s="6">
        <f t="shared" si="233"/>
        <v>0.27254378039637839</v>
      </c>
      <c r="T585" s="6">
        <f t="shared" si="234"/>
        <v>0.34803252532631052</v>
      </c>
      <c r="U585">
        <f t="shared" si="235"/>
        <v>0.41737840880504962</v>
      </c>
      <c r="V585">
        <f t="shared" si="236"/>
        <v>0.92400798347436619</v>
      </c>
      <c r="W585">
        <f t="shared" si="237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8" t="s">
        <v>390</v>
      </c>
      <c r="AD585" s="16" t="s">
        <v>19</v>
      </c>
      <c r="AE585" t="s">
        <v>485</v>
      </c>
      <c r="AF585">
        <v>-6</v>
      </c>
      <c r="AG585">
        <v>-5</v>
      </c>
    </row>
    <row r="586" spans="1:33" x14ac:dyDescent="0.25">
      <c r="A586" s="11">
        <v>2.2991648274089125E-3</v>
      </c>
      <c r="B586" s="11">
        <v>7.0849101116379218E-3</v>
      </c>
      <c r="C586" s="11">
        <v>0.42914318483874803</v>
      </c>
      <c r="D586" s="13">
        <f t="shared" si="223"/>
        <v>434.94054366122549</v>
      </c>
      <c r="E586" s="14">
        <f t="shared" si="224"/>
        <v>141.14505113584502</v>
      </c>
      <c r="F586" s="14">
        <f t="shared" si="225"/>
        <v>2.3302245854743173</v>
      </c>
      <c r="G586" s="10">
        <v>4.048032723378503E-2</v>
      </c>
      <c r="H586" s="7">
        <f t="shared" si="222"/>
        <v>1.040480327233785</v>
      </c>
      <c r="I586" s="5">
        <f t="shared" si="226"/>
        <v>418.01899783877309</v>
      </c>
      <c r="J586" s="5">
        <f t="shared" si="227"/>
        <v>135.65374321981889</v>
      </c>
      <c r="K586" s="5">
        <f t="shared" si="228"/>
        <v>2.2395662123371798</v>
      </c>
      <c r="L586">
        <v>3.81</v>
      </c>
      <c r="M586">
        <v>3.93</v>
      </c>
      <c r="N586">
        <v>1.91</v>
      </c>
      <c r="O586" s="5">
        <f t="shared" si="229"/>
        <v>3.9642300467607212</v>
      </c>
      <c r="P586" s="5">
        <f t="shared" si="230"/>
        <v>4.0890876860287753</v>
      </c>
      <c r="Q586" s="5">
        <f t="shared" si="231"/>
        <v>1.9873174250165293</v>
      </c>
      <c r="R586" s="6">
        <f t="shared" si="232"/>
        <v>0.25225579449334096</v>
      </c>
      <c r="S586" s="6">
        <f t="shared" si="233"/>
        <v>0.24455332748591074</v>
      </c>
      <c r="T586" s="6">
        <f t="shared" si="234"/>
        <v>0.50319087802074824</v>
      </c>
      <c r="U586">
        <f t="shared" si="235"/>
        <v>9.1144182912698372E-3</v>
      </c>
      <c r="V586">
        <f t="shared" si="236"/>
        <v>2.8970818694119386E-2</v>
      </c>
      <c r="W586">
        <f t="shared" si="237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8" t="s">
        <v>390</v>
      </c>
      <c r="AD586" s="16" t="s">
        <v>20</v>
      </c>
      <c r="AE586" t="s">
        <v>485</v>
      </c>
      <c r="AF586">
        <v>-3</v>
      </c>
      <c r="AG586">
        <v>4</v>
      </c>
    </row>
    <row r="587" spans="1:33" x14ac:dyDescent="0.25">
      <c r="A587" s="11">
        <v>0</v>
      </c>
      <c r="B587" s="11">
        <v>8.2086806565903392E-2</v>
      </c>
      <c r="C587" s="11">
        <v>0.68996441887071924</v>
      </c>
      <c r="D587" s="13" t="e">
        <f t="shared" si="223"/>
        <v>#DIV/0!</v>
      </c>
      <c r="E587" s="14">
        <f t="shared" si="224"/>
        <v>12.182225644228833</v>
      </c>
      <c r="F587" s="14">
        <f t="shared" si="225"/>
        <v>1.4493501007439242</v>
      </c>
      <c r="G587" s="10">
        <v>3.8530335694012319E-2</v>
      </c>
      <c r="H587" s="7">
        <f t="shared" si="222"/>
        <v>1.0385303356940123</v>
      </c>
      <c r="I587" s="5" t="e">
        <f t="shared" si="226"/>
        <v>#DIV/0!</v>
      </c>
      <c r="J587" s="5">
        <f t="shared" si="227"/>
        <v>11.730254981996159</v>
      </c>
      <c r="K587" s="5">
        <f t="shared" si="228"/>
        <v>1.3955780114746248</v>
      </c>
      <c r="L587">
        <v>2.2599999999999998</v>
      </c>
      <c r="M587">
        <v>3.89</v>
      </c>
      <c r="N587">
        <v>2.95</v>
      </c>
      <c r="O587" s="5">
        <f t="shared" si="229"/>
        <v>2.3470785586684677</v>
      </c>
      <c r="P587" s="5">
        <f t="shared" si="230"/>
        <v>4.0398830058497079</v>
      </c>
      <c r="Q587" s="5">
        <f t="shared" si="231"/>
        <v>3.0636644902973367</v>
      </c>
      <c r="R587" s="6">
        <f t="shared" si="232"/>
        <v>0.42606158038754133</v>
      </c>
      <c r="S587" s="6">
        <f t="shared" si="233"/>
        <v>0.24753192073929134</v>
      </c>
      <c r="T587" s="6">
        <f t="shared" si="234"/>
        <v>0.32640649887316719</v>
      </c>
      <c r="U587" t="e">
        <f t="shared" si="235"/>
        <v>#DIV/0!</v>
      </c>
      <c r="V587">
        <f t="shared" si="236"/>
        <v>0.33162109485006536</v>
      </c>
      <c r="W587">
        <f t="shared" si="237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8" t="s">
        <v>390</v>
      </c>
      <c r="AD587" s="16" t="s">
        <v>300</v>
      </c>
      <c r="AE587" t="s">
        <v>485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223"/>
        <v>1.6572394652730009</v>
      </c>
      <c r="E588" s="14">
        <f t="shared" si="224"/>
        <v>4.048764695553059</v>
      </c>
      <c r="F588" s="14">
        <f t="shared" si="225"/>
        <v>6.8991940403860541</v>
      </c>
      <c r="G588" s="10">
        <v>3.4549451176865364E-2</v>
      </c>
      <c r="H588" s="7">
        <f t="shared" si="222"/>
        <v>1.0345494511768654</v>
      </c>
      <c r="I588" s="5">
        <f t="shared" si="226"/>
        <v>1.6018948764486669</v>
      </c>
      <c r="J588" s="5">
        <f t="shared" si="227"/>
        <v>3.913553567639839</v>
      </c>
      <c r="K588" s="5">
        <f t="shared" si="228"/>
        <v>6.6687909722805276</v>
      </c>
      <c r="L588">
        <v>2</v>
      </c>
      <c r="M588">
        <v>3.86</v>
      </c>
      <c r="N588">
        <v>3.63</v>
      </c>
      <c r="O588" s="5">
        <f t="shared" si="229"/>
        <v>2.0690989023537307</v>
      </c>
      <c r="P588" s="5">
        <f t="shared" si="230"/>
        <v>3.9933608815427002</v>
      </c>
      <c r="Q588" s="5">
        <f t="shared" si="231"/>
        <v>3.7554145077720213</v>
      </c>
      <c r="R588" s="6">
        <f t="shared" si="232"/>
        <v>0.48330217509778622</v>
      </c>
      <c r="S588" s="6">
        <f t="shared" si="233"/>
        <v>0.25041563476569234</v>
      </c>
      <c r="T588" s="6">
        <f t="shared" si="234"/>
        <v>0.26628219013652132</v>
      </c>
      <c r="U588">
        <f t="shared" si="235"/>
        <v>1.2485213789021632</v>
      </c>
      <c r="V588">
        <f t="shared" si="236"/>
        <v>0.98631587208038762</v>
      </c>
      <c r="W588">
        <f t="shared" si="237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8" t="s">
        <v>390</v>
      </c>
      <c r="AD588" s="16" t="s">
        <v>16</v>
      </c>
      <c r="AE588" t="s">
        <v>485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223"/>
        <v>5.5955370502261603</v>
      </c>
      <c r="E589" s="14">
        <f t="shared" si="224"/>
        <v>5.8341453461221402</v>
      </c>
      <c r="F589" s="14">
        <f t="shared" si="225"/>
        <v>1.7398056622875622</v>
      </c>
      <c r="G589" s="10">
        <v>3.4754496004845592E-2</v>
      </c>
      <c r="H589" s="7">
        <f t="shared" si="222"/>
        <v>1.0347544960048456</v>
      </c>
      <c r="I589" s="5">
        <f t="shared" si="226"/>
        <v>5.4075986833885255</v>
      </c>
      <c r="J589" s="5">
        <f t="shared" si="227"/>
        <v>5.638192797081425</v>
      </c>
      <c r="K589" s="5">
        <f t="shared" si="228"/>
        <v>1.6813704787028196</v>
      </c>
      <c r="L589">
        <v>2.0499999999999998</v>
      </c>
      <c r="M589">
        <v>3.84</v>
      </c>
      <c r="N589">
        <v>3.49</v>
      </c>
      <c r="O589" s="5">
        <f t="shared" si="229"/>
        <v>2.1212467168099334</v>
      </c>
      <c r="P589" s="5">
        <f t="shared" si="230"/>
        <v>3.9734572646586068</v>
      </c>
      <c r="Q589" s="5">
        <f t="shared" si="231"/>
        <v>3.6112931910569115</v>
      </c>
      <c r="R589" s="6">
        <f t="shared" si="232"/>
        <v>0.47142088285886141</v>
      </c>
      <c r="S589" s="6">
        <f t="shared" si="233"/>
        <v>0.25167000256788175</v>
      </c>
      <c r="T589" s="6">
        <f t="shared" si="234"/>
        <v>0.27690911457325668</v>
      </c>
      <c r="U589">
        <f t="shared" si="235"/>
        <v>0.37909617928884892</v>
      </c>
      <c r="V589">
        <f t="shared" si="236"/>
        <v>0.6810692961737228</v>
      </c>
      <c r="W589">
        <f t="shared" si="237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8" t="s">
        <v>390</v>
      </c>
      <c r="AD589" s="16" t="s">
        <v>36</v>
      </c>
      <c r="AE589" t="s">
        <v>486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223"/>
        <v>1.4073546943026309</v>
      </c>
      <c r="E590" s="14">
        <f t="shared" si="224"/>
        <v>5.6118191828111605</v>
      </c>
      <c r="F590" s="14">
        <f t="shared" si="225"/>
        <v>9.4988717200208796</v>
      </c>
      <c r="G590" s="10">
        <v>3.9192676924427294E-2</v>
      </c>
      <c r="H590" s="7">
        <f t="shared" ref="H590:H653" si="238">(G590/100%) + 1</f>
        <v>1.0391926769244273</v>
      </c>
      <c r="I590" s="5">
        <f t="shared" si="226"/>
        <v>1.354276955133872</v>
      </c>
      <c r="J590" s="5">
        <f t="shared" si="227"/>
        <v>5.4001719867963098</v>
      </c>
      <c r="K590" s="5">
        <f t="shared" si="228"/>
        <v>9.1406261138536316</v>
      </c>
      <c r="L590">
        <v>1.39</v>
      </c>
      <c r="M590">
        <v>5.09</v>
      </c>
      <c r="N590">
        <v>8.11</v>
      </c>
      <c r="O590" s="5">
        <f t="shared" si="229"/>
        <v>1.4444778209249538</v>
      </c>
      <c r="P590" s="5">
        <f t="shared" si="230"/>
        <v>5.2894907255453347</v>
      </c>
      <c r="Q590" s="5">
        <f t="shared" si="231"/>
        <v>8.4278526098571049</v>
      </c>
      <c r="R590" s="6">
        <f t="shared" si="232"/>
        <v>0.69229169566595505</v>
      </c>
      <c r="S590" s="6">
        <f t="shared" si="233"/>
        <v>0.18905411728402308</v>
      </c>
      <c r="T590" s="6">
        <f t="shared" si="234"/>
        <v>0.11865418705002188</v>
      </c>
      <c r="U590">
        <f t="shared" si="235"/>
        <v>1.0263779463504175</v>
      </c>
      <c r="V590">
        <f t="shared" si="236"/>
        <v>0.94256257253385711</v>
      </c>
      <c r="W590">
        <f t="shared" si="237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8" t="s">
        <v>390</v>
      </c>
      <c r="AD590" s="16" t="s">
        <v>300</v>
      </c>
      <c r="AE590" t="s">
        <v>486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223"/>
        <v>4.2498572470573475</v>
      </c>
      <c r="E591" s="14">
        <f t="shared" si="224"/>
        <v>4.5809668878934282</v>
      </c>
      <c r="F591" s="14">
        <f t="shared" si="225"/>
        <v>2.0398150670325959</v>
      </c>
      <c r="G591" s="10">
        <v>3.3894970889415621E-2</v>
      </c>
      <c r="H591" s="7">
        <f t="shared" si="238"/>
        <v>1.0338949708894156</v>
      </c>
      <c r="I591" s="5">
        <f t="shared" si="226"/>
        <v>4.1105309211450916</v>
      </c>
      <c r="J591" s="5">
        <f t="shared" si="227"/>
        <v>4.4307855409651697</v>
      </c>
      <c r="K591" s="5">
        <f t="shared" si="228"/>
        <v>1.9729422470039004</v>
      </c>
      <c r="L591">
        <v>3.31</v>
      </c>
      <c r="M591">
        <v>3.72</v>
      </c>
      <c r="N591">
        <v>2.16</v>
      </c>
      <c r="O591" s="5">
        <f t="shared" si="229"/>
        <v>3.4221923536439656</v>
      </c>
      <c r="P591" s="5">
        <f t="shared" si="230"/>
        <v>3.8460892917086262</v>
      </c>
      <c r="Q591" s="5">
        <f t="shared" si="231"/>
        <v>2.2332131371211377</v>
      </c>
      <c r="R591" s="6">
        <f t="shared" si="232"/>
        <v>0.29221034257036882</v>
      </c>
      <c r="S591" s="6">
        <f t="shared" si="233"/>
        <v>0.26000436395374216</v>
      </c>
      <c r="T591" s="6">
        <f t="shared" si="234"/>
        <v>0.4477852934758893</v>
      </c>
      <c r="U591">
        <f t="shared" si="235"/>
        <v>0.80524877771212977</v>
      </c>
      <c r="V591">
        <f t="shared" si="236"/>
        <v>0.83958024273719711</v>
      </c>
      <c r="W591">
        <f t="shared" si="237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8" t="s">
        <v>390</v>
      </c>
      <c r="AD591" s="16" t="s">
        <v>338</v>
      </c>
      <c r="AE591" t="s">
        <v>486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223"/>
        <v>1.5846792489711297</v>
      </c>
      <c r="E592" s="14">
        <f t="shared" si="224"/>
        <v>4.9422151190747012</v>
      </c>
      <c r="F592" s="14">
        <f t="shared" si="225"/>
        <v>6.311709618300223</v>
      </c>
      <c r="G592" s="10">
        <v>3.8369923859872035E-2</v>
      </c>
      <c r="H592" s="7">
        <f t="shared" si="238"/>
        <v>1.038369923859872</v>
      </c>
      <c r="I592" s="5">
        <f t="shared" si="226"/>
        <v>1.5261220616642033</v>
      </c>
      <c r="J592" s="5">
        <f t="shared" si="227"/>
        <v>4.759590012683816</v>
      </c>
      <c r="K592" s="5">
        <f t="shared" si="228"/>
        <v>6.0784788477290181</v>
      </c>
      <c r="L592">
        <v>1.66</v>
      </c>
      <c r="M592">
        <v>3.89</v>
      </c>
      <c r="N592">
        <v>5.59</v>
      </c>
      <c r="O592" s="5">
        <f t="shared" si="229"/>
        <v>1.7236940736073876</v>
      </c>
      <c r="P592" s="5">
        <f t="shared" si="230"/>
        <v>4.0392590038149025</v>
      </c>
      <c r="Q592" s="5">
        <f t="shared" si="231"/>
        <v>5.8044878743766848</v>
      </c>
      <c r="R592" s="6">
        <f t="shared" si="232"/>
        <v>0.58014935208727403</v>
      </c>
      <c r="S592" s="6">
        <f t="shared" si="233"/>
        <v>0.24757016053081615</v>
      </c>
      <c r="T592" s="6">
        <f t="shared" si="234"/>
        <v>0.17228048738190965</v>
      </c>
      <c r="U592">
        <f t="shared" si="235"/>
        <v>1.0877242664258491</v>
      </c>
      <c r="V592">
        <f t="shared" si="236"/>
        <v>0.81729728603378693</v>
      </c>
      <c r="W592">
        <f t="shared" si="237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8" t="s">
        <v>390</v>
      </c>
      <c r="AD592" s="16" t="s">
        <v>35</v>
      </c>
      <c r="AE592" t="s">
        <v>486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223"/>
        <v>2.0551701690472113</v>
      </c>
      <c r="E593" s="14">
        <f t="shared" si="224"/>
        <v>4.329196488019404</v>
      </c>
      <c r="F593" s="14">
        <f t="shared" si="225"/>
        <v>3.7718388357624248</v>
      </c>
      <c r="G593" s="10">
        <v>3.8159784808578401E-2</v>
      </c>
      <c r="H593" s="7">
        <f t="shared" si="238"/>
        <v>1.0381597848085784</v>
      </c>
      <c r="I593" s="5">
        <f t="shared" si="226"/>
        <v>1.9796279909129353</v>
      </c>
      <c r="J593" s="5">
        <f t="shared" si="227"/>
        <v>4.1700676055542312</v>
      </c>
      <c r="K593" s="5">
        <f t="shared" si="228"/>
        <v>3.6331968266887715</v>
      </c>
      <c r="L593">
        <v>1.68</v>
      </c>
      <c r="M593">
        <v>3.73</v>
      </c>
      <c r="N593">
        <v>5.72</v>
      </c>
      <c r="O593" s="5">
        <f t="shared" si="229"/>
        <v>1.7441084384784116</v>
      </c>
      <c r="P593" s="5">
        <f t="shared" si="230"/>
        <v>3.8723359973359974</v>
      </c>
      <c r="Q593" s="5">
        <f t="shared" si="231"/>
        <v>5.9382739691050679</v>
      </c>
      <c r="R593" s="6">
        <f t="shared" si="232"/>
        <v>0.57335884509131563</v>
      </c>
      <c r="S593" s="6">
        <f t="shared" si="233"/>
        <v>0.25824205355319307</v>
      </c>
      <c r="T593" s="6">
        <f t="shared" si="234"/>
        <v>0.1683991013554913</v>
      </c>
      <c r="U593">
        <f t="shared" si="235"/>
        <v>0.84864429464105662</v>
      </c>
      <c r="V593">
        <f t="shared" si="236"/>
        <v>0.89446991099902251</v>
      </c>
      <c r="W593">
        <f t="shared" si="237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8" t="s">
        <v>390</v>
      </c>
      <c r="AD593" s="16" t="s">
        <v>19</v>
      </c>
      <c r="AE593" t="s">
        <v>486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223"/>
        <v>3.9533069762575628</v>
      </c>
      <c r="E594" s="14">
        <f t="shared" si="224"/>
        <v>3.9771313934443868</v>
      </c>
      <c r="F594" s="14">
        <f t="shared" si="225"/>
        <v>2.2360369059012952</v>
      </c>
      <c r="G594" s="10">
        <v>3.1986516976908019E-2</v>
      </c>
      <c r="H594" s="7">
        <f t="shared" si="238"/>
        <v>1.031986516976908</v>
      </c>
      <c r="I594" s="5">
        <f t="shared" si="226"/>
        <v>3.8307738630523436</v>
      </c>
      <c r="J594" s="5">
        <f t="shared" si="227"/>
        <v>3.8538598402379902</v>
      </c>
      <c r="K594" s="5">
        <f t="shared" si="228"/>
        <v>2.1667307364165196</v>
      </c>
      <c r="L594">
        <v>2.27</v>
      </c>
      <c r="M594">
        <v>3.22</v>
      </c>
      <c r="N594">
        <v>3.56</v>
      </c>
      <c r="O594" s="5">
        <f t="shared" si="229"/>
        <v>2.3426093935375811</v>
      </c>
      <c r="P594" s="5">
        <f t="shared" si="230"/>
        <v>3.3229965846656442</v>
      </c>
      <c r="Q594" s="5">
        <f t="shared" si="231"/>
        <v>3.6738720004377927</v>
      </c>
      <c r="R594" s="6">
        <f t="shared" si="232"/>
        <v>0.42687440883599342</v>
      </c>
      <c r="S594" s="6">
        <f t="shared" si="233"/>
        <v>0.30093320126015682</v>
      </c>
      <c r="T594" s="6">
        <f t="shared" si="234"/>
        <v>0.2721923899038497</v>
      </c>
      <c r="U594">
        <f t="shared" si="235"/>
        <v>0.59256956457128851</v>
      </c>
      <c r="V594">
        <f t="shared" si="236"/>
        <v>0.835525974862945</v>
      </c>
      <c r="W594">
        <f t="shared" si="237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8" t="s">
        <v>390</v>
      </c>
      <c r="AD594" s="16" t="s">
        <v>20</v>
      </c>
      <c r="AE594" t="s">
        <v>485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223"/>
        <v>4.4191728466021711</v>
      </c>
      <c r="E595" s="14">
        <f t="shared" si="224"/>
        <v>3.88961417549974</v>
      </c>
      <c r="F595" s="14">
        <f t="shared" si="225"/>
        <v>2.155828687849382</v>
      </c>
      <c r="G595" s="10">
        <v>3.5191623426917396E-2</v>
      </c>
      <c r="H595" s="7">
        <f t="shared" si="238"/>
        <v>1.0351916234269174</v>
      </c>
      <c r="I595" s="5">
        <f t="shared" si="226"/>
        <v>4.2689418524976661</v>
      </c>
      <c r="J595" s="5">
        <f t="shared" si="227"/>
        <v>3.7573856737977551</v>
      </c>
      <c r="K595" s="5">
        <f t="shared" si="228"/>
        <v>2.0825406997717844</v>
      </c>
      <c r="L595">
        <v>2.04</v>
      </c>
      <c r="M595">
        <v>3.64</v>
      </c>
      <c r="N595">
        <v>3.7</v>
      </c>
      <c r="O595" s="5">
        <f t="shared" si="229"/>
        <v>2.1117909117909117</v>
      </c>
      <c r="P595" s="5">
        <f t="shared" si="230"/>
        <v>3.7680975092739795</v>
      </c>
      <c r="Q595" s="5">
        <f t="shared" si="231"/>
        <v>3.8302090066795946</v>
      </c>
      <c r="R595" s="6">
        <f t="shared" si="232"/>
        <v>0.4735317281728173</v>
      </c>
      <c r="S595" s="6">
        <f t="shared" si="233"/>
        <v>0.26538591359135916</v>
      </c>
      <c r="T595" s="6">
        <f t="shared" si="234"/>
        <v>0.2610823582358236</v>
      </c>
      <c r="U595">
        <f t="shared" si="235"/>
        <v>0.47787017731488657</v>
      </c>
      <c r="V595">
        <f t="shared" si="236"/>
        <v>0.96875868383265851</v>
      </c>
      <c r="W595">
        <f t="shared" si="237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8" t="s">
        <v>390</v>
      </c>
      <c r="AD595" s="16" t="s">
        <v>36</v>
      </c>
      <c r="AE595" t="s">
        <v>485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223"/>
        <v>2.1835888738430316</v>
      </c>
      <c r="E596" s="14">
        <f t="shared" si="224"/>
        <v>4.0921883203712142</v>
      </c>
      <c r="F596" s="14">
        <f t="shared" si="225"/>
        <v>3.5855658323055564</v>
      </c>
      <c r="G596" s="10">
        <v>3.8208351396400442E-2</v>
      </c>
      <c r="H596" s="7">
        <f t="shared" si="238"/>
        <v>1.0382083513964004</v>
      </c>
      <c r="I596" s="5">
        <f t="shared" si="226"/>
        <v>2.1032279993761205</v>
      </c>
      <c r="J596" s="5">
        <f t="shared" si="227"/>
        <v>3.9415867873410773</v>
      </c>
      <c r="K596" s="5">
        <f t="shared" si="228"/>
        <v>3.4536091214089493</v>
      </c>
      <c r="L596">
        <v>1.72</v>
      </c>
      <c r="M596">
        <v>4.09</v>
      </c>
      <c r="N596">
        <v>4.71</v>
      </c>
      <c r="O596" s="5">
        <f t="shared" si="229"/>
        <v>1.7857183644018086</v>
      </c>
      <c r="P596" s="5">
        <f t="shared" si="230"/>
        <v>4.246272157211278</v>
      </c>
      <c r="Q596" s="5">
        <f t="shared" si="231"/>
        <v>4.8899613350770457</v>
      </c>
      <c r="R596" s="6">
        <f t="shared" si="232"/>
        <v>0.55999872092651426</v>
      </c>
      <c r="S596" s="6">
        <f t="shared" si="233"/>
        <v>0.23550068459501333</v>
      </c>
      <c r="T596" s="6">
        <f t="shared" si="234"/>
        <v>0.20450059447847233</v>
      </c>
      <c r="U596">
        <f t="shared" si="235"/>
        <v>0.8177905583751276</v>
      </c>
      <c r="V596">
        <f t="shared" si="236"/>
        <v>1.0376531637297879</v>
      </c>
      <c r="W596">
        <f t="shared" si="237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8" t="s">
        <v>390</v>
      </c>
      <c r="AD596" s="16" t="s">
        <v>17</v>
      </c>
      <c r="AE596" t="s">
        <v>486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223"/>
        <v>3.7330269990120555</v>
      </c>
      <c r="E597" s="14">
        <f t="shared" si="224"/>
        <v>4.3842338309352691</v>
      </c>
      <c r="F597" s="14">
        <f t="shared" si="225"/>
        <v>2.194229161958924</v>
      </c>
      <c r="G597" s="10">
        <v>3.4580664111505399E-2</v>
      </c>
      <c r="H597" s="7">
        <f t="shared" si="238"/>
        <v>1.0345806641115054</v>
      </c>
      <c r="I597" s="5">
        <f t="shared" si="226"/>
        <v>3.6082512736867813</v>
      </c>
      <c r="J597" s="5">
        <f t="shared" si="227"/>
        <v>4.2376916397335096</v>
      </c>
      <c r="K597" s="5">
        <f t="shared" si="228"/>
        <v>2.1208874649163496</v>
      </c>
      <c r="L597">
        <v>4.1500000000000004</v>
      </c>
      <c r="M597">
        <v>3.63</v>
      </c>
      <c r="N597">
        <v>1.93</v>
      </c>
      <c r="O597" s="5">
        <f t="shared" si="229"/>
        <v>4.2935097560627478</v>
      </c>
      <c r="P597" s="5">
        <f t="shared" si="230"/>
        <v>3.7555278107247645</v>
      </c>
      <c r="Q597" s="5">
        <f t="shared" si="231"/>
        <v>1.9967406817352054</v>
      </c>
      <c r="R597" s="6">
        <f t="shared" si="232"/>
        <v>0.2329096838752788</v>
      </c>
      <c r="S597" s="6">
        <f t="shared" si="233"/>
        <v>0.26627415649653091</v>
      </c>
      <c r="T597" s="6">
        <f t="shared" si="234"/>
        <v>0.50081615962819026</v>
      </c>
      <c r="U597">
        <f t="shared" si="235"/>
        <v>1.1501416296209548</v>
      </c>
      <c r="V597">
        <f t="shared" si="236"/>
        <v>0.8565984287210372</v>
      </c>
      <c r="W597">
        <f t="shared" si="237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8" t="s">
        <v>390</v>
      </c>
      <c r="AD597" s="16" t="s">
        <v>17</v>
      </c>
      <c r="AE597" t="s">
        <v>486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223"/>
        <v>6.0888197559020867</v>
      </c>
      <c r="E598" s="14">
        <f t="shared" si="224"/>
        <v>6.3593440785789355</v>
      </c>
      <c r="F598" s="14">
        <f t="shared" si="225"/>
        <v>1.6797382483930632</v>
      </c>
      <c r="G598" s="10">
        <v>4.4650788896313243E-2</v>
      </c>
      <c r="H598" s="7">
        <f t="shared" si="238"/>
        <v>1.0446507888963132</v>
      </c>
      <c r="I598" s="5">
        <f t="shared" si="226"/>
        <v>5.8285695283253478</v>
      </c>
      <c r="J598" s="5">
        <f t="shared" si="227"/>
        <v>6.0875310162716314</v>
      </c>
      <c r="K598" s="5">
        <f t="shared" si="228"/>
        <v>1.6079423537962652</v>
      </c>
      <c r="L598">
        <v>6.29</v>
      </c>
      <c r="M598">
        <v>3.78</v>
      </c>
      <c r="N598">
        <v>1.61</v>
      </c>
      <c r="O598" s="5">
        <f t="shared" si="229"/>
        <v>6.5708534621578103</v>
      </c>
      <c r="P598" s="5">
        <f t="shared" si="230"/>
        <v>3.9487799820280638</v>
      </c>
      <c r="Q598" s="5">
        <f t="shared" si="231"/>
        <v>1.6818877701230643</v>
      </c>
      <c r="R598" s="6">
        <f t="shared" si="232"/>
        <v>0.15218723195686804</v>
      </c>
      <c r="S598" s="6">
        <f t="shared" si="233"/>
        <v>0.25324277487002644</v>
      </c>
      <c r="T598" s="6">
        <f t="shared" si="234"/>
        <v>0.59456999317310555</v>
      </c>
      <c r="U598">
        <f t="shared" si="235"/>
        <v>1.0791670184995168</v>
      </c>
      <c r="V598">
        <f t="shared" si="236"/>
        <v>0.62094139477832155</v>
      </c>
      <c r="W598">
        <f t="shared" si="237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8" t="s">
        <v>391</v>
      </c>
      <c r="AD598" s="16" t="s">
        <v>19</v>
      </c>
      <c r="AE598" t="s">
        <v>485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223"/>
        <v>9.3041081385836151</v>
      </c>
      <c r="E599" s="14">
        <f t="shared" si="224"/>
        <v>1.9664382495681327</v>
      </c>
      <c r="F599" s="14">
        <f t="shared" si="225"/>
        <v>2.7137765312500854</v>
      </c>
      <c r="G599" s="10">
        <v>3.8926627161921301E-2</v>
      </c>
      <c r="H599" s="7">
        <f t="shared" si="238"/>
        <v>1.0389266271619213</v>
      </c>
      <c r="I599" s="5">
        <f t="shared" si="226"/>
        <v>8.9555007017194566</v>
      </c>
      <c r="J599" s="5">
        <f t="shared" si="227"/>
        <v>1.8927595059719791</v>
      </c>
      <c r="K599" s="5">
        <f t="shared" si="228"/>
        <v>2.6120964275055889</v>
      </c>
      <c r="L599">
        <v>4.07</v>
      </c>
      <c r="M599">
        <v>3.3</v>
      </c>
      <c r="N599">
        <v>2.04</v>
      </c>
      <c r="O599" s="5">
        <f t="shared" si="229"/>
        <v>4.2284313725490197</v>
      </c>
      <c r="P599" s="5">
        <f t="shared" si="230"/>
        <v>3.42845786963434</v>
      </c>
      <c r="Q599" s="5">
        <f t="shared" si="231"/>
        <v>2.1194103194103193</v>
      </c>
      <c r="R599" s="6">
        <f t="shared" si="232"/>
        <v>0.2364943194991885</v>
      </c>
      <c r="S599" s="6">
        <f t="shared" si="233"/>
        <v>0.29167632738233251</v>
      </c>
      <c r="T599" s="6">
        <f t="shared" si="234"/>
        <v>0.47182935311847901</v>
      </c>
      <c r="U599">
        <f t="shared" si="235"/>
        <v>0.45446928491877175</v>
      </c>
      <c r="V599">
        <f t="shared" si="236"/>
        <v>1.7434861584833874</v>
      </c>
      <c r="W599">
        <f t="shared" si="237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8" t="s">
        <v>391</v>
      </c>
      <c r="AD599" s="16" t="s">
        <v>18</v>
      </c>
      <c r="AE599" t="s">
        <v>488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223"/>
        <v>1.4447076895529061</v>
      </c>
      <c r="E600" s="14">
        <f t="shared" si="224"/>
        <v>5.5001753301096006</v>
      </c>
      <c r="F600" s="14">
        <f t="shared" si="225"/>
        <v>8.4048574805557923</v>
      </c>
      <c r="G600" s="10">
        <v>3.4458788269854601E-2</v>
      </c>
      <c r="H600" s="7">
        <f t="shared" si="238"/>
        <v>1.0344587882698546</v>
      </c>
      <c r="I600" s="5">
        <f t="shared" si="226"/>
        <v>1.3965831272690892</v>
      </c>
      <c r="J600" s="5">
        <f t="shared" si="227"/>
        <v>5.3169593535076576</v>
      </c>
      <c r="K600" s="5">
        <f t="shared" si="228"/>
        <v>8.1248838289759444</v>
      </c>
      <c r="L600">
        <v>1.88</v>
      </c>
      <c r="M600">
        <v>3.58</v>
      </c>
      <c r="N600">
        <v>4.4800000000000004</v>
      </c>
      <c r="O600" s="5">
        <f t="shared" si="229"/>
        <v>1.9447825219473265</v>
      </c>
      <c r="P600" s="5">
        <f t="shared" si="230"/>
        <v>3.7033624620060794</v>
      </c>
      <c r="Q600" s="5">
        <f t="shared" si="231"/>
        <v>4.6343753714489493</v>
      </c>
      <c r="R600" s="6">
        <f t="shared" si="232"/>
        <v>0.51419631178024572</v>
      </c>
      <c r="S600" s="6">
        <f t="shared" si="233"/>
        <v>0.27002487881197257</v>
      </c>
      <c r="T600" s="6">
        <f t="shared" si="234"/>
        <v>0.21577880940778163</v>
      </c>
      <c r="U600">
        <f t="shared" si="235"/>
        <v>1.3461425698849701</v>
      </c>
      <c r="V600">
        <f t="shared" si="236"/>
        <v>0.67331716531521613</v>
      </c>
      <c r="W600">
        <f t="shared" si="237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8" t="s">
        <v>391</v>
      </c>
      <c r="AD600" s="16" t="s">
        <v>36</v>
      </c>
      <c r="AE600" t="s">
        <v>485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223"/>
        <v>5.8858268599448262</v>
      </c>
      <c r="E601" s="14">
        <f t="shared" si="224"/>
        <v>4.584227159694807</v>
      </c>
      <c r="F601" s="14">
        <f t="shared" si="225"/>
        <v>1.8585303368940893</v>
      </c>
      <c r="G601" s="10">
        <v>3.5275231683592256E-2</v>
      </c>
      <c r="H601" s="7">
        <f t="shared" si="238"/>
        <v>1.0352752316835923</v>
      </c>
      <c r="I601" s="5">
        <f t="shared" si="226"/>
        <v>5.685277383071492</v>
      </c>
      <c r="J601" s="5">
        <f t="shared" si="227"/>
        <v>4.4280274649667932</v>
      </c>
      <c r="K601" s="5">
        <f t="shared" si="228"/>
        <v>1.7952040964717155</v>
      </c>
      <c r="L601">
        <v>4.57</v>
      </c>
      <c r="M601">
        <v>3.48</v>
      </c>
      <c r="N601">
        <v>1.89</v>
      </c>
      <c r="O601" s="5">
        <f t="shared" si="229"/>
        <v>4.731207808794017</v>
      </c>
      <c r="P601" s="5">
        <f t="shared" si="230"/>
        <v>3.602757806258901</v>
      </c>
      <c r="Q601" s="5">
        <f t="shared" si="231"/>
        <v>1.9566701878819892</v>
      </c>
      <c r="R601" s="6">
        <f t="shared" si="232"/>
        <v>0.21136251891985688</v>
      </c>
      <c r="S601" s="6">
        <f t="shared" si="233"/>
        <v>0.2775651469723408</v>
      </c>
      <c r="T601" s="6">
        <f t="shared" si="234"/>
        <v>0.51107233410780217</v>
      </c>
      <c r="U601">
        <f t="shared" si="235"/>
        <v>0.80383061231236552</v>
      </c>
      <c r="V601">
        <f t="shared" si="236"/>
        <v>0.78590298446265339</v>
      </c>
      <c r="W601">
        <f t="shared" si="237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8" t="s">
        <v>391</v>
      </c>
      <c r="AD601" s="16" t="s">
        <v>18</v>
      </c>
      <c r="AE601" t="s">
        <v>485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223"/>
        <v>3.1583178997464501</v>
      </c>
      <c r="E602" s="14">
        <f t="shared" si="224"/>
        <v>3.2411808034013405</v>
      </c>
      <c r="F602" s="14">
        <f t="shared" si="225"/>
        <v>2.8706735408281809</v>
      </c>
      <c r="G602" s="10">
        <v>3.6523585893615484E-2</v>
      </c>
      <c r="H602" s="7">
        <f t="shared" si="238"/>
        <v>1.0365235858936155</v>
      </c>
      <c r="I602" s="5">
        <f t="shared" si="226"/>
        <v>3.0470294576303125</v>
      </c>
      <c r="J602" s="5">
        <f t="shared" si="227"/>
        <v>3.1269725527827998</v>
      </c>
      <c r="K602" s="5">
        <f t="shared" si="228"/>
        <v>2.769520713176338</v>
      </c>
      <c r="L602">
        <v>1.89</v>
      </c>
      <c r="M602">
        <v>3.61</v>
      </c>
      <c r="N602">
        <v>4.34</v>
      </c>
      <c r="O602" s="5">
        <f t="shared" si="229"/>
        <v>1.9590295773389332</v>
      </c>
      <c r="P602" s="5">
        <f t="shared" si="230"/>
        <v>3.7418501450759516</v>
      </c>
      <c r="Q602" s="5">
        <f t="shared" si="231"/>
        <v>4.4985123627782908</v>
      </c>
      <c r="R602" s="6">
        <f t="shared" si="232"/>
        <v>0.51045681574566104</v>
      </c>
      <c r="S602" s="6">
        <f t="shared" si="233"/>
        <v>0.26724747417155109</v>
      </c>
      <c r="T602" s="6">
        <f t="shared" si="234"/>
        <v>0.22229571008278787</v>
      </c>
      <c r="U602">
        <f t="shared" si="235"/>
        <v>0.62027624815608473</v>
      </c>
      <c r="V602">
        <f t="shared" si="236"/>
        <v>1.1544712782295889</v>
      </c>
      <c r="W602">
        <f t="shared" si="237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8" t="s">
        <v>391</v>
      </c>
      <c r="AD602" s="16" t="s">
        <v>35</v>
      </c>
      <c r="AE602" t="s">
        <v>488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223"/>
        <v>2.0416846349502582</v>
      </c>
      <c r="E603" s="14">
        <f t="shared" si="224"/>
        <v>4.0351235090517452</v>
      </c>
      <c r="F603" s="14">
        <f t="shared" si="225"/>
        <v>4.0402705458211186</v>
      </c>
      <c r="G603" s="10">
        <v>3.2693314373428262E-2</v>
      </c>
      <c r="H603" s="7">
        <f t="shared" si="238"/>
        <v>1.0326933143734283</v>
      </c>
      <c r="I603" s="5">
        <f t="shared" si="226"/>
        <v>1.9770483710248679</v>
      </c>
      <c r="J603" s="5">
        <f t="shared" si="227"/>
        <v>3.9073783599538436</v>
      </c>
      <c r="K603" s="5">
        <f t="shared" si="228"/>
        <v>3.91236245029096</v>
      </c>
      <c r="L603">
        <v>3.43</v>
      </c>
      <c r="M603">
        <v>3.44</v>
      </c>
      <c r="N603">
        <v>2.2200000000000002</v>
      </c>
      <c r="O603" s="5">
        <f t="shared" si="229"/>
        <v>3.5421380683008592</v>
      </c>
      <c r="P603" s="5">
        <f t="shared" si="230"/>
        <v>3.5524650014445931</v>
      </c>
      <c r="Q603" s="5">
        <f t="shared" si="231"/>
        <v>2.2925791579090111</v>
      </c>
      <c r="R603" s="6">
        <f t="shared" si="232"/>
        <v>0.28231536453904904</v>
      </c>
      <c r="S603" s="6">
        <f t="shared" si="233"/>
        <v>0.28149468033980762</v>
      </c>
      <c r="T603" s="6">
        <f t="shared" si="234"/>
        <v>0.43618995512114328</v>
      </c>
      <c r="U603">
        <f t="shared" si="235"/>
        <v>1.7349094995697789</v>
      </c>
      <c r="V603">
        <f t="shared" si="236"/>
        <v>0.88038569165864844</v>
      </c>
      <c r="W603">
        <f t="shared" si="237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8" t="s">
        <v>391</v>
      </c>
      <c r="AD603" s="16" t="s">
        <v>31</v>
      </c>
      <c r="AE603" t="s">
        <v>485</v>
      </c>
      <c r="AF603">
        <v>-5</v>
      </c>
      <c r="AG603">
        <v>5</v>
      </c>
    </row>
    <row r="604" spans="1:33" x14ac:dyDescent="0.25">
      <c r="A604" s="11">
        <v>0</v>
      </c>
      <c r="B604" s="11">
        <v>0.16903349273679003</v>
      </c>
      <c r="C604" s="11">
        <v>0.67030873759888021</v>
      </c>
      <c r="D604" s="13" t="e">
        <f t="shared" si="223"/>
        <v>#DIV/0!</v>
      </c>
      <c r="E604" s="14">
        <f t="shared" si="224"/>
        <v>5.9159873218566625</v>
      </c>
      <c r="F604" s="14">
        <f t="shared" si="225"/>
        <v>1.4918498654547012</v>
      </c>
      <c r="G604" s="10">
        <v>5.9924044246713937E-2</v>
      </c>
      <c r="H604" s="7">
        <f t="shared" si="238"/>
        <v>1.0599240442467139</v>
      </c>
      <c r="I604" s="5" t="e">
        <f t="shared" si="226"/>
        <v>#DIV/0!</v>
      </c>
      <c r="J604" s="5">
        <f t="shared" si="227"/>
        <v>5.5815200664318771</v>
      </c>
      <c r="K604" s="5">
        <f t="shared" si="228"/>
        <v>1.4075063902479503</v>
      </c>
      <c r="L604">
        <v>3.1</v>
      </c>
      <c r="M604">
        <v>2.91</v>
      </c>
      <c r="N604">
        <v>2.54</v>
      </c>
      <c r="O604" s="5">
        <f t="shared" si="229"/>
        <v>3.2857645371648134</v>
      </c>
      <c r="P604" s="5">
        <f t="shared" si="230"/>
        <v>3.0843789687579375</v>
      </c>
      <c r="Q604" s="5">
        <f t="shared" si="231"/>
        <v>2.6922070723866534</v>
      </c>
      <c r="R604" s="6">
        <f t="shared" si="232"/>
        <v>0.30434317148692269</v>
      </c>
      <c r="S604" s="6">
        <f t="shared" si="233"/>
        <v>0.32421437512352591</v>
      </c>
      <c r="T604" s="6">
        <f t="shared" si="234"/>
        <v>0.37144245338955134</v>
      </c>
      <c r="U604" t="e">
        <f t="shared" si="235"/>
        <v>#DIV/0!</v>
      </c>
      <c r="V604">
        <f t="shared" si="236"/>
        <v>0.52136335001305278</v>
      </c>
      <c r="W604">
        <f t="shared" si="237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8" t="s">
        <v>391</v>
      </c>
      <c r="AD604" s="16" t="s">
        <v>35</v>
      </c>
      <c r="AE604" t="s">
        <v>485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223"/>
        <v>1.5631947985051569</v>
      </c>
      <c r="E605" s="14">
        <f t="shared" si="224"/>
        <v>6.3173699016197329</v>
      </c>
      <c r="F605" s="14">
        <f t="shared" si="225"/>
        <v>6.7076033431847994</v>
      </c>
      <c r="G605" s="10">
        <v>4.174444624583673E-2</v>
      </c>
      <c r="H605" s="7">
        <f t="shared" si="238"/>
        <v>1.0417444462458367</v>
      </c>
      <c r="I605" s="5">
        <f t="shared" si="226"/>
        <v>1.5005549625327834</v>
      </c>
      <c r="J605" s="5">
        <f t="shared" si="227"/>
        <v>6.0642222998028101</v>
      </c>
      <c r="K605" s="5">
        <f t="shared" si="228"/>
        <v>6.4388184332128429</v>
      </c>
      <c r="L605">
        <v>1.89</v>
      </c>
      <c r="M605">
        <v>3.53</v>
      </c>
      <c r="N605">
        <v>4.3600000000000003</v>
      </c>
      <c r="O605" s="5">
        <f t="shared" si="229"/>
        <v>1.9688970034046314</v>
      </c>
      <c r="P605" s="5">
        <f t="shared" si="230"/>
        <v>3.6773578952478037</v>
      </c>
      <c r="Q605" s="5">
        <f t="shared" si="231"/>
        <v>4.5420057856318481</v>
      </c>
      <c r="R605" s="6">
        <f t="shared" si="232"/>
        <v>0.50789858396391108</v>
      </c>
      <c r="S605" s="6">
        <f t="shared" si="233"/>
        <v>0.27193436931778808</v>
      </c>
      <c r="T605" s="6">
        <f t="shared" si="234"/>
        <v>0.22016704671830087</v>
      </c>
      <c r="U605">
        <f t="shared" si="235"/>
        <v>1.2595340038793867</v>
      </c>
      <c r="V605">
        <f t="shared" si="236"/>
        <v>0.58210267128808657</v>
      </c>
      <c r="W605">
        <f t="shared" si="237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8" t="s">
        <v>391</v>
      </c>
      <c r="AD605" s="16" t="s">
        <v>19</v>
      </c>
      <c r="AE605" t="s">
        <v>486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223"/>
        <v>1.6631895962009426</v>
      </c>
      <c r="E606" s="14">
        <f t="shared" si="224"/>
        <v>3.5083207283858306</v>
      </c>
      <c r="F606" s="14">
        <f t="shared" si="225"/>
        <v>8.9469199575539893</v>
      </c>
      <c r="G606" s="10">
        <v>3.9417291837642532E-2</v>
      </c>
      <c r="H606" s="7">
        <f t="shared" si="238"/>
        <v>1.0394172918376425</v>
      </c>
      <c r="I606" s="5">
        <f t="shared" si="226"/>
        <v>1.6001173053995466</v>
      </c>
      <c r="J606" s="5">
        <f t="shared" si="227"/>
        <v>3.3752764707072354</v>
      </c>
      <c r="K606" s="5">
        <f t="shared" si="228"/>
        <v>8.6076304750869035</v>
      </c>
      <c r="L606">
        <v>1.39</v>
      </c>
      <c r="M606">
        <v>4.88</v>
      </c>
      <c r="N606">
        <v>8.69</v>
      </c>
      <c r="O606" s="5">
        <f t="shared" si="229"/>
        <v>1.4447900356543231</v>
      </c>
      <c r="P606" s="5">
        <f t="shared" si="230"/>
        <v>5.0723563841676951</v>
      </c>
      <c r="Q606" s="5">
        <f t="shared" si="231"/>
        <v>9.0325362660691138</v>
      </c>
      <c r="R606" s="6">
        <f t="shared" si="232"/>
        <v>0.6921420935375675</v>
      </c>
      <c r="S606" s="6">
        <f t="shared" si="233"/>
        <v>0.19714703074123338</v>
      </c>
      <c r="T606" s="6">
        <f t="shared" si="234"/>
        <v>0.11071087572119895</v>
      </c>
      <c r="U606">
        <f t="shared" si="235"/>
        <v>0.86868631150321773</v>
      </c>
      <c r="V606">
        <f t="shared" si="236"/>
        <v>1.445807489357301</v>
      </c>
      <c r="W606">
        <f t="shared" si="237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8" t="s">
        <v>391</v>
      </c>
      <c r="AD606" s="16" t="s">
        <v>32</v>
      </c>
      <c r="AE606" t="s">
        <v>485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223"/>
        <v>1.9990592106425964</v>
      </c>
      <c r="E607" s="14">
        <f t="shared" si="224"/>
        <v>4.5753415828077957</v>
      </c>
      <c r="F607" s="14">
        <f t="shared" si="225"/>
        <v>3.7934952060736289</v>
      </c>
      <c r="G607" s="10">
        <v>3.6377671636030229E-2</v>
      </c>
      <c r="H607" s="7">
        <f t="shared" si="238"/>
        <v>1.0363776716360302</v>
      </c>
      <c r="I607" s="5">
        <f t="shared" si="226"/>
        <v>1.9288906596056561</v>
      </c>
      <c r="J607" s="5">
        <f t="shared" si="227"/>
        <v>4.4147434936388992</v>
      </c>
      <c r="K607" s="5">
        <f t="shared" si="228"/>
        <v>3.660340539839305</v>
      </c>
      <c r="L607">
        <v>1.96</v>
      </c>
      <c r="M607">
        <v>3.29</v>
      </c>
      <c r="N607">
        <v>4.5</v>
      </c>
      <c r="O607" s="5">
        <f t="shared" si="229"/>
        <v>2.0313002364066191</v>
      </c>
      <c r="P607" s="5">
        <f t="shared" si="230"/>
        <v>3.4096825396825396</v>
      </c>
      <c r="Q607" s="5">
        <f t="shared" si="231"/>
        <v>4.663699522362136</v>
      </c>
      <c r="R607" s="6">
        <f t="shared" si="232"/>
        <v>0.49229551696848384</v>
      </c>
      <c r="S607" s="6">
        <f t="shared" si="233"/>
        <v>0.29328243564079887</v>
      </c>
      <c r="T607" s="6">
        <f t="shared" si="234"/>
        <v>0.21442204739071738</v>
      </c>
      <c r="U607">
        <f t="shared" si="235"/>
        <v>1.0161280994541722</v>
      </c>
      <c r="V607">
        <f t="shared" si="236"/>
        <v>0.74523015997203101</v>
      </c>
      <c r="W607">
        <f t="shared" si="237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8" t="s">
        <v>391</v>
      </c>
      <c r="AD607" s="16" t="s">
        <v>35</v>
      </c>
      <c r="AE607" t="s">
        <v>487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223"/>
        <v>2.4355270604605042</v>
      </c>
      <c r="E608" s="14">
        <f t="shared" si="224"/>
        <v>3.5305043950487884</v>
      </c>
      <c r="F608" s="14">
        <f t="shared" si="225"/>
        <v>3.4796262328126737</v>
      </c>
      <c r="G608" s="10">
        <v>3.502160774013019E-2</v>
      </c>
      <c r="H608" s="7">
        <f t="shared" si="238"/>
        <v>1.0350216077401302</v>
      </c>
      <c r="I608" s="5">
        <f t="shared" si="226"/>
        <v>2.353117115862192</v>
      </c>
      <c r="J608" s="5">
        <f t="shared" si="227"/>
        <v>3.4110441450177102</v>
      </c>
      <c r="K608" s="5">
        <f t="shared" si="228"/>
        <v>3.3618875265900021</v>
      </c>
      <c r="L608">
        <v>4.1500000000000004</v>
      </c>
      <c r="M608">
        <v>3.43</v>
      </c>
      <c r="N608">
        <v>1.99</v>
      </c>
      <c r="O608" s="5">
        <f t="shared" si="229"/>
        <v>4.2953396721215409</v>
      </c>
      <c r="P608" s="5">
        <f t="shared" si="230"/>
        <v>3.5501241145486468</v>
      </c>
      <c r="Q608" s="5">
        <f t="shared" si="231"/>
        <v>2.0596929994028592</v>
      </c>
      <c r="R608" s="6">
        <f t="shared" si="232"/>
        <v>0.23281045885390553</v>
      </c>
      <c r="S608" s="6">
        <f t="shared" si="233"/>
        <v>0.28168029278242213</v>
      </c>
      <c r="T608" s="6">
        <f t="shared" si="234"/>
        <v>0.48550924836367232</v>
      </c>
      <c r="U608">
        <f t="shared" si="235"/>
        <v>1.7636181267923943</v>
      </c>
      <c r="V608">
        <f t="shared" si="236"/>
        <v>1.0055572001347381</v>
      </c>
      <c r="W608">
        <f t="shared" si="237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8" t="s">
        <v>391</v>
      </c>
      <c r="AD608" s="16" t="s">
        <v>18</v>
      </c>
      <c r="AE608" t="s">
        <v>485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223"/>
        <v>3.7525891008740144</v>
      </c>
      <c r="E609" s="14">
        <f t="shared" si="224"/>
        <v>3.0447619515357922</v>
      </c>
      <c r="F609" s="14">
        <f t="shared" si="225"/>
        <v>2.6619434235433714</v>
      </c>
      <c r="G609" s="10">
        <v>3.8250026156099626E-2</v>
      </c>
      <c r="H609" s="7">
        <f t="shared" si="238"/>
        <v>1.0382500261560996</v>
      </c>
      <c r="I609" s="5">
        <f t="shared" si="226"/>
        <v>3.6143404828672909</v>
      </c>
      <c r="J609" s="5">
        <f t="shared" si="227"/>
        <v>2.9325902960083488</v>
      </c>
      <c r="K609" s="5">
        <f t="shared" si="228"/>
        <v>2.5638751326582212</v>
      </c>
      <c r="L609">
        <v>2.95</v>
      </c>
      <c r="M609">
        <v>3.24</v>
      </c>
      <c r="N609">
        <v>2.56</v>
      </c>
      <c r="O609" s="5">
        <f t="shared" si="229"/>
        <v>3.0628375771604941</v>
      </c>
      <c r="P609" s="5">
        <f t="shared" si="230"/>
        <v>3.3639300847457632</v>
      </c>
      <c r="Q609" s="5">
        <f t="shared" si="231"/>
        <v>2.657920066959615</v>
      </c>
      <c r="R609" s="6">
        <f t="shared" si="232"/>
        <v>0.32649462297869658</v>
      </c>
      <c r="S609" s="6">
        <f t="shared" si="233"/>
        <v>0.29727133882319595</v>
      </c>
      <c r="T609" s="6">
        <f t="shared" si="234"/>
        <v>0.37623403819810741</v>
      </c>
      <c r="U609">
        <f t="shared" si="235"/>
        <v>0.81619316552593768</v>
      </c>
      <c r="V609">
        <f t="shared" si="236"/>
        <v>1.1048253158342909</v>
      </c>
      <c r="W609">
        <f t="shared" si="237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8" t="s">
        <v>392</v>
      </c>
      <c r="AD609" s="16" t="s">
        <v>31</v>
      </c>
      <c r="AE609" t="s">
        <v>487</v>
      </c>
      <c r="AF609">
        <v>0</v>
      </c>
      <c r="AG609">
        <v>1</v>
      </c>
    </row>
    <row r="610" spans="1:33" s="17" customFormat="1" x14ac:dyDescent="0.25">
      <c r="A610" s="30">
        <v>6.8473327195113731E-2</v>
      </c>
      <c r="B610" s="30">
        <v>0.19334691161190595</v>
      </c>
      <c r="C610" s="30">
        <v>0.62028913225238269</v>
      </c>
      <c r="D610" s="31">
        <f t="shared" si="223"/>
        <v>14.604226798422031</v>
      </c>
      <c r="E610" s="32">
        <f t="shared" si="224"/>
        <v>5.172050547190751</v>
      </c>
      <c r="F610" s="32">
        <f t="shared" si="225"/>
        <v>1.6121514113407374</v>
      </c>
      <c r="G610" s="33">
        <v>4.0814063642315546E-2</v>
      </c>
      <c r="H610" s="34">
        <f t="shared" si="238"/>
        <v>1.0408140636423155</v>
      </c>
      <c r="I610" s="34">
        <f t="shared" si="226"/>
        <v>14.031542528657544</v>
      </c>
      <c r="J610" s="34">
        <f t="shared" si="227"/>
        <v>4.9692358393882827</v>
      </c>
      <c r="K610" s="34">
        <f t="shared" si="228"/>
        <v>1.54893315497586</v>
      </c>
      <c r="L610" s="17">
        <v>3.66</v>
      </c>
      <c r="M610" s="17">
        <v>3.33</v>
      </c>
      <c r="N610" s="17">
        <v>2.14</v>
      </c>
      <c r="O610" s="34">
        <f t="shared" si="229"/>
        <v>3.8093794729308752</v>
      </c>
      <c r="P610" s="34">
        <f t="shared" si="230"/>
        <v>3.4659108319289107</v>
      </c>
      <c r="Q610" s="34">
        <f t="shared" si="231"/>
        <v>2.2273420961945556</v>
      </c>
      <c r="R610" s="35">
        <f t="shared" si="232"/>
        <v>0.26250994607019712</v>
      </c>
      <c r="S610" s="35">
        <f t="shared" si="233"/>
        <v>0.28852444523030679</v>
      </c>
      <c r="T610" s="35">
        <f t="shared" si="234"/>
        <v>0.44896560869949598</v>
      </c>
      <c r="U610" s="17">
        <f t="shared" si="235"/>
        <v>0.26084088706034569</v>
      </c>
      <c r="V610" s="17">
        <f t="shared" si="236"/>
        <v>0.67012315527570654</v>
      </c>
      <c r="W610" s="17">
        <f t="shared" si="237"/>
        <v>1.3815960960777238</v>
      </c>
      <c r="X610" s="17" t="s">
        <v>70</v>
      </c>
      <c r="Y610" s="17" t="s">
        <v>135</v>
      </c>
      <c r="Z610" s="17" t="s">
        <v>263</v>
      </c>
      <c r="AA610" s="36" t="s">
        <v>360</v>
      </c>
      <c r="AB610" s="36" t="s">
        <v>31</v>
      </c>
      <c r="AC610" s="48" t="s">
        <v>392</v>
      </c>
      <c r="AD610" s="36" t="s">
        <v>19</v>
      </c>
      <c r="AE610" t="s">
        <v>485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ref="D611:D641" si="239">(100%/A611)</f>
        <v>2.3929682244311525</v>
      </c>
      <c r="E611" s="14">
        <f t="shared" ref="E611:E641" si="240">(100%/B611)</f>
        <v>2.6316312189055595</v>
      </c>
      <c r="F611" s="14">
        <f t="shared" ref="F611:F641" si="241">(100%/C611)</f>
        <v>5.0816798969474215</v>
      </c>
      <c r="G611" s="10">
        <v>3.2235232259499647E-2</v>
      </c>
      <c r="H611" s="7">
        <f t="shared" si="238"/>
        <v>1.0322352322594996</v>
      </c>
      <c r="I611" s="5">
        <f t="shared" ref="I611:I641" si="242">D611/H611</f>
        <v>2.3182392439687334</v>
      </c>
      <c r="J611" s="5">
        <f t="shared" ref="J611:J641" si="243">E611/H611</f>
        <v>2.5494491339392478</v>
      </c>
      <c r="K611" s="5">
        <f t="shared" ref="K611:K641" si="244">F611/H611</f>
        <v>4.9229862904639825</v>
      </c>
      <c r="L611">
        <v>3.11</v>
      </c>
      <c r="M611">
        <v>3</v>
      </c>
      <c r="N611">
        <v>2.65</v>
      </c>
      <c r="O611" s="5">
        <f t="shared" ref="O611:O641" si="245">(L611*H611)</f>
        <v>3.2102515723270439</v>
      </c>
      <c r="P611" s="5">
        <f t="shared" ref="P611:P641" si="246">(M611*H611)</f>
        <v>3.0967056967784989</v>
      </c>
      <c r="Q611" s="5">
        <f t="shared" ref="Q611:Q641" si="247">(N611*H611)</f>
        <v>2.7354233654876738</v>
      </c>
      <c r="R611" s="6">
        <f t="shared" ref="R611:R641" si="248">(1/O611)</f>
        <v>0.31150206688478344</v>
      </c>
      <c r="S611" s="6">
        <f t="shared" ref="S611:S641" si="249">(1/P611)</f>
        <v>0.32292380933722548</v>
      </c>
      <c r="T611" s="6">
        <f t="shared" ref="T611:T641" si="250">(1/Q611)</f>
        <v>0.36557412377799114</v>
      </c>
      <c r="U611">
        <f t="shared" ref="U611:U641" si="251">(L611/I611)</f>
        <v>1.3415353950594864</v>
      </c>
      <c r="V611">
        <f t="shared" ref="V611:V641" si="252">(M611/J611)</f>
        <v>1.1767247912746506</v>
      </c>
      <c r="W611">
        <f t="shared" ref="W611:W641" si="253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8" t="s">
        <v>392</v>
      </c>
      <c r="AD611" s="16" t="s">
        <v>19</v>
      </c>
      <c r="AE611" t="s">
        <v>485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239"/>
        <v>1.8670628793500561</v>
      </c>
      <c r="E612" s="14">
        <f t="shared" si="240"/>
        <v>3.3584225662245406</v>
      </c>
      <c r="F612" s="14">
        <f t="shared" si="241"/>
        <v>6.1753382093037299</v>
      </c>
      <c r="G612" s="10">
        <v>3.5946581916679765E-2</v>
      </c>
      <c r="H612" s="7">
        <f t="shared" si="238"/>
        <v>1.0359465819166798</v>
      </c>
      <c r="I612" s="5">
        <f t="shared" si="242"/>
        <v>1.8022771752339468</v>
      </c>
      <c r="J612" s="5">
        <f t="shared" si="243"/>
        <v>3.2418877815213984</v>
      </c>
      <c r="K612" s="5">
        <f t="shared" si="244"/>
        <v>5.9610585305260528</v>
      </c>
      <c r="L612">
        <v>1.75</v>
      </c>
      <c r="M612">
        <v>3.63</v>
      </c>
      <c r="N612">
        <v>5.29</v>
      </c>
      <c r="O612" s="5">
        <f t="shared" si="245"/>
        <v>1.8129065183541897</v>
      </c>
      <c r="P612" s="5">
        <f t="shared" si="246"/>
        <v>3.7604860923575476</v>
      </c>
      <c r="Q612" s="5">
        <f t="shared" si="247"/>
        <v>5.4801574183392363</v>
      </c>
      <c r="R612" s="6">
        <f t="shared" si="248"/>
        <v>0.55160042168518963</v>
      </c>
      <c r="S612" s="6">
        <f t="shared" si="249"/>
        <v>0.2659230683055322</v>
      </c>
      <c r="T612" s="6">
        <f t="shared" si="250"/>
        <v>0.18247651000927823</v>
      </c>
      <c r="U612">
        <f t="shared" si="251"/>
        <v>0.97099382051089844</v>
      </c>
      <c r="V612">
        <f t="shared" si="252"/>
        <v>1.1197179682439418</v>
      </c>
      <c r="W612">
        <f t="shared" si="253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8" t="s">
        <v>392</v>
      </c>
      <c r="AD612" s="16" t="s">
        <v>19</v>
      </c>
      <c r="AE612" t="s">
        <v>486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239"/>
        <v>2.7685584853657899</v>
      </c>
      <c r="E613" s="14">
        <f t="shared" si="240"/>
        <v>4.1970592259461856</v>
      </c>
      <c r="F613" s="14">
        <f t="shared" si="241"/>
        <v>2.7103086136840617</v>
      </c>
      <c r="G613" s="10">
        <v>3.2899502681936088E-2</v>
      </c>
      <c r="H613" s="7">
        <f t="shared" si="238"/>
        <v>1.0328995026819361</v>
      </c>
      <c r="I613" s="5">
        <f t="shared" si="242"/>
        <v>2.6803754655483849</v>
      </c>
      <c r="J613" s="5">
        <f t="shared" si="243"/>
        <v>4.0633761707198719</v>
      </c>
      <c r="K613" s="5">
        <f t="shared" si="244"/>
        <v>2.6239809455292722</v>
      </c>
      <c r="L613">
        <v>2.92</v>
      </c>
      <c r="M613">
        <v>3.06</v>
      </c>
      <c r="N613">
        <v>2.75</v>
      </c>
      <c r="O613" s="5">
        <f t="shared" si="245"/>
        <v>3.0160665478312532</v>
      </c>
      <c r="P613" s="5">
        <f t="shared" si="246"/>
        <v>3.1606724782067244</v>
      </c>
      <c r="Q613" s="5">
        <f t="shared" si="247"/>
        <v>2.8404736323753244</v>
      </c>
      <c r="R613" s="6">
        <f t="shared" si="248"/>
        <v>0.33155767094033939</v>
      </c>
      <c r="S613" s="6">
        <f t="shared" si="249"/>
        <v>0.3163883657339186</v>
      </c>
      <c r="T613" s="6">
        <f t="shared" si="250"/>
        <v>0.35205396332574213</v>
      </c>
      <c r="U613">
        <f t="shared" si="251"/>
        <v>1.0893996149164833</v>
      </c>
      <c r="V613">
        <f t="shared" si="252"/>
        <v>0.75306835287609797</v>
      </c>
      <c r="W613">
        <f t="shared" si="253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8" t="s">
        <v>392</v>
      </c>
      <c r="AD613" s="16" t="s">
        <v>28</v>
      </c>
      <c r="AE613" t="s">
        <v>485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239"/>
        <v>1.2683821596997746</v>
      </c>
      <c r="E614" s="14">
        <f t="shared" si="240"/>
        <v>6.339743524628922</v>
      </c>
      <c r="F614" s="14">
        <f t="shared" si="241"/>
        <v>19.928290932729663</v>
      </c>
      <c r="G614" s="10">
        <v>4.1316561493106363E-2</v>
      </c>
      <c r="H614" s="7">
        <f t="shared" si="238"/>
        <v>1.0413165614931064</v>
      </c>
      <c r="I614" s="5">
        <f t="shared" si="242"/>
        <v>1.21805626319924</v>
      </c>
      <c r="J614" s="5">
        <f t="shared" si="243"/>
        <v>6.0882000335600077</v>
      </c>
      <c r="K614" s="5">
        <f t="shared" si="244"/>
        <v>19.137591458408387</v>
      </c>
      <c r="L614">
        <v>1.85</v>
      </c>
      <c r="M614">
        <v>3.38</v>
      </c>
      <c r="N614">
        <v>4.88</v>
      </c>
      <c r="O614" s="5">
        <f t="shared" si="245"/>
        <v>1.9264356387622468</v>
      </c>
      <c r="P614" s="5">
        <f t="shared" si="246"/>
        <v>3.5196499778466994</v>
      </c>
      <c r="Q614" s="5">
        <f t="shared" si="247"/>
        <v>5.0816248200863585</v>
      </c>
      <c r="R614" s="6">
        <f t="shared" si="248"/>
        <v>0.51909338670795646</v>
      </c>
      <c r="S614" s="6">
        <f t="shared" si="249"/>
        <v>0.28411916136382231</v>
      </c>
      <c r="T614" s="6">
        <f t="shared" si="250"/>
        <v>0.1967874519282212</v>
      </c>
      <c r="U614">
        <f t="shared" si="251"/>
        <v>1.5188132567382002</v>
      </c>
      <c r="V614">
        <f t="shared" si="252"/>
        <v>0.55517229745547347</v>
      </c>
      <c r="W614">
        <f t="shared" si="253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8" t="s">
        <v>393</v>
      </c>
      <c r="AD614" s="16" t="s">
        <v>32</v>
      </c>
      <c r="AE614" t="s">
        <v>486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239"/>
        <v>1.2361718521966334</v>
      </c>
      <c r="E615" s="14">
        <f t="shared" si="240"/>
        <v>7.4964556757651835</v>
      </c>
      <c r="F615" s="14">
        <f t="shared" si="241"/>
        <v>20.532709874481732</v>
      </c>
      <c r="G615" s="10">
        <v>3.9592905437710213E-2</v>
      </c>
      <c r="H615" s="7">
        <f t="shared" si="238"/>
        <v>1.0395929054377102</v>
      </c>
      <c r="I615" s="5">
        <f t="shared" si="242"/>
        <v>1.1890922357498732</v>
      </c>
      <c r="J615" s="5">
        <f t="shared" si="243"/>
        <v>7.2109530918825149</v>
      </c>
      <c r="K615" s="5">
        <f t="shared" si="244"/>
        <v>19.750721428631373</v>
      </c>
      <c r="L615">
        <v>1.98</v>
      </c>
      <c r="M615">
        <v>3.53</v>
      </c>
      <c r="N615">
        <v>3.98</v>
      </c>
      <c r="O615" s="5">
        <f t="shared" si="245"/>
        <v>2.0583939527666661</v>
      </c>
      <c r="P615" s="5">
        <f t="shared" si="246"/>
        <v>3.6697629561951168</v>
      </c>
      <c r="Q615" s="5">
        <f t="shared" si="247"/>
        <v>4.137579763642087</v>
      </c>
      <c r="R615" s="6">
        <f t="shared" si="248"/>
        <v>0.48581565188525272</v>
      </c>
      <c r="S615" s="6">
        <f t="shared" si="249"/>
        <v>0.27249716451354117</v>
      </c>
      <c r="T615" s="6">
        <f t="shared" si="250"/>
        <v>0.24168718360120608</v>
      </c>
      <c r="U615">
        <f t="shared" si="251"/>
        <v>1.6651357569006069</v>
      </c>
      <c r="V615">
        <f t="shared" si="252"/>
        <v>0.48953306934887392</v>
      </c>
      <c r="W615">
        <f t="shared" si="253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8" t="s">
        <v>393</v>
      </c>
      <c r="AD615" s="16" t="s">
        <v>33</v>
      </c>
      <c r="AE615" t="s">
        <v>486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239"/>
        <v>2.0623668268886854</v>
      </c>
      <c r="E616" s="14">
        <f t="shared" si="240"/>
        <v>3.6156511685716235</v>
      </c>
      <c r="F616" s="14">
        <f t="shared" si="241"/>
        <v>4.4045263990838333</v>
      </c>
      <c r="G616" s="10">
        <v>3.8942834569411611E-2</v>
      </c>
      <c r="H616" s="7">
        <f t="shared" si="238"/>
        <v>1.0389428345694116</v>
      </c>
      <c r="I616" s="5">
        <f t="shared" si="242"/>
        <v>1.9850628526096246</v>
      </c>
      <c r="J616" s="5">
        <f t="shared" si="243"/>
        <v>3.4801252275541463</v>
      </c>
      <c r="K616" s="5">
        <f t="shared" si="244"/>
        <v>4.2394309412695295</v>
      </c>
      <c r="L616">
        <v>2.3199999999999998</v>
      </c>
      <c r="M616">
        <v>3.3</v>
      </c>
      <c r="N616">
        <v>3.28</v>
      </c>
      <c r="O616" s="5">
        <f t="shared" si="245"/>
        <v>2.4103473762010346</v>
      </c>
      <c r="P616" s="5">
        <f t="shared" si="246"/>
        <v>3.4285113540790579</v>
      </c>
      <c r="Q616" s="5">
        <f t="shared" si="247"/>
        <v>3.4077324973876699</v>
      </c>
      <c r="R616" s="6">
        <f t="shared" si="248"/>
        <v>0.41487795903348462</v>
      </c>
      <c r="S616" s="6">
        <f t="shared" si="249"/>
        <v>0.29167177725990434</v>
      </c>
      <c r="T616" s="6">
        <f t="shared" si="250"/>
        <v>0.29345026370661104</v>
      </c>
      <c r="U616">
        <f t="shared" si="251"/>
        <v>1.1687287366997254</v>
      </c>
      <c r="V616">
        <f t="shared" si="252"/>
        <v>0.94824173965695491</v>
      </c>
      <c r="W616">
        <f t="shared" si="253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8" t="s">
        <v>393</v>
      </c>
      <c r="AD616" s="16" t="s">
        <v>28</v>
      </c>
      <c r="AE616" t="s">
        <v>486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239"/>
        <v>1.9576617456221848</v>
      </c>
      <c r="E617" s="14">
        <f t="shared" si="240"/>
        <v>5.4666057670508819</v>
      </c>
      <c r="F617" s="14">
        <f t="shared" si="241"/>
        <v>3.7173341928285542</v>
      </c>
      <c r="G617" s="10">
        <v>4.1406845436197548E-2</v>
      </c>
      <c r="H617" s="7">
        <f t="shared" si="238"/>
        <v>1.0414068454361975</v>
      </c>
      <c r="I617" s="5">
        <f t="shared" si="242"/>
        <v>1.8798241572938865</v>
      </c>
      <c r="J617" s="5">
        <f t="shared" si="243"/>
        <v>5.2492508485107674</v>
      </c>
      <c r="K617" s="5">
        <f t="shared" si="244"/>
        <v>3.5695311674963435</v>
      </c>
      <c r="L617">
        <v>1.97</v>
      </c>
      <c r="M617">
        <v>3.64</v>
      </c>
      <c r="N617">
        <v>3.86</v>
      </c>
      <c r="O617" s="5">
        <f t="shared" si="245"/>
        <v>2.0515714855093092</v>
      </c>
      <c r="P617" s="5">
        <f t="shared" si="246"/>
        <v>3.7907209173877594</v>
      </c>
      <c r="Q617" s="5">
        <f t="shared" si="247"/>
        <v>4.0198304233837225</v>
      </c>
      <c r="R617" s="6">
        <f t="shared" si="248"/>
        <v>0.48743122385118681</v>
      </c>
      <c r="S617" s="6">
        <f t="shared" si="249"/>
        <v>0.26380206345792251</v>
      </c>
      <c r="T617" s="6">
        <f t="shared" si="250"/>
        <v>0.24876671269089071</v>
      </c>
      <c r="U617">
        <f t="shared" si="251"/>
        <v>1.0479703606085831</v>
      </c>
      <c r="V617">
        <f t="shared" si="252"/>
        <v>0.69343228301476245</v>
      </c>
      <c r="W617">
        <f t="shared" si="253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8" t="s">
        <v>393</v>
      </c>
      <c r="AD617" s="16" t="s">
        <v>28</v>
      </c>
      <c r="AE617" t="s">
        <v>485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239"/>
        <v>3.8619482942715364</v>
      </c>
      <c r="E618" s="14">
        <f t="shared" si="240"/>
        <v>3.7877664223872838</v>
      </c>
      <c r="F618" s="14">
        <f t="shared" si="241"/>
        <v>2.3142887312595462</v>
      </c>
      <c r="G618" s="10">
        <v>3.8099167276594015E-2</v>
      </c>
      <c r="H618" s="7">
        <f t="shared" si="238"/>
        <v>1.038099167276594</v>
      </c>
      <c r="I618" s="5">
        <f t="shared" si="242"/>
        <v>3.7202113401200219</v>
      </c>
      <c r="J618" s="5">
        <f t="shared" si="243"/>
        <v>3.6487520092365711</v>
      </c>
      <c r="K618" s="5">
        <f t="shared" si="244"/>
        <v>2.2293522663455914</v>
      </c>
      <c r="L618">
        <v>3.52</v>
      </c>
      <c r="M618">
        <v>3.19</v>
      </c>
      <c r="N618">
        <v>2.27</v>
      </c>
      <c r="O618" s="5">
        <f t="shared" si="245"/>
        <v>3.6541090688136109</v>
      </c>
      <c r="P618" s="5">
        <f t="shared" si="246"/>
        <v>3.3115363436123348</v>
      </c>
      <c r="Q618" s="5">
        <f t="shared" si="247"/>
        <v>2.3564851097178683</v>
      </c>
      <c r="R618" s="6">
        <f t="shared" si="248"/>
        <v>0.27366451881105797</v>
      </c>
      <c r="S618" s="6">
        <f t="shared" si="249"/>
        <v>0.30197464144668468</v>
      </c>
      <c r="T618" s="6">
        <f t="shared" si="250"/>
        <v>0.42436083974225736</v>
      </c>
      <c r="U618">
        <f t="shared" si="251"/>
        <v>0.94618280473453897</v>
      </c>
      <c r="V618">
        <f t="shared" si="252"/>
        <v>0.8742715295324891</v>
      </c>
      <c r="W618">
        <f t="shared" si="253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8" t="s">
        <v>393</v>
      </c>
      <c r="AD618" s="16" t="s">
        <v>19</v>
      </c>
      <c r="AE618" t="s">
        <v>485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239"/>
        <v>7.8486823298784962</v>
      </c>
      <c r="E619" s="14">
        <f t="shared" si="240"/>
        <v>5.1196187320614177</v>
      </c>
      <c r="F619" s="14">
        <f t="shared" si="241"/>
        <v>1.7091975717918155</v>
      </c>
      <c r="G619" s="10">
        <v>3.6742702812365247E-2</v>
      </c>
      <c r="H619" s="7">
        <f t="shared" si="238"/>
        <v>1.0367427028123652</v>
      </c>
      <c r="I619" s="5">
        <f t="shared" si="242"/>
        <v>7.570520929240617</v>
      </c>
      <c r="J619" s="5">
        <f t="shared" si="243"/>
        <v>4.9381767705463089</v>
      </c>
      <c r="K619" s="5">
        <f t="shared" si="244"/>
        <v>1.6486227172424617</v>
      </c>
      <c r="L619">
        <v>8.39</v>
      </c>
      <c r="M619">
        <v>4.8</v>
      </c>
      <c r="N619">
        <v>1.41</v>
      </c>
      <c r="O619" s="5">
        <f t="shared" si="245"/>
        <v>8.6982712765957455</v>
      </c>
      <c r="P619" s="5">
        <f t="shared" si="246"/>
        <v>4.9763649734993534</v>
      </c>
      <c r="Q619" s="5">
        <f t="shared" si="247"/>
        <v>1.461807210965435</v>
      </c>
      <c r="R619" s="6">
        <f t="shared" si="248"/>
        <v>0.11496537279662442</v>
      </c>
      <c r="S619" s="6">
        <f t="shared" si="249"/>
        <v>0.20094989120076642</v>
      </c>
      <c r="T619" s="6">
        <f t="shared" si="250"/>
        <v>0.68408473600260922</v>
      </c>
      <c r="U619">
        <f t="shared" si="251"/>
        <v>1.1082460610595768</v>
      </c>
      <c r="V619">
        <f t="shared" si="252"/>
        <v>0.97201866661184289</v>
      </c>
      <c r="W619">
        <f t="shared" si="253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8" t="s">
        <v>393</v>
      </c>
      <c r="AD619" s="16" t="s">
        <v>35</v>
      </c>
      <c r="AE619" t="s">
        <v>485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239"/>
        <v>2.3515652146311261</v>
      </c>
      <c r="E620" s="14">
        <f t="shared" si="240"/>
        <v>3.001458546907525</v>
      </c>
      <c r="F620" s="14">
        <f t="shared" si="241"/>
        <v>4.3131685357549463</v>
      </c>
      <c r="G620" s="10">
        <v>3.548933064300841E-2</v>
      </c>
      <c r="H620" s="7">
        <f t="shared" si="238"/>
        <v>1.0354893306430084</v>
      </c>
      <c r="I620" s="5">
        <f t="shared" si="242"/>
        <v>2.270970009097895</v>
      </c>
      <c r="J620" s="5">
        <f t="shared" si="243"/>
        <v>2.8985895441758993</v>
      </c>
      <c r="K620" s="5">
        <f t="shared" si="244"/>
        <v>4.1653432904775523</v>
      </c>
      <c r="L620">
        <v>1.87</v>
      </c>
      <c r="M620">
        <v>3.65</v>
      </c>
      <c r="N620">
        <v>4.41</v>
      </c>
      <c r="O620" s="5">
        <f t="shared" si="245"/>
        <v>1.9363650483024257</v>
      </c>
      <c r="P620" s="5">
        <f t="shared" si="246"/>
        <v>3.7795360568469807</v>
      </c>
      <c r="Q620" s="5">
        <f t="shared" si="247"/>
        <v>4.5665079481356674</v>
      </c>
      <c r="R620" s="6">
        <f t="shared" si="248"/>
        <v>0.51643154831609928</v>
      </c>
      <c r="S620" s="6">
        <f t="shared" si="249"/>
        <v>0.26458273845235769</v>
      </c>
      <c r="T620" s="6">
        <f t="shared" si="250"/>
        <v>0.2189857132315432</v>
      </c>
      <c r="U620">
        <f t="shared" si="251"/>
        <v>0.82343667794310782</v>
      </c>
      <c r="V620">
        <f t="shared" si="252"/>
        <v>1.2592331354171551</v>
      </c>
      <c r="W620">
        <f t="shared" si="253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8" t="s">
        <v>393</v>
      </c>
      <c r="AD620" s="16" t="s">
        <v>358</v>
      </c>
      <c r="AE620" t="s">
        <v>487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239"/>
        <v>2.1054237666376303</v>
      </c>
      <c r="E621" s="14">
        <f t="shared" si="240"/>
        <v>3.8423687083478075</v>
      </c>
      <c r="F621" s="14">
        <f t="shared" si="241"/>
        <v>4.0003505330683709</v>
      </c>
      <c r="G621" s="10">
        <v>3.2895071784950547E-2</v>
      </c>
      <c r="H621" s="7">
        <f t="shared" si="238"/>
        <v>1.0328950717849505</v>
      </c>
      <c r="I621" s="5">
        <f t="shared" si="242"/>
        <v>2.0383713933296614</v>
      </c>
      <c r="J621" s="5">
        <f t="shared" si="243"/>
        <v>3.7199990718396916</v>
      </c>
      <c r="K621" s="5">
        <f t="shared" si="244"/>
        <v>3.8729495786588926</v>
      </c>
      <c r="L621">
        <v>2.44</v>
      </c>
      <c r="M621">
        <v>3.2</v>
      </c>
      <c r="N621">
        <v>3.22</v>
      </c>
      <c r="O621" s="5">
        <f t="shared" si="245"/>
        <v>2.5202639751552791</v>
      </c>
      <c r="P621" s="5">
        <f t="shared" si="246"/>
        <v>3.3052642297118418</v>
      </c>
      <c r="Q621" s="5">
        <f t="shared" si="247"/>
        <v>3.3259221311475411</v>
      </c>
      <c r="R621" s="6">
        <f t="shared" si="248"/>
        <v>0.396783832907181</v>
      </c>
      <c r="S621" s="6">
        <f t="shared" si="249"/>
        <v>0.30254767259172549</v>
      </c>
      <c r="T621" s="6">
        <f t="shared" si="250"/>
        <v>0.30066849450109362</v>
      </c>
      <c r="U621">
        <f t="shared" si="251"/>
        <v>1.1970340674837876</v>
      </c>
      <c r="V621">
        <f t="shared" si="252"/>
        <v>0.86021526839184648</v>
      </c>
      <c r="W621">
        <f t="shared" si="253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8" t="s">
        <v>393</v>
      </c>
      <c r="AD621" s="16" t="s">
        <v>31</v>
      </c>
      <c r="AE621" t="s">
        <v>485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239"/>
        <v>11.38790014001126</v>
      </c>
      <c r="E622" s="14">
        <f t="shared" si="240"/>
        <v>4.6164737709046246</v>
      </c>
      <c r="F622" s="14">
        <f t="shared" si="241"/>
        <v>1.6837568710447197</v>
      </c>
      <c r="G622" s="10">
        <v>2.9731787338665105E-2</v>
      </c>
      <c r="H622" s="7">
        <f t="shared" si="238"/>
        <v>1.0297317873386651</v>
      </c>
      <c r="I622" s="5">
        <f t="shared" si="242"/>
        <v>11.05909352322046</v>
      </c>
      <c r="J622" s="5">
        <f t="shared" si="243"/>
        <v>4.4831807929673317</v>
      </c>
      <c r="K622" s="5">
        <f t="shared" si="244"/>
        <v>1.635141200599797</v>
      </c>
      <c r="L622">
        <v>4.29</v>
      </c>
      <c r="M622">
        <v>3.46</v>
      </c>
      <c r="N622">
        <v>1.97</v>
      </c>
      <c r="O622" s="5">
        <f t="shared" si="245"/>
        <v>4.4175493676828737</v>
      </c>
      <c r="P622" s="5">
        <f t="shared" si="246"/>
        <v>3.5628719841917813</v>
      </c>
      <c r="Q622" s="5">
        <f t="shared" si="247"/>
        <v>2.02857162105717</v>
      </c>
      <c r="R622" s="6">
        <f t="shared" si="248"/>
        <v>0.22636985277756558</v>
      </c>
      <c r="S622" s="6">
        <f t="shared" si="249"/>
        <v>0.28067244751900472</v>
      </c>
      <c r="T622" s="6">
        <f t="shared" si="250"/>
        <v>0.49295769970342967</v>
      </c>
      <c r="U622">
        <f t="shared" si="251"/>
        <v>0.38791606120270261</v>
      </c>
      <c r="V622">
        <f t="shared" si="252"/>
        <v>0.77177347061881307</v>
      </c>
      <c r="W622">
        <f t="shared" si="253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8" t="s">
        <v>393</v>
      </c>
      <c r="AD622" s="16" t="s">
        <v>21</v>
      </c>
      <c r="AE622" t="s">
        <v>485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239"/>
        <v>3.1571515436331672</v>
      </c>
      <c r="E623" s="14">
        <f t="shared" si="240"/>
        <v>3.0758399068362339</v>
      </c>
      <c r="F623" s="14">
        <f t="shared" si="241"/>
        <v>2.9854137939118495</v>
      </c>
      <c r="G623" s="10">
        <v>2.8337758119787448E-2</v>
      </c>
      <c r="H623" s="7">
        <f t="shared" si="238"/>
        <v>1.0283377581197874</v>
      </c>
      <c r="I623" s="5">
        <f t="shared" si="242"/>
        <v>3.0701503651929523</v>
      </c>
      <c r="J623" s="5">
        <f t="shared" si="243"/>
        <v>2.9910794216679344</v>
      </c>
      <c r="K623" s="5">
        <f t="shared" si="244"/>
        <v>2.9031451683446687</v>
      </c>
      <c r="L623">
        <v>4.2699999999999996</v>
      </c>
      <c r="M623">
        <v>4.49</v>
      </c>
      <c r="N623">
        <v>1.75</v>
      </c>
      <c r="O623" s="5">
        <f t="shared" si="245"/>
        <v>4.3910022271714917</v>
      </c>
      <c r="P623" s="5">
        <f t="shared" si="246"/>
        <v>4.6172365339578461</v>
      </c>
      <c r="Q623" s="5">
        <f t="shared" si="247"/>
        <v>1.7995910767096279</v>
      </c>
      <c r="R623" s="6">
        <f t="shared" si="248"/>
        <v>0.22773844062569745</v>
      </c>
      <c r="S623" s="6">
        <f t="shared" si="249"/>
        <v>0.21657976424760086</v>
      </c>
      <c r="T623" s="6">
        <f t="shared" si="250"/>
        <v>0.55568179512670168</v>
      </c>
      <c r="U623">
        <f t="shared" si="251"/>
        <v>1.3908113584305306</v>
      </c>
      <c r="V623">
        <f t="shared" si="252"/>
        <v>1.5011303168593944</v>
      </c>
      <c r="W623">
        <f t="shared" si="253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8" t="s">
        <v>393</v>
      </c>
      <c r="AD623" s="16" t="s">
        <v>331</v>
      </c>
      <c r="AE623" t="s">
        <v>485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239"/>
        <v>9.652286130199915</v>
      </c>
      <c r="E624" s="14">
        <f t="shared" si="240"/>
        <v>6.6631600386376402</v>
      </c>
      <c r="F624" s="14">
        <f t="shared" si="241"/>
        <v>1.5662004538785779</v>
      </c>
      <c r="G624" s="10">
        <v>2.895619713312847E-2</v>
      </c>
      <c r="H624" s="7">
        <f t="shared" si="238"/>
        <v>1.0289561971331285</v>
      </c>
      <c r="I624" s="5">
        <f t="shared" si="242"/>
        <v>9.3806579493792412</v>
      </c>
      <c r="J624" s="5">
        <f t="shared" si="243"/>
        <v>6.4756498451561848</v>
      </c>
      <c r="K624" s="5">
        <f t="shared" si="244"/>
        <v>1.5221254881814368</v>
      </c>
      <c r="L624">
        <v>4.29</v>
      </c>
      <c r="M624">
        <v>3.83</v>
      </c>
      <c r="N624">
        <v>1.87</v>
      </c>
      <c r="O624" s="5">
        <f t="shared" si="245"/>
        <v>4.4142220857011214</v>
      </c>
      <c r="P624" s="5">
        <f t="shared" si="246"/>
        <v>3.9409022350198821</v>
      </c>
      <c r="Q624" s="5">
        <f t="shared" si="247"/>
        <v>1.9241480886389504</v>
      </c>
      <c r="R624" s="6">
        <f t="shared" si="248"/>
        <v>0.22654048223791795</v>
      </c>
      <c r="S624" s="6">
        <f t="shared" si="249"/>
        <v>0.25374899968685849</v>
      </c>
      <c r="T624" s="6">
        <f t="shared" si="250"/>
        <v>0.5197105180752235</v>
      </c>
      <c r="U624">
        <f t="shared" si="251"/>
        <v>0.45732399828989478</v>
      </c>
      <c r="V624">
        <f t="shared" si="252"/>
        <v>0.59144643264874142</v>
      </c>
      <c r="W624">
        <f t="shared" si="253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8" t="s">
        <v>393</v>
      </c>
      <c r="AD624" s="16" t="s">
        <v>331</v>
      </c>
      <c r="AE624" t="s">
        <v>485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239"/>
        <v>2.5338852608764562</v>
      </c>
      <c r="E625" s="14">
        <f t="shared" si="240"/>
        <v>3.8150064369584977</v>
      </c>
      <c r="F625" s="14">
        <f t="shared" si="241"/>
        <v>3.1334367214583438</v>
      </c>
      <c r="G625" s="10">
        <v>3.2256592754813296E-2</v>
      </c>
      <c r="H625" s="7">
        <f t="shared" si="238"/>
        <v>1.0322565927548133</v>
      </c>
      <c r="I625" s="5">
        <f t="shared" si="242"/>
        <v>2.4547048463155878</v>
      </c>
      <c r="J625" s="5">
        <f t="shared" si="243"/>
        <v>3.6957927551494523</v>
      </c>
      <c r="K625" s="5">
        <f t="shared" si="244"/>
        <v>3.0355211518640437</v>
      </c>
      <c r="L625">
        <v>2.81</v>
      </c>
      <c r="M625">
        <v>3.12</v>
      </c>
      <c r="N625">
        <v>2.81</v>
      </c>
      <c r="O625" s="5">
        <f t="shared" si="245"/>
        <v>2.9006410256410255</v>
      </c>
      <c r="P625" s="5">
        <f t="shared" si="246"/>
        <v>3.2206405693950177</v>
      </c>
      <c r="Q625" s="5">
        <f t="shared" si="247"/>
        <v>2.9006410256410255</v>
      </c>
      <c r="R625" s="6">
        <f t="shared" si="248"/>
        <v>0.34475138121546961</v>
      </c>
      <c r="S625" s="6">
        <f t="shared" si="249"/>
        <v>0.31049723756906078</v>
      </c>
      <c r="T625" s="6">
        <f t="shared" si="250"/>
        <v>0.34475138121546961</v>
      </c>
      <c r="U625">
        <f t="shared" si="251"/>
        <v>1.1447404783584045</v>
      </c>
      <c r="V625">
        <f t="shared" si="252"/>
        <v>0.84420318094211755</v>
      </c>
      <c r="W625">
        <f t="shared" si="253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8" t="s">
        <v>393</v>
      </c>
      <c r="AD625" s="16" t="s">
        <v>18</v>
      </c>
      <c r="AE625" t="s">
        <v>486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239"/>
        <v>2.1712530393065963</v>
      </c>
      <c r="E626" s="14">
        <f t="shared" si="240"/>
        <v>3.2737932036791535</v>
      </c>
      <c r="F626" s="14">
        <f t="shared" si="241"/>
        <v>4.465145632523627</v>
      </c>
      <c r="G626" s="10">
        <v>3.358409715416677E-2</v>
      </c>
      <c r="H626" s="7">
        <f t="shared" si="238"/>
        <v>1.0335840971541668</v>
      </c>
      <c r="I626" s="5">
        <f t="shared" si="242"/>
        <v>2.100702831327268</v>
      </c>
      <c r="J626" s="5">
        <f t="shared" si="243"/>
        <v>3.167418319121877</v>
      </c>
      <c r="K626" s="5">
        <f t="shared" si="244"/>
        <v>4.3200603074464849</v>
      </c>
      <c r="L626">
        <v>3.04</v>
      </c>
      <c r="M626">
        <v>3.3</v>
      </c>
      <c r="N626">
        <v>2.4900000000000002</v>
      </c>
      <c r="O626" s="5">
        <f t="shared" si="245"/>
        <v>3.1420956553486672</v>
      </c>
      <c r="P626" s="5">
        <f t="shared" si="246"/>
        <v>3.4108275206087502</v>
      </c>
      <c r="Q626" s="5">
        <f t="shared" si="247"/>
        <v>2.5736244019138756</v>
      </c>
      <c r="R626" s="6">
        <f t="shared" si="248"/>
        <v>0.31825892960888663</v>
      </c>
      <c r="S626" s="6">
        <f t="shared" si="249"/>
        <v>0.29318398363970166</v>
      </c>
      <c r="T626" s="6">
        <f t="shared" si="250"/>
        <v>0.38855708675141176</v>
      </c>
      <c r="U626">
        <f t="shared" si="251"/>
        <v>1.4471347182786747</v>
      </c>
      <c r="V626">
        <f t="shared" si="252"/>
        <v>1.0418579636537808</v>
      </c>
      <c r="W626">
        <f t="shared" si="253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8" t="s">
        <v>393</v>
      </c>
      <c r="AD626" s="16" t="s">
        <v>35</v>
      </c>
      <c r="AE626" t="s">
        <v>486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239"/>
        <v>5.4800107154126634</v>
      </c>
      <c r="E627" s="14">
        <f t="shared" si="240"/>
        <v>4.9867646479724703</v>
      </c>
      <c r="F627" s="14">
        <f t="shared" si="241"/>
        <v>1.8340799741028466</v>
      </c>
      <c r="G627" s="10">
        <v>3.7059004441999388E-2</v>
      </c>
      <c r="H627" s="7">
        <f t="shared" si="238"/>
        <v>1.0370590044419994</v>
      </c>
      <c r="I627" s="5">
        <f t="shared" si="242"/>
        <v>5.2841841129003466</v>
      </c>
      <c r="J627" s="5">
        <f t="shared" si="243"/>
        <v>4.8085640514308556</v>
      </c>
      <c r="K627" s="5">
        <f t="shared" si="244"/>
        <v>1.7685396551661907</v>
      </c>
      <c r="L627">
        <v>4.07</v>
      </c>
      <c r="M627">
        <v>3.66</v>
      </c>
      <c r="N627">
        <v>1.93</v>
      </c>
      <c r="O627" s="5">
        <f t="shared" si="245"/>
        <v>4.2208301480789379</v>
      </c>
      <c r="P627" s="5">
        <f t="shared" si="246"/>
        <v>3.7956359562577178</v>
      </c>
      <c r="Q627" s="5">
        <f t="shared" si="247"/>
        <v>2.0015238785730589</v>
      </c>
      <c r="R627" s="6">
        <f t="shared" si="248"/>
        <v>0.23692021827865745</v>
      </c>
      <c r="S627" s="6">
        <f t="shared" si="249"/>
        <v>0.26346046130987322</v>
      </c>
      <c r="T627" s="6">
        <f t="shared" si="250"/>
        <v>0.49961932041146934</v>
      </c>
      <c r="U627">
        <f t="shared" si="251"/>
        <v>0.77022297350765223</v>
      </c>
      <c r="V627">
        <f t="shared" si="252"/>
        <v>0.7611419876815233</v>
      </c>
      <c r="W627">
        <f t="shared" si="253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8" t="s">
        <v>393</v>
      </c>
      <c r="AD627" s="16" t="s">
        <v>16</v>
      </c>
      <c r="AE627" t="s">
        <v>486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239"/>
        <v>3.2300422095675834</v>
      </c>
      <c r="E628" s="14">
        <f t="shared" si="240"/>
        <v>3.7603320757201932</v>
      </c>
      <c r="F628" s="14">
        <f t="shared" si="241"/>
        <v>2.5730678054801253</v>
      </c>
      <c r="G628" s="10">
        <v>3.3051218327641019E-2</v>
      </c>
      <c r="H628" s="7">
        <f t="shared" si="238"/>
        <v>1.033051218327641</v>
      </c>
      <c r="I628" s="5">
        <f t="shared" si="242"/>
        <v>3.1267009343414256</v>
      </c>
      <c r="J628" s="5">
        <f t="shared" si="243"/>
        <v>3.6400248206547023</v>
      </c>
      <c r="K628" s="5">
        <f t="shared" si="244"/>
        <v>2.490745627932704</v>
      </c>
      <c r="L628">
        <v>3.46</v>
      </c>
      <c r="M628">
        <v>3.43</v>
      </c>
      <c r="N628">
        <v>2.21</v>
      </c>
      <c r="O628" s="5">
        <f t="shared" si="245"/>
        <v>3.574357215413638</v>
      </c>
      <c r="P628" s="5">
        <f t="shared" si="246"/>
        <v>3.5433656788638088</v>
      </c>
      <c r="Q628" s="5">
        <f t="shared" si="247"/>
        <v>2.2830431925040866</v>
      </c>
      <c r="R628" s="6">
        <f t="shared" si="248"/>
        <v>0.2797705824386319</v>
      </c>
      <c r="S628" s="6">
        <f t="shared" si="249"/>
        <v>0.28221755546287652</v>
      </c>
      <c r="T628" s="6">
        <f t="shared" si="250"/>
        <v>0.43801186209849158</v>
      </c>
      <c r="U628">
        <f t="shared" si="251"/>
        <v>1.106597680001262</v>
      </c>
      <c r="V628">
        <f t="shared" si="252"/>
        <v>0.94230126688616189</v>
      </c>
      <c r="W628">
        <f t="shared" si="253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8" t="s">
        <v>393</v>
      </c>
      <c r="AD628" s="16" t="s">
        <v>36</v>
      </c>
      <c r="AE628" t="s">
        <v>486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239"/>
        <v>7.1032602084050351</v>
      </c>
      <c r="E629" s="14">
        <f t="shared" si="240"/>
        <v>6.0749281117646259</v>
      </c>
      <c r="F629" s="14">
        <f t="shared" si="241"/>
        <v>1.6510327268073728</v>
      </c>
      <c r="G629" s="10">
        <v>4.1044427788452964E-2</v>
      </c>
      <c r="H629" s="7">
        <f t="shared" si="238"/>
        <v>1.041044427788453</v>
      </c>
      <c r="I629" s="5">
        <f t="shared" si="242"/>
        <v>6.8232056373375682</v>
      </c>
      <c r="J629" s="5">
        <f t="shared" si="243"/>
        <v>5.8354167695512524</v>
      </c>
      <c r="K629" s="5">
        <f t="shared" si="244"/>
        <v>1.5859387771900868</v>
      </c>
      <c r="L629">
        <v>5.37</v>
      </c>
      <c r="M629">
        <v>3.57</v>
      </c>
      <c r="N629">
        <v>1.74</v>
      </c>
      <c r="O629" s="5">
        <f t="shared" si="245"/>
        <v>5.5904085772239922</v>
      </c>
      <c r="P629" s="5">
        <f t="shared" si="246"/>
        <v>3.716528607204777</v>
      </c>
      <c r="Q629" s="5">
        <f t="shared" si="247"/>
        <v>1.8114173043519082</v>
      </c>
      <c r="R629" s="6">
        <f t="shared" si="248"/>
        <v>0.17887780225476224</v>
      </c>
      <c r="S629" s="6">
        <f t="shared" si="249"/>
        <v>0.26906829078657513</v>
      </c>
      <c r="T629" s="6">
        <f t="shared" si="250"/>
        <v>0.55205390695866274</v>
      </c>
      <c r="U629">
        <f t="shared" si="251"/>
        <v>0.78702010248886289</v>
      </c>
      <c r="V629">
        <f t="shared" si="252"/>
        <v>0.61178149581842722</v>
      </c>
      <c r="W629">
        <f t="shared" si="253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8" t="s">
        <v>394</v>
      </c>
      <c r="AD629" s="16" t="s">
        <v>21</v>
      </c>
      <c r="AE629" t="s">
        <v>485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239"/>
        <v>7.6596040594686823</v>
      </c>
      <c r="E630" s="14">
        <f t="shared" si="240"/>
        <v>5.3811329461230502</v>
      </c>
      <c r="F630" s="14">
        <f t="shared" si="241"/>
        <v>1.6903746261722916</v>
      </c>
      <c r="G630" s="10">
        <v>3.9395332209795075E-2</v>
      </c>
      <c r="H630" s="7">
        <f t="shared" si="238"/>
        <v>1.0393953322097951</v>
      </c>
      <c r="I630" s="5">
        <f t="shared" si="242"/>
        <v>7.3692884912077341</v>
      </c>
      <c r="J630" s="5">
        <f t="shared" si="243"/>
        <v>5.1771763633790346</v>
      </c>
      <c r="K630" s="5">
        <f t="shared" si="244"/>
        <v>1.6263057700850831</v>
      </c>
      <c r="L630">
        <v>2.5</v>
      </c>
      <c r="M630">
        <v>3.21</v>
      </c>
      <c r="N630">
        <v>3.05</v>
      </c>
      <c r="O630" s="5">
        <f t="shared" si="245"/>
        <v>2.5984883305244875</v>
      </c>
      <c r="P630" s="5">
        <f t="shared" si="246"/>
        <v>3.3364590163934422</v>
      </c>
      <c r="Q630" s="5">
        <f t="shared" si="247"/>
        <v>3.1701557632398747</v>
      </c>
      <c r="R630" s="6">
        <f t="shared" si="248"/>
        <v>0.3848391344509739</v>
      </c>
      <c r="S630" s="6">
        <f t="shared" si="249"/>
        <v>0.2997189520646214</v>
      </c>
      <c r="T630" s="6">
        <f t="shared" si="250"/>
        <v>0.31544191348440487</v>
      </c>
      <c r="U630">
        <f t="shared" si="251"/>
        <v>0.33924577698141944</v>
      </c>
      <c r="V630">
        <f t="shared" si="252"/>
        <v>0.62002909978227982</v>
      </c>
      <c r="W630">
        <f t="shared" si="253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8" t="s">
        <v>394</v>
      </c>
      <c r="AD630" s="16" t="s">
        <v>16</v>
      </c>
      <c r="AE630" t="s">
        <v>485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239"/>
        <v>3.7461771370781332</v>
      </c>
      <c r="E631" s="14">
        <f t="shared" si="240"/>
        <v>3.33616564573222</v>
      </c>
      <c r="F631" s="14">
        <f t="shared" si="241"/>
        <v>2.515831495210771</v>
      </c>
      <c r="G631" s="10">
        <v>3.8509998819494129E-2</v>
      </c>
      <c r="H631" s="7">
        <f t="shared" si="238"/>
        <v>1.0385099988194941</v>
      </c>
      <c r="I631" s="5">
        <f t="shared" si="242"/>
        <v>3.6072615009355005</v>
      </c>
      <c r="J631" s="5">
        <f t="shared" si="243"/>
        <v>3.2124540442793434</v>
      </c>
      <c r="K631" s="5">
        <f t="shared" si="244"/>
        <v>2.4225395018541884</v>
      </c>
      <c r="L631">
        <v>2.5299999999999998</v>
      </c>
      <c r="M631">
        <v>3.06</v>
      </c>
      <c r="N631">
        <v>3.16</v>
      </c>
      <c r="O631" s="5">
        <f t="shared" si="245"/>
        <v>2.6274302970133201</v>
      </c>
      <c r="P631" s="5">
        <f t="shared" si="246"/>
        <v>3.1778405963876519</v>
      </c>
      <c r="Q631" s="5">
        <f t="shared" si="247"/>
        <v>3.2816915962696016</v>
      </c>
      <c r="R631" s="6">
        <f t="shared" si="248"/>
        <v>0.38060001102093188</v>
      </c>
      <c r="S631" s="6">
        <f t="shared" si="249"/>
        <v>0.31467909407939793</v>
      </c>
      <c r="T631" s="6">
        <f t="shared" si="250"/>
        <v>0.30472089489967014</v>
      </c>
      <c r="U631">
        <f t="shared" si="251"/>
        <v>0.70136306983673746</v>
      </c>
      <c r="V631">
        <f t="shared" si="252"/>
        <v>0.95254280927354285</v>
      </c>
      <c r="W631">
        <f t="shared" si="253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8" t="s">
        <v>394</v>
      </c>
      <c r="AD631" s="16" t="s">
        <v>16</v>
      </c>
      <c r="AE631" t="s">
        <v>485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239"/>
        <v>3.0616979561660189</v>
      </c>
      <c r="E632" s="14">
        <f t="shared" si="240"/>
        <v>2.5335600565145193</v>
      </c>
      <c r="F632" s="14">
        <f t="shared" si="241"/>
        <v>3.7327039066534908</v>
      </c>
      <c r="G632" s="10">
        <v>4.2171568186653241E-2</v>
      </c>
      <c r="H632" s="7">
        <f t="shared" si="238"/>
        <v>1.0421715681866532</v>
      </c>
      <c r="I632" s="5">
        <f t="shared" si="242"/>
        <v>2.9378060672805342</v>
      </c>
      <c r="J632" s="5">
        <f t="shared" si="243"/>
        <v>2.4310393162258652</v>
      </c>
      <c r="K632" s="5">
        <f t="shared" si="244"/>
        <v>3.5816597003776276</v>
      </c>
      <c r="L632">
        <v>1.88</v>
      </c>
      <c r="M632">
        <v>3.56</v>
      </c>
      <c r="N632">
        <v>4.3600000000000003</v>
      </c>
      <c r="O632" s="5">
        <f t="shared" si="245"/>
        <v>1.959282548190908</v>
      </c>
      <c r="P632" s="5">
        <f t="shared" si="246"/>
        <v>3.7101307827444856</v>
      </c>
      <c r="Q632" s="5">
        <f t="shared" si="247"/>
        <v>4.5438680372938087</v>
      </c>
      <c r="R632" s="6">
        <f t="shared" si="248"/>
        <v>0.51039090861261649</v>
      </c>
      <c r="S632" s="6">
        <f t="shared" si="249"/>
        <v>0.26953227758194348</v>
      </c>
      <c r="T632" s="6">
        <f t="shared" si="250"/>
        <v>0.22007681380544009</v>
      </c>
      <c r="U632">
        <f t="shared" si="251"/>
        <v>0.63993332335251008</v>
      </c>
      <c r="V632">
        <f t="shared" si="252"/>
        <v>1.4643942515610242</v>
      </c>
      <c r="W632">
        <f t="shared" si="253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8" t="s">
        <v>394</v>
      </c>
      <c r="AD632" s="16" t="s">
        <v>28</v>
      </c>
      <c r="AE632" t="s">
        <v>486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239"/>
        <v>1.7629782841882051</v>
      </c>
      <c r="E633" s="14">
        <f t="shared" si="240"/>
        <v>3.7346165385832633</v>
      </c>
      <c r="F633" s="14">
        <f t="shared" si="241"/>
        <v>6.2598324910479048</v>
      </c>
      <c r="G633" s="10">
        <v>3.2160920253167857E-2</v>
      </c>
      <c r="H633" s="7">
        <f t="shared" si="238"/>
        <v>1.0321609202531679</v>
      </c>
      <c r="I633" s="5">
        <f t="shared" si="242"/>
        <v>1.7080459544581312</v>
      </c>
      <c r="J633" s="5">
        <f t="shared" si="243"/>
        <v>3.6182502798761638</v>
      </c>
      <c r="K633" s="5">
        <f t="shared" si="244"/>
        <v>6.0647834734069344</v>
      </c>
      <c r="L633">
        <v>2.72</v>
      </c>
      <c r="M633">
        <v>3.24</v>
      </c>
      <c r="N633">
        <v>2.81</v>
      </c>
      <c r="O633" s="5">
        <f t="shared" si="245"/>
        <v>2.8074777030886167</v>
      </c>
      <c r="P633" s="5">
        <f t="shared" si="246"/>
        <v>3.3442013816202643</v>
      </c>
      <c r="Q633" s="5">
        <f t="shared" si="247"/>
        <v>2.9003721859114018</v>
      </c>
      <c r="R633" s="6">
        <f t="shared" si="248"/>
        <v>0.35619160889500945</v>
      </c>
      <c r="S633" s="6">
        <f t="shared" si="249"/>
        <v>0.29902505438099558</v>
      </c>
      <c r="T633" s="6">
        <f t="shared" si="250"/>
        <v>0.34478333672399492</v>
      </c>
      <c r="U633">
        <f t="shared" si="251"/>
        <v>1.5924630089141285</v>
      </c>
      <c r="V633">
        <f t="shared" si="252"/>
        <v>0.89546044341379571</v>
      </c>
      <c r="W633">
        <f t="shared" si="253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8" t="s">
        <v>394</v>
      </c>
      <c r="AD633" s="16" t="s">
        <v>16</v>
      </c>
      <c r="AE633" t="s">
        <v>485</v>
      </c>
      <c r="AF633">
        <v>-2</v>
      </c>
      <c r="AG633">
        <v>4</v>
      </c>
    </row>
    <row r="634" spans="1:33" x14ac:dyDescent="0.25">
      <c r="A634" s="11">
        <v>0</v>
      </c>
      <c r="B634" s="11">
        <v>7.4677856217447727E-2</v>
      </c>
      <c r="C634" s="11">
        <v>0.6909353987800414</v>
      </c>
      <c r="D634" s="13" t="e">
        <f t="shared" si="239"/>
        <v>#DIV/0!</v>
      </c>
      <c r="E634" s="14">
        <f t="shared" si="240"/>
        <v>13.390850389279922</v>
      </c>
      <c r="F634" s="14">
        <f t="shared" si="241"/>
        <v>1.4473133114407835</v>
      </c>
      <c r="G634" s="10">
        <v>3.4678010761036493E-2</v>
      </c>
      <c r="H634" s="7">
        <f t="shared" si="238"/>
        <v>1.0346780107610365</v>
      </c>
      <c r="I634" s="5" t="e">
        <f t="shared" si="242"/>
        <v>#DIV/0!</v>
      </c>
      <c r="J634" s="5">
        <f t="shared" si="243"/>
        <v>12.942045979531887</v>
      </c>
      <c r="K634" s="5">
        <f t="shared" si="244"/>
        <v>1.3988055186137003</v>
      </c>
      <c r="L634">
        <v>1.79</v>
      </c>
      <c r="M634">
        <v>3.91</v>
      </c>
      <c r="N634">
        <v>4.54</v>
      </c>
      <c r="O634" s="5">
        <f t="shared" si="245"/>
        <v>1.8520736392622554</v>
      </c>
      <c r="P634" s="5">
        <f t="shared" si="246"/>
        <v>4.0455910220756532</v>
      </c>
      <c r="Q634" s="5">
        <f t="shared" si="247"/>
        <v>4.6974381688551059</v>
      </c>
      <c r="R634" s="6">
        <f t="shared" si="248"/>
        <v>0.53993533453579867</v>
      </c>
      <c r="S634" s="6">
        <f t="shared" si="249"/>
        <v>0.24718267233224542</v>
      </c>
      <c r="T634" s="6">
        <f t="shared" si="250"/>
        <v>0.21288199313195585</v>
      </c>
      <c r="U634" t="e">
        <f t="shared" si="251"/>
        <v>#DIV/0!</v>
      </c>
      <c r="V634">
        <f t="shared" si="252"/>
        <v>0.30211606466116298</v>
      </c>
      <c r="W634">
        <f t="shared" si="253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8" t="s">
        <v>394</v>
      </c>
      <c r="AD634" s="16" t="s">
        <v>16</v>
      </c>
      <c r="AE634" t="s">
        <v>485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239"/>
        <v>2.7212116846951475</v>
      </c>
      <c r="E635" s="14">
        <f t="shared" si="240"/>
        <v>3.7753763124295365</v>
      </c>
      <c r="F635" s="14">
        <f t="shared" si="241"/>
        <v>2.938499604459663</v>
      </c>
      <c r="G635" s="10">
        <v>3.69122610848438E-2</v>
      </c>
      <c r="H635" s="7">
        <f t="shared" si="238"/>
        <v>1.0369122610848438</v>
      </c>
      <c r="I635" s="5">
        <f t="shared" si="242"/>
        <v>2.6243413129748769</v>
      </c>
      <c r="J635" s="5">
        <f t="shared" si="243"/>
        <v>3.6409795255768724</v>
      </c>
      <c r="K635" s="5">
        <f t="shared" si="244"/>
        <v>2.8338941632200689</v>
      </c>
      <c r="L635">
        <v>1.86</v>
      </c>
      <c r="M635">
        <v>3.88</v>
      </c>
      <c r="N635">
        <v>4.1399999999999997</v>
      </c>
      <c r="O635" s="5">
        <f t="shared" si="245"/>
        <v>1.9286568056178095</v>
      </c>
      <c r="P635" s="5">
        <f t="shared" si="246"/>
        <v>4.023219573009194</v>
      </c>
      <c r="Q635" s="5">
        <f t="shared" si="247"/>
        <v>4.2928167608912533</v>
      </c>
      <c r="R635" s="6">
        <f t="shared" si="248"/>
        <v>0.51849556493783167</v>
      </c>
      <c r="S635" s="6">
        <f t="shared" si="249"/>
        <v>0.24855715226401209</v>
      </c>
      <c r="T635" s="6">
        <f t="shared" si="250"/>
        <v>0.23294728279815627</v>
      </c>
      <c r="U635">
        <f t="shared" si="251"/>
        <v>0.70874927388600917</v>
      </c>
      <c r="V635">
        <f t="shared" si="252"/>
        <v>1.0656472997840485</v>
      </c>
      <c r="W635">
        <f t="shared" si="253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8" t="s">
        <v>394</v>
      </c>
      <c r="AD635" s="16" t="s">
        <v>17</v>
      </c>
      <c r="AE635" t="s">
        <v>487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239"/>
        <v>1.9174858548897631</v>
      </c>
      <c r="E636" s="14">
        <f t="shared" si="240"/>
        <v>4.4625637437693033</v>
      </c>
      <c r="F636" s="14">
        <f t="shared" si="241"/>
        <v>4.172312535508496</v>
      </c>
      <c r="G636" s="10">
        <v>3.9483765976219498E-2</v>
      </c>
      <c r="H636" s="7">
        <f t="shared" si="238"/>
        <v>1.0394837659762195</v>
      </c>
      <c r="I636" s="5">
        <f t="shared" si="242"/>
        <v>1.8446520452284099</v>
      </c>
      <c r="J636" s="5">
        <f t="shared" si="243"/>
        <v>4.2930576598070642</v>
      </c>
      <c r="K636" s="5">
        <f t="shared" si="244"/>
        <v>4.013831357520159</v>
      </c>
      <c r="L636">
        <v>1.58</v>
      </c>
      <c r="M636">
        <v>4.51</v>
      </c>
      <c r="N636">
        <v>5.41</v>
      </c>
      <c r="O636" s="5">
        <f t="shared" si="245"/>
        <v>1.6423843502424269</v>
      </c>
      <c r="P636" s="5">
        <f t="shared" si="246"/>
        <v>4.6880717845527498</v>
      </c>
      <c r="Q636" s="5">
        <f t="shared" si="247"/>
        <v>5.6236071739313473</v>
      </c>
      <c r="R636" s="6">
        <f t="shared" si="248"/>
        <v>0.60887087718072408</v>
      </c>
      <c r="S636" s="6">
        <f t="shared" si="249"/>
        <v>0.2133073139568834</v>
      </c>
      <c r="T636" s="6">
        <f t="shared" si="250"/>
        <v>0.17782180886239263</v>
      </c>
      <c r="U636">
        <f t="shared" si="251"/>
        <v>0.85653009958545334</v>
      </c>
      <c r="V636">
        <f t="shared" si="252"/>
        <v>1.0505332929077607</v>
      </c>
      <c r="W636">
        <f t="shared" si="253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8" t="s">
        <v>394</v>
      </c>
      <c r="AD636" s="16" t="s">
        <v>35</v>
      </c>
      <c r="AE636" t="s">
        <v>486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239"/>
        <v>1.4969706328086927</v>
      </c>
      <c r="E637" s="14">
        <f t="shared" si="240"/>
        <v>5.3836824304954138</v>
      </c>
      <c r="F637" s="14">
        <f t="shared" si="241"/>
        <v>7.2702977000576272</v>
      </c>
      <c r="G637" s="10">
        <v>4.4951172858149535E-2</v>
      </c>
      <c r="H637" s="7">
        <f t="shared" si="238"/>
        <v>1.0449511728581495</v>
      </c>
      <c r="I637" s="5">
        <f t="shared" si="242"/>
        <v>1.4325747189834526</v>
      </c>
      <c r="J637" s="5">
        <f t="shared" si="243"/>
        <v>5.1520899448057182</v>
      </c>
      <c r="K637" s="5">
        <f t="shared" si="244"/>
        <v>6.9575477676836472</v>
      </c>
      <c r="L637">
        <v>1.32</v>
      </c>
      <c r="M637">
        <v>5.25</v>
      </c>
      <c r="N637">
        <v>10.32</v>
      </c>
      <c r="O637" s="5">
        <f t="shared" si="245"/>
        <v>1.3793355481727574</v>
      </c>
      <c r="P637" s="5">
        <f t="shared" si="246"/>
        <v>5.4859936575052854</v>
      </c>
      <c r="Q637" s="5">
        <f t="shared" si="247"/>
        <v>10.783896103896103</v>
      </c>
      <c r="R637" s="6">
        <f t="shared" si="248"/>
        <v>0.72498675273375413</v>
      </c>
      <c r="S637" s="6">
        <f t="shared" si="249"/>
        <v>0.18228238354448673</v>
      </c>
      <c r="T637" s="6">
        <f t="shared" si="250"/>
        <v>9.2730863721759246E-2</v>
      </c>
      <c r="U637">
        <f t="shared" si="251"/>
        <v>0.92141790756761721</v>
      </c>
      <c r="V637">
        <f t="shared" si="252"/>
        <v>1.0190039491241789</v>
      </c>
      <c r="W637">
        <f t="shared" si="253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8" t="s">
        <v>395</v>
      </c>
      <c r="AD637" s="16" t="s">
        <v>28</v>
      </c>
      <c r="AE637" t="s">
        <v>486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239"/>
        <v>3.581212218232587</v>
      </c>
      <c r="E638" s="14">
        <f t="shared" si="240"/>
        <v>3.5561789552030922</v>
      </c>
      <c r="F638" s="14">
        <f t="shared" si="241"/>
        <v>2.4896195116837863</v>
      </c>
      <c r="G638" s="10">
        <v>3.4083286057065454E-2</v>
      </c>
      <c r="H638" s="7">
        <f t="shared" si="238"/>
        <v>1.0340832860570655</v>
      </c>
      <c r="I638" s="5">
        <f t="shared" si="242"/>
        <v>3.463175806551968</v>
      </c>
      <c r="J638" s="5">
        <f t="shared" si="243"/>
        <v>3.438967637474073</v>
      </c>
      <c r="K638" s="5">
        <f t="shared" si="244"/>
        <v>2.4075618910510053</v>
      </c>
      <c r="L638">
        <v>3.42</v>
      </c>
      <c r="M638">
        <v>3.41</v>
      </c>
      <c r="N638">
        <v>2.23</v>
      </c>
      <c r="O638" s="5">
        <f t="shared" si="245"/>
        <v>3.5365648383151638</v>
      </c>
      <c r="P638" s="5">
        <f t="shared" si="246"/>
        <v>3.5262240054545932</v>
      </c>
      <c r="Q638" s="5">
        <f t="shared" si="247"/>
        <v>2.3060057279072561</v>
      </c>
      <c r="R638" s="6">
        <f t="shared" si="248"/>
        <v>0.28276026192592152</v>
      </c>
      <c r="S638" s="6">
        <f t="shared" si="249"/>
        <v>0.28358947090517639</v>
      </c>
      <c r="T638" s="6">
        <f t="shared" si="250"/>
        <v>0.43365026716890204</v>
      </c>
      <c r="U638">
        <f t="shared" si="251"/>
        <v>0.98753288629751801</v>
      </c>
      <c r="V638">
        <f t="shared" si="252"/>
        <v>0.9915766472593649</v>
      </c>
      <c r="W638">
        <f t="shared" si="253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8" t="s">
        <v>395</v>
      </c>
      <c r="AD638" s="16" t="s">
        <v>19</v>
      </c>
      <c r="AE638" t="s">
        <v>485</v>
      </c>
      <c r="AF638">
        <v>1</v>
      </c>
      <c r="AG638">
        <v>7</v>
      </c>
    </row>
    <row r="639" spans="1:33" x14ac:dyDescent="0.25">
      <c r="A639" s="11">
        <v>0</v>
      </c>
      <c r="B639" s="11">
        <v>0.27327249443997786</v>
      </c>
      <c r="C639" s="11">
        <v>0.62689101801957847</v>
      </c>
      <c r="D639" s="13" t="e">
        <f t="shared" si="239"/>
        <v>#DIV/0!</v>
      </c>
      <c r="E639" s="14">
        <f t="shared" si="240"/>
        <v>3.6593510885510727</v>
      </c>
      <c r="F639" s="14">
        <f t="shared" si="241"/>
        <v>1.5951735967746294</v>
      </c>
      <c r="G639" s="10">
        <v>3.4067147427471411E-2</v>
      </c>
      <c r="H639" s="7">
        <f t="shared" si="238"/>
        <v>1.0340671474274714</v>
      </c>
      <c r="I639" s="5" t="e">
        <f t="shared" si="242"/>
        <v>#DIV/0!</v>
      </c>
      <c r="J639" s="5">
        <f t="shared" si="243"/>
        <v>3.538794456099609</v>
      </c>
      <c r="K639" s="5">
        <f t="shared" si="244"/>
        <v>1.5426209030458669</v>
      </c>
      <c r="L639">
        <v>2.09</v>
      </c>
      <c r="M639">
        <v>3.38</v>
      </c>
      <c r="N639">
        <v>3.85</v>
      </c>
      <c r="O639" s="5">
        <f t="shared" si="245"/>
        <v>2.1612003381234151</v>
      </c>
      <c r="P639" s="5">
        <f t="shared" si="246"/>
        <v>3.4951469583048533</v>
      </c>
      <c r="Q639" s="5">
        <f t="shared" si="247"/>
        <v>3.9811585175957651</v>
      </c>
      <c r="R639" s="6">
        <f t="shared" si="248"/>
        <v>0.46270583173622248</v>
      </c>
      <c r="S639" s="6">
        <f t="shared" si="249"/>
        <v>0.28611100246411386</v>
      </c>
      <c r="T639" s="6">
        <f t="shared" si="250"/>
        <v>0.2511831657996636</v>
      </c>
      <c r="U639" t="e">
        <f t="shared" si="251"/>
        <v>#DIV/0!</v>
      </c>
      <c r="V639">
        <f t="shared" si="252"/>
        <v>0.95512752773026854</v>
      </c>
      <c r="W639">
        <f t="shared" si="253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8" t="s">
        <v>395</v>
      </c>
      <c r="AD639" s="16" t="s">
        <v>19</v>
      </c>
      <c r="AE639" t="s">
        <v>486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239"/>
        <v>3.9391687947443734</v>
      </c>
      <c r="E640" s="14">
        <f t="shared" si="240"/>
        <v>4.5295761158396557</v>
      </c>
      <c r="F640" s="14">
        <f t="shared" si="241"/>
        <v>2.1115080445635646</v>
      </c>
      <c r="G640" s="10">
        <v>3.4719247704386058E-2</v>
      </c>
      <c r="H640" s="7">
        <f t="shared" si="238"/>
        <v>1.0347192477043861</v>
      </c>
      <c r="I640" s="5">
        <f t="shared" si="242"/>
        <v>3.806992866406766</v>
      </c>
      <c r="J640" s="5">
        <f t="shared" si="243"/>
        <v>4.3775895015859723</v>
      </c>
      <c r="K640" s="5">
        <f t="shared" si="244"/>
        <v>2.0406579361968258</v>
      </c>
      <c r="L640">
        <v>2.21</v>
      </c>
      <c r="M640">
        <v>3.63</v>
      </c>
      <c r="N640">
        <v>3.26</v>
      </c>
      <c r="O640" s="5">
        <f t="shared" si="245"/>
        <v>2.2867295374266932</v>
      </c>
      <c r="P640" s="5">
        <f t="shared" si="246"/>
        <v>3.7560308691669211</v>
      </c>
      <c r="Q640" s="5">
        <f t="shared" si="247"/>
        <v>3.3731847475162984</v>
      </c>
      <c r="R640" s="6">
        <f t="shared" si="248"/>
        <v>0.43730576075267824</v>
      </c>
      <c r="S640" s="6">
        <f t="shared" si="249"/>
        <v>0.26623849346099693</v>
      </c>
      <c r="T640" s="6">
        <f t="shared" si="250"/>
        <v>0.29645574578632483</v>
      </c>
      <c r="U640">
        <f t="shared" si="251"/>
        <v>0.58051067536827583</v>
      </c>
      <c r="V640">
        <f t="shared" si="252"/>
        <v>0.82922347988199319</v>
      </c>
      <c r="W640">
        <f t="shared" si="253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8" t="s">
        <v>395</v>
      </c>
      <c r="AD640" s="16" t="s">
        <v>19</v>
      </c>
      <c r="AE640" t="s">
        <v>486</v>
      </c>
      <c r="AF640">
        <v>2</v>
      </c>
      <c r="AG640">
        <v>1</v>
      </c>
    </row>
    <row r="641" spans="1:33" s="17" customFormat="1" x14ac:dyDescent="0.25">
      <c r="A641" s="30">
        <v>0</v>
      </c>
      <c r="B641" s="30">
        <v>0.37798930556003496</v>
      </c>
      <c r="C641" s="30">
        <v>0.56392829042802584</v>
      </c>
      <c r="D641" s="31" t="e">
        <f t="shared" si="239"/>
        <v>#DIV/0!</v>
      </c>
      <c r="E641" s="32">
        <f t="shared" si="240"/>
        <v>2.6455774946288075</v>
      </c>
      <c r="F641" s="32">
        <f t="shared" si="241"/>
        <v>1.7732751077995972</v>
      </c>
      <c r="G641" s="33">
        <v>3.5377665812448278E-2</v>
      </c>
      <c r="H641" s="34">
        <f t="shared" si="238"/>
        <v>1.0353776658124483</v>
      </c>
      <c r="I641" s="34" t="e">
        <f t="shared" si="242"/>
        <v>#DIV/0!</v>
      </c>
      <c r="J641" s="34">
        <f t="shared" si="243"/>
        <v>2.5551811498202013</v>
      </c>
      <c r="K641" s="34">
        <f t="shared" si="244"/>
        <v>1.7126843337963349</v>
      </c>
      <c r="L641" s="17">
        <v>1.68</v>
      </c>
      <c r="M641" s="17">
        <v>4.29</v>
      </c>
      <c r="N641" s="17">
        <v>4.83</v>
      </c>
      <c r="O641" s="34">
        <f t="shared" si="245"/>
        <v>1.739434478564913</v>
      </c>
      <c r="P641" s="34">
        <f t="shared" si="246"/>
        <v>4.4417701863354031</v>
      </c>
      <c r="Q641" s="34">
        <f t="shared" si="247"/>
        <v>5.0008741258741249</v>
      </c>
      <c r="R641" s="35">
        <f t="shared" si="248"/>
        <v>0.57489949309561283</v>
      </c>
      <c r="S641" s="35">
        <f t="shared" si="249"/>
        <v>0.22513546582765254</v>
      </c>
      <c r="T641" s="35">
        <f t="shared" si="250"/>
        <v>0.19996504107673488</v>
      </c>
      <c r="U641" s="17" t="e">
        <f t="shared" si="251"/>
        <v>#DIV/0!</v>
      </c>
      <c r="V641" s="17">
        <f t="shared" si="252"/>
        <v>1.6789416281901859</v>
      </c>
      <c r="W641" s="17">
        <f t="shared" si="253"/>
        <v>2.8201343964499435</v>
      </c>
      <c r="X641" s="17" t="s">
        <v>180</v>
      </c>
      <c r="Y641" s="17" t="s">
        <v>109</v>
      </c>
      <c r="Z641" s="17" t="s">
        <v>262</v>
      </c>
      <c r="AA641" s="36" t="s">
        <v>360</v>
      </c>
      <c r="AB641" s="36" t="s">
        <v>18</v>
      </c>
      <c r="AC641" s="48" t="s">
        <v>395</v>
      </c>
      <c r="AD641" s="36" t="s">
        <v>28</v>
      </c>
      <c r="AE641" t="s">
        <v>486</v>
      </c>
      <c r="AF641">
        <v>4</v>
      </c>
      <c r="AG641">
        <v>-6</v>
      </c>
    </row>
    <row r="642" spans="1:33" x14ac:dyDescent="0.25">
      <c r="A642" s="11">
        <v>0</v>
      </c>
      <c r="B642" s="11">
        <v>0.51761692444339791</v>
      </c>
      <c r="C642" s="11">
        <v>0.45774143327090033</v>
      </c>
      <c r="D642" s="13" t="e">
        <f t="shared" ref="D642:D705" si="254">(100%/A642)</f>
        <v>#DIV/0!</v>
      </c>
      <c r="E642" s="14">
        <f t="shared" ref="E642:E705" si="255">(100%/B642)</f>
        <v>1.9319306475060039</v>
      </c>
      <c r="F642" s="14">
        <f t="shared" ref="F642:F705" si="256">(100%/C642)</f>
        <v>2.184639465241899</v>
      </c>
      <c r="G642" s="10">
        <v>2.8812317868074366E-2</v>
      </c>
      <c r="H642" s="7">
        <f t="shared" si="238"/>
        <v>1.0288123178680744</v>
      </c>
      <c r="I642" s="5" t="e">
        <f t="shared" ref="I642:I705" si="257">D642/H642</f>
        <v>#DIV/0!</v>
      </c>
      <c r="J642" s="5">
        <f t="shared" ref="J642:J705" si="258">E642/H642</f>
        <v>1.8778261243113705</v>
      </c>
      <c r="K642" s="5">
        <f t="shared" ref="K642:K705" si="259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260">(L642*H642)</f>
        <v>2.2428108529524025</v>
      </c>
      <c r="P642" s="5">
        <f t="shared" ref="P642:P705" si="261">(M642*H642)</f>
        <v>3.6934362211463867</v>
      </c>
      <c r="Q642" s="5">
        <f t="shared" ref="Q642:Q705" si="262">(N642*H642)</f>
        <v>3.5288262502874952</v>
      </c>
      <c r="R642" s="6">
        <f t="shared" ref="R642:R705" si="263">(1/O642)</f>
        <v>0.44586907481904464</v>
      </c>
      <c r="S642" s="6">
        <f t="shared" ref="S642:S705" si="264">(1/P642)</f>
        <v>0.27075058025223331</v>
      </c>
      <c r="T642" s="6">
        <f t="shared" ref="T642:T705" si="265">(1/Q642)</f>
        <v>0.28338034492872227</v>
      </c>
      <c r="U642" t="e">
        <f t="shared" ref="U642:U705" si="266">(L642/I642)</f>
        <v>#DIV/0!</v>
      </c>
      <c r="V642">
        <f t="shared" ref="V642:V705" si="267">(M642/J642)</f>
        <v>1.9117850974176385</v>
      </c>
      <c r="W642">
        <f t="shared" ref="W642:W705" si="26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8" t="s">
        <v>395</v>
      </c>
      <c r="AD642" s="16" t="s">
        <v>17</v>
      </c>
      <c r="AE642" t="s">
        <v>486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254"/>
        <v>2.1639584254883841</v>
      </c>
      <c r="E643" s="14">
        <f t="shared" si="255"/>
        <v>3.6598461539289682</v>
      </c>
      <c r="F643" s="14">
        <f t="shared" si="256"/>
        <v>3.9955457743325398</v>
      </c>
      <c r="G643" s="10">
        <v>2.844754653130277E-2</v>
      </c>
      <c r="H643" s="7">
        <f t="shared" si="238"/>
        <v>1.0284475465313028</v>
      </c>
      <c r="I643" s="5">
        <f t="shared" si="257"/>
        <v>2.1041018890918419</v>
      </c>
      <c r="J643" s="5">
        <f t="shared" si="258"/>
        <v>3.5586123631416275</v>
      </c>
      <c r="K643" s="5">
        <f t="shared" si="259"/>
        <v>3.8850263076697686</v>
      </c>
      <c r="L643">
        <v>1.97</v>
      </c>
      <c r="M643">
        <v>3.36</v>
      </c>
      <c r="N643">
        <v>4.4800000000000004</v>
      </c>
      <c r="O643" s="5">
        <f t="shared" si="260"/>
        <v>2.0260416666666665</v>
      </c>
      <c r="P643" s="5">
        <f t="shared" si="261"/>
        <v>3.455583756345177</v>
      </c>
      <c r="Q643" s="5">
        <f t="shared" si="262"/>
        <v>4.6074450084602372</v>
      </c>
      <c r="R643" s="6">
        <f t="shared" si="263"/>
        <v>0.49357326478149105</v>
      </c>
      <c r="S643" s="6">
        <f t="shared" si="264"/>
        <v>0.28938670583914805</v>
      </c>
      <c r="T643" s="6">
        <f t="shared" si="265"/>
        <v>0.21704002937936098</v>
      </c>
      <c r="U643">
        <f t="shared" si="266"/>
        <v>0.93626644708269235</v>
      </c>
      <c r="V643">
        <f t="shared" si="267"/>
        <v>0.94418825573733245</v>
      </c>
      <c r="W643">
        <f t="shared" si="26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8" t="s">
        <v>395</v>
      </c>
      <c r="AD643" s="16" t="s">
        <v>33</v>
      </c>
      <c r="AE643" t="s">
        <v>486</v>
      </c>
      <c r="AF643">
        <v>9</v>
      </c>
      <c r="AG643">
        <v>8</v>
      </c>
    </row>
    <row r="644" spans="1:33" s="17" customFormat="1" x14ac:dyDescent="0.25">
      <c r="A644" s="11" t="e">
        <v>#N/A</v>
      </c>
      <c r="B644" s="11" t="e">
        <v>#N/A</v>
      </c>
      <c r="C644" s="11" t="e">
        <v>#N/A</v>
      </c>
      <c r="D644" s="13" t="e">
        <f t="shared" si="254"/>
        <v>#N/A</v>
      </c>
      <c r="E644" s="14" t="e">
        <f t="shared" si="255"/>
        <v>#N/A</v>
      </c>
      <c r="F644" s="14" t="e">
        <f t="shared" si="256"/>
        <v>#N/A</v>
      </c>
      <c r="G644" s="10">
        <v>2.9059293836448674E-2</v>
      </c>
      <c r="H644" s="7">
        <f t="shared" si="238"/>
        <v>1.0290592938364487</v>
      </c>
      <c r="I644" s="5" t="e">
        <f t="shared" si="257"/>
        <v>#N/A</v>
      </c>
      <c r="J644" s="5" t="e">
        <f t="shared" si="258"/>
        <v>#N/A</v>
      </c>
      <c r="K644" s="5" t="e">
        <f t="shared" si="259"/>
        <v>#N/A</v>
      </c>
      <c r="L644">
        <v>1.99</v>
      </c>
      <c r="M644">
        <v>3.44</v>
      </c>
      <c r="N644">
        <v>4.24</v>
      </c>
      <c r="O644" s="5">
        <f t="shared" si="260"/>
        <v>2.0478279947345328</v>
      </c>
      <c r="P644" s="5">
        <f t="shared" si="261"/>
        <v>3.5399639707973836</v>
      </c>
      <c r="Q644" s="5">
        <f t="shared" si="262"/>
        <v>4.3632114058665428</v>
      </c>
      <c r="R644" s="6">
        <f t="shared" si="263"/>
        <v>0.4883222626955217</v>
      </c>
      <c r="S644" s="6">
        <f t="shared" si="264"/>
        <v>0.28248875080351399</v>
      </c>
      <c r="T644" s="6">
        <f t="shared" si="265"/>
        <v>0.22918898650096417</v>
      </c>
      <c r="U644" t="e">
        <f t="shared" si="266"/>
        <v>#N/A</v>
      </c>
      <c r="V644" t="e">
        <f t="shared" si="267"/>
        <v>#N/A</v>
      </c>
      <c r="W644" t="e">
        <f t="shared" si="268"/>
        <v>#N/A</v>
      </c>
      <c r="X644" t="s">
        <v>44</v>
      </c>
      <c r="Y644" t="s">
        <v>95</v>
      </c>
      <c r="Z644" t="s">
        <v>260</v>
      </c>
      <c r="AA644" s="16"/>
      <c r="AB644" s="16" t="e">
        <v>#N/A</v>
      </c>
      <c r="AC644" s="48" t="s">
        <v>395</v>
      </c>
      <c r="AD644" s="16" t="s">
        <v>28</v>
      </c>
      <c r="AE644" t="s">
        <v>486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254"/>
        <v>2.1097445256516627</v>
      </c>
      <c r="E645" s="14">
        <f t="shared" si="255"/>
        <v>3.6438967361131609</v>
      </c>
      <c r="F645" s="14">
        <f t="shared" si="256"/>
        <v>4.1902114455992914</v>
      </c>
      <c r="G645" s="10">
        <v>2.7041094039913949E-2</v>
      </c>
      <c r="H645" s="7">
        <f t="shared" si="238"/>
        <v>1.0270410940399139</v>
      </c>
      <c r="I645" s="5">
        <f t="shared" si="257"/>
        <v>2.0541967968904578</v>
      </c>
      <c r="J645" s="5">
        <f t="shared" si="258"/>
        <v>3.5479561209958246</v>
      </c>
      <c r="K645" s="5">
        <f t="shared" si="259"/>
        <v>4.07988684183697</v>
      </c>
      <c r="L645">
        <v>2.63</v>
      </c>
      <c r="M645">
        <v>3.19</v>
      </c>
      <c r="N645">
        <v>3</v>
      </c>
      <c r="O645" s="5">
        <f t="shared" si="260"/>
        <v>2.7011180773249737</v>
      </c>
      <c r="P645" s="5">
        <f t="shared" si="261"/>
        <v>3.2762610899873255</v>
      </c>
      <c r="Q645" s="5">
        <f t="shared" si="262"/>
        <v>3.0811232821197416</v>
      </c>
      <c r="R645" s="6">
        <f t="shared" si="263"/>
        <v>0.37021706248041564</v>
      </c>
      <c r="S645" s="6">
        <f t="shared" si="264"/>
        <v>0.30522597941175333</v>
      </c>
      <c r="T645" s="6">
        <f t="shared" si="265"/>
        <v>0.32455695810783108</v>
      </c>
      <c r="U645">
        <f t="shared" si="266"/>
        <v>1.2803057642681386</v>
      </c>
      <c r="V645">
        <f t="shared" si="267"/>
        <v>0.89910920293587082</v>
      </c>
      <c r="W645">
        <f t="shared" si="26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8" t="s">
        <v>395</v>
      </c>
      <c r="AD645" s="16" t="s">
        <v>19</v>
      </c>
      <c r="AE645" t="s">
        <v>485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</v>
      </c>
      <c r="D646" s="13">
        <f t="shared" si="254"/>
        <v>2.266938937737689</v>
      </c>
      <c r="E646" s="14">
        <f t="shared" si="255"/>
        <v>1.7893126591925541</v>
      </c>
      <c r="F646" s="14" t="e">
        <f t="shared" si="256"/>
        <v>#DIV/0!</v>
      </c>
      <c r="G646" s="10">
        <v>3.3338418974718564E-2</v>
      </c>
      <c r="H646" s="7">
        <f t="shared" si="238"/>
        <v>1.0333384189747186</v>
      </c>
      <c r="I646" s="5">
        <f t="shared" si="257"/>
        <v>2.1938010782440012</v>
      </c>
      <c r="J646" s="5">
        <f t="shared" si="258"/>
        <v>1.7315843738471617</v>
      </c>
      <c r="K646" s="5" t="e">
        <f t="shared" si="259"/>
        <v>#DIV/0!</v>
      </c>
      <c r="L646">
        <v>2.84</v>
      </c>
      <c r="M646">
        <v>2.83</v>
      </c>
      <c r="N646">
        <v>3.05</v>
      </c>
      <c r="O646" s="5">
        <f t="shared" si="260"/>
        <v>2.9346811098882006</v>
      </c>
      <c r="P646" s="5">
        <f t="shared" si="261"/>
        <v>2.9243477256984538</v>
      </c>
      <c r="Q646" s="5">
        <f t="shared" si="262"/>
        <v>3.1516821778728916</v>
      </c>
      <c r="R646" s="6">
        <f t="shared" si="263"/>
        <v>0.3407525255914759</v>
      </c>
      <c r="S646" s="6">
        <f t="shared" si="264"/>
        <v>0.34195659812006768</v>
      </c>
      <c r="T646" s="6">
        <f t="shared" si="265"/>
        <v>0.31729087628845626</v>
      </c>
      <c r="U646">
        <f t="shared" si="266"/>
        <v>1.2945567527358679</v>
      </c>
      <c r="V646">
        <f t="shared" si="267"/>
        <v>1.6343413828067901</v>
      </c>
      <c r="W646" t="e">
        <f t="shared" si="268"/>
        <v>#DIV/0!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8" t="s">
        <v>395</v>
      </c>
      <c r="AD646" s="16" t="s">
        <v>17</v>
      </c>
      <c r="AE646" t="s">
        <v>487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</v>
      </c>
      <c r="D647" s="13">
        <f t="shared" si="254"/>
        <v>7.3869591906499092</v>
      </c>
      <c r="E647" s="14">
        <f t="shared" si="255"/>
        <v>1.1565690295188562</v>
      </c>
      <c r="F647" s="14" t="e">
        <f t="shared" si="256"/>
        <v>#DIV/0!</v>
      </c>
      <c r="G647" s="10">
        <v>3.2475995728590279E-2</v>
      </c>
      <c r="H647" s="7">
        <f t="shared" si="238"/>
        <v>1.0324759957285903</v>
      </c>
      <c r="I647" s="5">
        <f t="shared" si="257"/>
        <v>7.1546062293071842</v>
      </c>
      <c r="J647" s="5">
        <f t="shared" si="258"/>
        <v>1.1201897519202826</v>
      </c>
      <c r="K647" s="5" t="e">
        <f t="shared" si="259"/>
        <v>#DIV/0!</v>
      </c>
      <c r="L647">
        <v>2.83</v>
      </c>
      <c r="M647">
        <v>2.94</v>
      </c>
      <c r="N647">
        <v>2.95</v>
      </c>
      <c r="O647" s="5">
        <f t="shared" si="260"/>
        <v>2.9219070679119103</v>
      </c>
      <c r="P647" s="5">
        <f t="shared" si="261"/>
        <v>3.0354794274420556</v>
      </c>
      <c r="Q647" s="5">
        <f t="shared" si="262"/>
        <v>3.0458041873993413</v>
      </c>
      <c r="R647" s="6">
        <f t="shared" si="263"/>
        <v>0.34224223315720731</v>
      </c>
      <c r="S647" s="6">
        <f t="shared" si="264"/>
        <v>0.32943725164452264</v>
      </c>
      <c r="T647" s="6">
        <f t="shared" si="265"/>
        <v>0.32832051519827005</v>
      </c>
      <c r="U647">
        <f t="shared" si="266"/>
        <v>0.39554937187284489</v>
      </c>
      <c r="V647">
        <f t="shared" si="267"/>
        <v>2.6245553442710148</v>
      </c>
      <c r="W647" t="e">
        <f t="shared" si="268"/>
        <v>#DIV/0!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8" t="s">
        <v>395</v>
      </c>
      <c r="AE647" t="s">
        <v>488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254"/>
        <v>22.151421306556955</v>
      </c>
      <c r="E648" s="14">
        <f t="shared" si="255"/>
        <v>5.353058473597712</v>
      </c>
      <c r="F648" s="14">
        <f t="shared" si="256"/>
        <v>1.5695196484487386</v>
      </c>
      <c r="G648" s="10">
        <v>2.7006561304341981E-2</v>
      </c>
      <c r="H648" s="7">
        <f t="shared" si="238"/>
        <v>1.027006561304342</v>
      </c>
      <c r="I648" s="5">
        <f t="shared" si="257"/>
        <v>21.568918974016785</v>
      </c>
      <c r="J648" s="5">
        <f t="shared" si="258"/>
        <v>5.2122923799036887</v>
      </c>
      <c r="K648" s="5">
        <f t="shared" si="259"/>
        <v>1.5282469534132108</v>
      </c>
      <c r="L648">
        <v>3.88</v>
      </c>
      <c r="M648">
        <v>3.22</v>
      </c>
      <c r="N648">
        <v>2.1800000000000002</v>
      </c>
      <c r="O648" s="5">
        <f t="shared" si="260"/>
        <v>3.9847854578608466</v>
      </c>
      <c r="P648" s="5">
        <f t="shared" si="261"/>
        <v>3.3069611273999815</v>
      </c>
      <c r="Q648" s="5">
        <f t="shared" si="262"/>
        <v>2.2388743036434655</v>
      </c>
      <c r="R648" s="6">
        <f t="shared" si="263"/>
        <v>0.25095453960445596</v>
      </c>
      <c r="S648" s="6">
        <f t="shared" si="264"/>
        <v>0.30239242660412702</v>
      </c>
      <c r="T648" s="6">
        <f t="shared" si="265"/>
        <v>0.44665303379141702</v>
      </c>
      <c r="U648">
        <f t="shared" si="266"/>
        <v>0.17988847770600283</v>
      </c>
      <c r="V648">
        <f t="shared" si="267"/>
        <v>0.61777040989007193</v>
      </c>
      <c r="W648">
        <f t="shared" si="26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8" t="s">
        <v>395</v>
      </c>
      <c r="AD648" s="16" t="s">
        <v>19</v>
      </c>
      <c r="AE648" t="s">
        <v>485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254"/>
        <v>6.5403108019897411</v>
      </c>
      <c r="E649" s="14">
        <f t="shared" si="255"/>
        <v>4.5416959161602994</v>
      </c>
      <c r="F649" s="14">
        <f t="shared" si="256"/>
        <v>1.8244243436537122</v>
      </c>
      <c r="G649" s="10">
        <v>2.7655494522142998E-2</v>
      </c>
      <c r="H649" s="7">
        <f t="shared" si="238"/>
        <v>1.027655494522143</v>
      </c>
      <c r="I649" s="5">
        <f t="shared" si="257"/>
        <v>6.3643028591317634</v>
      </c>
      <c r="J649" s="5">
        <f t="shared" si="258"/>
        <v>4.4194731993061307</v>
      </c>
      <c r="K649" s="5">
        <f t="shared" si="259"/>
        <v>1.7753268029789151</v>
      </c>
      <c r="L649">
        <v>2.1</v>
      </c>
      <c r="M649">
        <v>3.42</v>
      </c>
      <c r="N649">
        <v>3.86</v>
      </c>
      <c r="O649" s="5">
        <f t="shared" si="260"/>
        <v>2.1580765384965006</v>
      </c>
      <c r="P649" s="5">
        <f t="shared" si="261"/>
        <v>3.5145817912657291</v>
      </c>
      <c r="Q649" s="5">
        <f t="shared" si="262"/>
        <v>3.9667502088554718</v>
      </c>
      <c r="R649" s="6">
        <f t="shared" si="263"/>
        <v>0.46337559496230146</v>
      </c>
      <c r="S649" s="6">
        <f t="shared" si="264"/>
        <v>0.28452887409965882</v>
      </c>
      <c r="T649" s="6">
        <f t="shared" si="265"/>
        <v>0.25209553093803971</v>
      </c>
      <c r="U649">
        <f t="shared" si="266"/>
        <v>0.32996544106741144</v>
      </c>
      <c r="V649">
        <f t="shared" si="267"/>
        <v>0.77384788769325474</v>
      </c>
      <c r="W649">
        <f t="shared" si="26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8" t="s">
        <v>395</v>
      </c>
      <c r="AD649" s="16" t="s">
        <v>19</v>
      </c>
      <c r="AE649" t="s">
        <v>486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254"/>
        <v>2.0923242471115278</v>
      </c>
      <c r="E650" s="14">
        <f t="shared" si="255"/>
        <v>3.9519449545505378</v>
      </c>
      <c r="F650" s="14">
        <f t="shared" si="256"/>
        <v>3.9437599931849516</v>
      </c>
      <c r="G650" s="10">
        <v>2.7836832364604103E-2</v>
      </c>
      <c r="H650" s="7">
        <f t="shared" si="238"/>
        <v>1.0278368323646041</v>
      </c>
      <c r="I650" s="5">
        <f t="shared" si="257"/>
        <v>2.0356579772472276</v>
      </c>
      <c r="J650" s="5">
        <f t="shared" si="258"/>
        <v>3.8449147083577815</v>
      </c>
      <c r="K650" s="5">
        <f t="shared" si="259"/>
        <v>3.8369514197229928</v>
      </c>
      <c r="L650">
        <v>2.23</v>
      </c>
      <c r="M650">
        <v>3.56</v>
      </c>
      <c r="N650">
        <v>3.35</v>
      </c>
      <c r="O650" s="5">
        <f t="shared" si="260"/>
        <v>2.2920761361730673</v>
      </c>
      <c r="P650" s="5">
        <f t="shared" si="261"/>
        <v>3.6590991232179908</v>
      </c>
      <c r="Q650" s="5">
        <f t="shared" si="262"/>
        <v>3.4432533884214238</v>
      </c>
      <c r="R650" s="6">
        <f t="shared" si="263"/>
        <v>0.43628568188386446</v>
      </c>
      <c r="S650" s="6">
        <f t="shared" si="264"/>
        <v>0.27329131196657802</v>
      </c>
      <c r="T650" s="6">
        <f t="shared" si="265"/>
        <v>0.29042300614955752</v>
      </c>
      <c r="U650">
        <f t="shared" si="266"/>
        <v>1.0954688974891433</v>
      </c>
      <c r="V650">
        <f t="shared" si="267"/>
        <v>0.92589830205115975</v>
      </c>
      <c r="W650">
        <f t="shared" si="26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8" t="s">
        <v>395</v>
      </c>
      <c r="AD650" s="16" t="s">
        <v>19</v>
      </c>
      <c r="AE650" t="s">
        <v>486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254"/>
        <v>12.023856694610654</v>
      </c>
      <c r="E651" s="14">
        <f t="shared" si="255"/>
        <v>5.9306526537179387</v>
      </c>
      <c r="F651" s="14">
        <f t="shared" si="256"/>
        <v>1.5865242959306749</v>
      </c>
      <c r="G651" s="10">
        <v>3.217176976288405E-2</v>
      </c>
      <c r="H651" s="7">
        <f t="shared" si="238"/>
        <v>1.0321717697628841</v>
      </c>
      <c r="I651" s="5">
        <f t="shared" si="257"/>
        <v>11.649085013604701</v>
      </c>
      <c r="J651" s="5">
        <f t="shared" si="258"/>
        <v>5.7458000959281801</v>
      </c>
      <c r="K651" s="5">
        <f t="shared" si="259"/>
        <v>1.5370739080522806</v>
      </c>
      <c r="L651">
        <v>1.72</v>
      </c>
      <c r="M651">
        <v>4.0199999999999996</v>
      </c>
      <c r="N651">
        <v>4.95</v>
      </c>
      <c r="O651" s="5">
        <f t="shared" si="260"/>
        <v>1.7753354439921605</v>
      </c>
      <c r="P651" s="5">
        <f t="shared" si="261"/>
        <v>4.1493305144467936</v>
      </c>
      <c r="Q651" s="5">
        <f t="shared" si="262"/>
        <v>5.1092502603262764</v>
      </c>
      <c r="R651" s="6">
        <f t="shared" si="263"/>
        <v>0.56327383277569254</v>
      </c>
      <c r="S651" s="6">
        <f t="shared" si="264"/>
        <v>0.24100273442144057</v>
      </c>
      <c r="T651" s="6">
        <f t="shared" si="265"/>
        <v>0.19572343280286686</v>
      </c>
      <c r="U651">
        <f t="shared" si="266"/>
        <v>0.14765108143611719</v>
      </c>
      <c r="V651">
        <f t="shared" si="267"/>
        <v>0.69964146557218609</v>
      </c>
      <c r="W651">
        <f t="shared" si="26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8" t="s">
        <v>395</v>
      </c>
      <c r="AD651" s="16" t="s">
        <v>28</v>
      </c>
      <c r="AE651" t="s">
        <v>486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254"/>
        <v>1.8767606949030013</v>
      </c>
      <c r="E652" s="14">
        <f t="shared" si="255"/>
        <v>4.8016751188380908</v>
      </c>
      <c r="F652" s="14">
        <f t="shared" si="256"/>
        <v>4.1243155591632306</v>
      </c>
      <c r="G652" s="10">
        <v>3.0980028126402548E-2</v>
      </c>
      <c r="H652" s="7">
        <f t="shared" si="238"/>
        <v>1.0309800281264025</v>
      </c>
      <c r="I652" s="5">
        <f t="shared" si="257"/>
        <v>1.82036571388646</v>
      </c>
      <c r="J652" s="5">
        <f t="shared" si="258"/>
        <v>4.6573890743200552</v>
      </c>
      <c r="K652" s="5">
        <f t="shared" si="259"/>
        <v>4.0003835638390965</v>
      </c>
      <c r="L652">
        <v>1.79</v>
      </c>
      <c r="M652">
        <v>3.61</v>
      </c>
      <c r="N652">
        <v>5.12</v>
      </c>
      <c r="O652" s="5">
        <f t="shared" si="260"/>
        <v>1.8454542503462605</v>
      </c>
      <c r="P652" s="5">
        <f t="shared" si="261"/>
        <v>3.721837901536313</v>
      </c>
      <c r="Q652" s="5">
        <f t="shared" si="262"/>
        <v>5.2786177440071809</v>
      </c>
      <c r="R652" s="6">
        <f t="shared" si="263"/>
        <v>0.54187200783350287</v>
      </c>
      <c r="S652" s="6">
        <f t="shared" si="264"/>
        <v>0.26868445817783104</v>
      </c>
      <c r="T652" s="6">
        <f t="shared" si="265"/>
        <v>0.18944353398866604</v>
      </c>
      <c r="U652">
        <f t="shared" si="266"/>
        <v>0.98331889375040493</v>
      </c>
      <c r="V652">
        <f t="shared" si="267"/>
        <v>0.77511239503369889</v>
      </c>
      <c r="W652">
        <f t="shared" si="26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8" t="s">
        <v>395</v>
      </c>
      <c r="AD652" s="16" t="s">
        <v>34</v>
      </c>
      <c r="AE652" t="s">
        <v>486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254"/>
        <v>2.5909283920784345</v>
      </c>
      <c r="E653" s="14">
        <f t="shared" si="255"/>
        <v>4.5499839437592478</v>
      </c>
      <c r="F653" s="14">
        <f t="shared" si="256"/>
        <v>2.7440276882318426</v>
      </c>
      <c r="G653" s="10">
        <v>3.8645562247959786E-2</v>
      </c>
      <c r="H653" s="7">
        <f t="shared" si="238"/>
        <v>1.0386455622479598</v>
      </c>
      <c r="I653" s="5">
        <f t="shared" si="257"/>
        <v>2.4945260310657278</v>
      </c>
      <c r="J653" s="5">
        <f t="shared" si="258"/>
        <v>4.3806897262542899</v>
      </c>
      <c r="K653" s="5">
        <f t="shared" si="259"/>
        <v>2.6419288619429451</v>
      </c>
      <c r="L653">
        <v>2.5499999999999998</v>
      </c>
      <c r="M653">
        <v>3.03</v>
      </c>
      <c r="N653">
        <v>3.16</v>
      </c>
      <c r="O653" s="5">
        <f t="shared" si="260"/>
        <v>2.6485461837322974</v>
      </c>
      <c r="P653" s="5">
        <f t="shared" si="261"/>
        <v>3.1470960536113179</v>
      </c>
      <c r="Q653" s="5">
        <f t="shared" si="262"/>
        <v>3.2821199767035529</v>
      </c>
      <c r="R653" s="6">
        <f t="shared" si="263"/>
        <v>0.3775656268114656</v>
      </c>
      <c r="S653" s="6">
        <f t="shared" si="264"/>
        <v>0.31775325028687701</v>
      </c>
      <c r="T653" s="6">
        <f t="shared" si="265"/>
        <v>0.30468112290165739</v>
      </c>
      <c r="U653">
        <f t="shared" si="266"/>
        <v>1.0222382802357737</v>
      </c>
      <c r="V653">
        <f t="shared" si="267"/>
        <v>0.69167190313448701</v>
      </c>
      <c r="W653">
        <f t="shared" si="26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8" t="s">
        <v>396</v>
      </c>
      <c r="AD653" s="16" t="s">
        <v>32</v>
      </c>
      <c r="AE653" t="s">
        <v>486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254"/>
        <v>3.0419358673615582</v>
      </c>
      <c r="E654" s="14">
        <f t="shared" si="255"/>
        <v>2.3194035977551821</v>
      </c>
      <c r="F654" s="14">
        <f t="shared" si="256"/>
        <v>4.2838816413258112</v>
      </c>
      <c r="G654" s="10">
        <v>4.0136205812023373E-2</v>
      </c>
      <c r="H654" s="7">
        <f t="shared" ref="H654:H717" si="269">(G654/100%) + 1</f>
        <v>1.0401362058120234</v>
      </c>
      <c r="I654" s="5">
        <f t="shared" si="257"/>
        <v>2.9245553133945097</v>
      </c>
      <c r="J654" s="5">
        <f t="shared" si="258"/>
        <v>2.2299037229883254</v>
      </c>
      <c r="K654" s="5">
        <f t="shared" si="259"/>
        <v>4.1185775645425498</v>
      </c>
      <c r="L654">
        <v>1.96</v>
      </c>
      <c r="M654">
        <v>3.44</v>
      </c>
      <c r="N654">
        <v>4.18</v>
      </c>
      <c r="O654" s="5">
        <f t="shared" si="260"/>
        <v>2.0386669633915657</v>
      </c>
      <c r="P654" s="5">
        <f t="shared" si="261"/>
        <v>3.5780685479933605</v>
      </c>
      <c r="Q654" s="5">
        <f t="shared" si="262"/>
        <v>4.3477693402942572</v>
      </c>
      <c r="R654" s="6">
        <f t="shared" si="263"/>
        <v>0.4905166061730753</v>
      </c>
      <c r="S654" s="6">
        <f t="shared" si="264"/>
        <v>0.27948039188931034</v>
      </c>
      <c r="T654" s="6">
        <f t="shared" si="265"/>
        <v>0.23000300193761428</v>
      </c>
      <c r="U654">
        <f t="shared" si="266"/>
        <v>0.67018735840733423</v>
      </c>
      <c r="V654">
        <f t="shared" si="267"/>
        <v>1.5426674992900624</v>
      </c>
      <c r="W654">
        <f t="shared" si="26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8" t="s">
        <v>396</v>
      </c>
      <c r="AD654" s="16" t="s">
        <v>336</v>
      </c>
      <c r="AE654" t="s">
        <v>485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4.9119826829577256E-3</v>
      </c>
      <c r="C655" s="11">
        <v>0</v>
      </c>
      <c r="D655" s="13">
        <f t="shared" si="254"/>
        <v>1.4089493579282728</v>
      </c>
      <c r="E655" s="14">
        <f t="shared" si="255"/>
        <v>203.58377961500773</v>
      </c>
      <c r="F655" s="14" t="e">
        <f t="shared" si="256"/>
        <v>#DIV/0!</v>
      </c>
      <c r="G655" s="26">
        <v>3.3448305622853836E-2</v>
      </c>
      <c r="H655" s="7">
        <f t="shared" si="269"/>
        <v>1.0334483056228538</v>
      </c>
      <c r="I655" s="5">
        <f t="shared" si="257"/>
        <v>1.3633476877966397</v>
      </c>
      <c r="J655" s="5">
        <f t="shared" si="258"/>
        <v>196.99464260315261</v>
      </c>
      <c r="K655" s="5" t="e">
        <f t="shared" si="259"/>
        <v>#DIV/0!</v>
      </c>
      <c r="L655">
        <v>2.4</v>
      </c>
      <c r="M655">
        <v>3.89</v>
      </c>
      <c r="N655">
        <v>2.78</v>
      </c>
      <c r="O655" s="5">
        <f t="shared" si="260"/>
        <v>2.4802759334948492</v>
      </c>
      <c r="P655" s="5">
        <f t="shared" si="261"/>
        <v>4.0201139088729017</v>
      </c>
      <c r="Q655" s="5">
        <f t="shared" si="262"/>
        <v>2.8729862896315335</v>
      </c>
      <c r="R655" s="6">
        <f t="shared" si="263"/>
        <v>0.40318094712588826</v>
      </c>
      <c r="S655" s="6">
        <f t="shared" si="264"/>
        <v>0.24874917046327297</v>
      </c>
      <c r="T655" s="6">
        <f t="shared" si="265"/>
        <v>0.3480698824108388</v>
      </c>
      <c r="U655">
        <f t="shared" si="266"/>
        <v>1.7603726631749639</v>
      </c>
      <c r="V655">
        <f t="shared" si="267"/>
        <v>1.9746729903901184E-2</v>
      </c>
      <c r="W655" t="e">
        <f t="shared" si="268"/>
        <v>#DIV/0!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8" t="s">
        <v>396</v>
      </c>
      <c r="AD655" s="16" t="s">
        <v>17</v>
      </c>
      <c r="AE655" t="s">
        <v>486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254"/>
        <v>4.5693691064042747</v>
      </c>
      <c r="E656" s="14">
        <f t="shared" si="255"/>
        <v>4.0188494424370074</v>
      </c>
      <c r="F656" s="14">
        <f t="shared" si="256"/>
        <v>2.0993880254631971</v>
      </c>
      <c r="G656" s="26">
        <v>3.3685959689086387E-2</v>
      </c>
      <c r="H656" s="7">
        <f t="shared" si="269"/>
        <v>1.0336859596890864</v>
      </c>
      <c r="I656" s="5">
        <f t="shared" si="257"/>
        <v>4.4204616146461504</v>
      </c>
      <c r="J656" s="5">
        <f t="shared" si="258"/>
        <v>3.8878823928747206</v>
      </c>
      <c r="K656" s="5">
        <f t="shared" si="259"/>
        <v>2.0309727589747415</v>
      </c>
      <c r="L656">
        <v>3.25</v>
      </c>
      <c r="M656">
        <v>4.04</v>
      </c>
      <c r="N656">
        <v>2.09</v>
      </c>
      <c r="O656" s="5">
        <f t="shared" si="260"/>
        <v>3.3594793689895308</v>
      </c>
      <c r="P656" s="5">
        <f t="shared" si="261"/>
        <v>4.1760912771439092</v>
      </c>
      <c r="Q656" s="5">
        <f t="shared" si="262"/>
        <v>2.1604036557501902</v>
      </c>
      <c r="R656" s="6">
        <f t="shared" si="263"/>
        <v>0.29766517074959192</v>
      </c>
      <c r="S656" s="6">
        <f t="shared" si="264"/>
        <v>0.23945836755845884</v>
      </c>
      <c r="T656" s="6">
        <f t="shared" si="265"/>
        <v>0.46287646169194924</v>
      </c>
      <c r="U656">
        <f t="shared" si="266"/>
        <v>0.73521733323775429</v>
      </c>
      <c r="V656">
        <f t="shared" si="267"/>
        <v>1.039126082466914</v>
      </c>
      <c r="W656">
        <f t="shared" si="26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8" t="s">
        <v>396</v>
      </c>
      <c r="AD656" s="16" t="s">
        <v>16</v>
      </c>
      <c r="AE656" t="s">
        <v>485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254"/>
        <v>9.4709353893204202</v>
      </c>
      <c r="E657" s="14">
        <f t="shared" si="255"/>
        <v>5.7661455184393615</v>
      </c>
      <c r="F657" s="14">
        <f t="shared" si="256"/>
        <v>1.6234717895610618</v>
      </c>
      <c r="G657" s="26">
        <v>4.7251202805305592E-2</v>
      </c>
      <c r="H657" s="7">
        <f t="shared" si="269"/>
        <v>1.0472512028053056</v>
      </c>
      <c r="I657" s="5">
        <f t="shared" si="257"/>
        <v>9.0436137613882135</v>
      </c>
      <c r="J657" s="5">
        <f t="shared" si="258"/>
        <v>5.5059812803207118</v>
      </c>
      <c r="K657" s="5">
        <f t="shared" si="259"/>
        <v>1.5502219383584526</v>
      </c>
      <c r="L657">
        <v>9.2899999999999991</v>
      </c>
      <c r="M657">
        <v>6.57</v>
      </c>
      <c r="N657">
        <v>1.27</v>
      </c>
      <c r="O657" s="5">
        <f t="shared" si="260"/>
        <v>9.7289636740612888</v>
      </c>
      <c r="P657" s="5">
        <f t="shared" si="261"/>
        <v>6.8804404024308576</v>
      </c>
      <c r="Q657" s="5">
        <f t="shared" si="262"/>
        <v>1.3300090275627381</v>
      </c>
      <c r="R657" s="6">
        <f t="shared" si="263"/>
        <v>0.10278587046903392</v>
      </c>
      <c r="S657" s="6">
        <f t="shared" si="264"/>
        <v>0.14533953373779682</v>
      </c>
      <c r="T657" s="6">
        <f t="shared" si="265"/>
        <v>0.7518745957931694</v>
      </c>
      <c r="U657">
        <f t="shared" si="266"/>
        <v>1.0272442239477027</v>
      </c>
      <c r="V657">
        <f t="shared" si="267"/>
        <v>1.193247790994544</v>
      </c>
      <c r="W657">
        <f t="shared" si="26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8" t="s">
        <v>396</v>
      </c>
      <c r="AD657" s="16" t="s">
        <v>18</v>
      </c>
      <c r="AE657" t="s">
        <v>485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254"/>
        <v>7.7048546890664316</v>
      </c>
      <c r="E658" s="14">
        <f t="shared" si="255"/>
        <v>2.647252377533297</v>
      </c>
      <c r="F658" s="14">
        <f t="shared" si="256"/>
        <v>2.1991992162513276</v>
      </c>
      <c r="G658" s="26">
        <v>3.9692508638344171E-2</v>
      </c>
      <c r="H658" s="7">
        <f t="shared" si="269"/>
        <v>1.0396925086383442</v>
      </c>
      <c r="I658" s="5">
        <f t="shared" si="257"/>
        <v>7.4107052085594631</v>
      </c>
      <c r="J658" s="5">
        <f t="shared" si="258"/>
        <v>2.5461877964287041</v>
      </c>
      <c r="K658" s="5">
        <f t="shared" si="259"/>
        <v>2.1152400329704757</v>
      </c>
      <c r="L658">
        <v>2.15</v>
      </c>
      <c r="M658">
        <v>3.19</v>
      </c>
      <c r="N658">
        <v>3.83</v>
      </c>
      <c r="O658" s="5">
        <f t="shared" si="260"/>
        <v>2.2353388935724401</v>
      </c>
      <c r="P658" s="5">
        <f t="shared" si="261"/>
        <v>3.3166191025563179</v>
      </c>
      <c r="Q658" s="5">
        <f t="shared" si="262"/>
        <v>3.9820223080848582</v>
      </c>
      <c r="R658" s="6">
        <f t="shared" si="263"/>
        <v>0.44735945984540854</v>
      </c>
      <c r="S658" s="6">
        <f t="shared" si="264"/>
        <v>0.30151186165129418</v>
      </c>
      <c r="T658" s="6">
        <f t="shared" si="265"/>
        <v>0.25112867850329723</v>
      </c>
      <c r="U658">
        <f t="shared" si="266"/>
        <v>0.29012083728775517</v>
      </c>
      <c r="V658">
        <f t="shared" si="267"/>
        <v>1.2528533851565506</v>
      </c>
      <c r="W658">
        <f t="shared" si="26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8" t="s">
        <v>396</v>
      </c>
      <c r="AD658" s="16" t="s">
        <v>32</v>
      </c>
      <c r="AE658" t="s">
        <v>487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254"/>
        <v>4.1436902624620888</v>
      </c>
      <c r="E659" s="14">
        <f t="shared" si="255"/>
        <v>3.1821741210985901</v>
      </c>
      <c r="F659" s="14">
        <f t="shared" si="256"/>
        <v>2.4516364143900375</v>
      </c>
      <c r="G659" s="26">
        <v>4.2356336473983625E-2</v>
      </c>
      <c r="H659" s="7">
        <f t="shared" si="269"/>
        <v>1.0423563364739836</v>
      </c>
      <c r="I659" s="5">
        <f t="shared" si="257"/>
        <v>3.9753106662920086</v>
      </c>
      <c r="J659" s="5">
        <f t="shared" si="258"/>
        <v>3.0528659055914078</v>
      </c>
      <c r="K659" s="5">
        <f t="shared" si="259"/>
        <v>2.3520137294730481</v>
      </c>
      <c r="L659">
        <v>4.95</v>
      </c>
      <c r="M659">
        <v>4.08</v>
      </c>
      <c r="N659">
        <v>1.68</v>
      </c>
      <c r="O659" s="5">
        <f t="shared" si="260"/>
        <v>5.1596638655462188</v>
      </c>
      <c r="P659" s="5">
        <f t="shared" si="261"/>
        <v>4.252813852813853</v>
      </c>
      <c r="Q659" s="5">
        <f t="shared" si="262"/>
        <v>1.7511586452762924</v>
      </c>
      <c r="R659" s="6">
        <f t="shared" si="263"/>
        <v>0.19381107491856675</v>
      </c>
      <c r="S659" s="6">
        <f t="shared" si="264"/>
        <v>0.23513843648208468</v>
      </c>
      <c r="T659" s="6">
        <f t="shared" si="265"/>
        <v>0.57105048859934848</v>
      </c>
      <c r="U659">
        <f t="shared" si="266"/>
        <v>1.2451857013271213</v>
      </c>
      <c r="V659">
        <f t="shared" si="267"/>
        <v>1.3364491353935226</v>
      </c>
      <c r="W659">
        <f t="shared" si="26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8" t="s">
        <v>396</v>
      </c>
      <c r="AD659" s="16" t="s">
        <v>331</v>
      </c>
      <c r="AE659" t="s">
        <v>485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254"/>
        <v>7.658301526396369</v>
      </c>
      <c r="E660" s="14">
        <f t="shared" si="255"/>
        <v>2.7738398782331215</v>
      </c>
      <c r="F660" s="14">
        <f t="shared" si="256"/>
        <v>2.1425770714151899</v>
      </c>
      <c r="G660" s="26">
        <v>3.5069200093830633E-2</v>
      </c>
      <c r="H660" s="7">
        <f t="shared" si="269"/>
        <v>1.0350692000938306</v>
      </c>
      <c r="I660" s="5">
        <f t="shared" si="257"/>
        <v>7.398830460516197</v>
      </c>
      <c r="J660" s="5">
        <f t="shared" si="258"/>
        <v>2.6798593543133817</v>
      </c>
      <c r="K660" s="5">
        <f t="shared" si="259"/>
        <v>2.0699843751712077</v>
      </c>
      <c r="L660">
        <v>2.0299999999999998</v>
      </c>
      <c r="M660">
        <v>3.48</v>
      </c>
      <c r="N660">
        <v>3.92</v>
      </c>
      <c r="O660" s="5">
        <f t="shared" si="260"/>
        <v>2.1011904761904758</v>
      </c>
      <c r="P660" s="5">
        <f t="shared" si="261"/>
        <v>3.6020408163265305</v>
      </c>
      <c r="Q660" s="5">
        <f t="shared" si="262"/>
        <v>4.0574712643678161</v>
      </c>
      <c r="R660" s="6">
        <f t="shared" si="263"/>
        <v>0.47592067988668563</v>
      </c>
      <c r="S660" s="6">
        <f t="shared" si="264"/>
        <v>0.27762039660056659</v>
      </c>
      <c r="T660" s="6">
        <f t="shared" si="265"/>
        <v>0.24645892351274787</v>
      </c>
      <c r="U660">
        <f t="shared" si="266"/>
        <v>0.27436768700581526</v>
      </c>
      <c r="V660">
        <f t="shared" si="267"/>
        <v>1.298575611588999</v>
      </c>
      <c r="W660">
        <f t="shared" si="26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8" t="s">
        <v>396</v>
      </c>
      <c r="AD660" s="16" t="s">
        <v>30</v>
      </c>
      <c r="AE660" t="s">
        <v>486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254"/>
        <v>6.2042139203077378</v>
      </c>
      <c r="E661" s="14">
        <f t="shared" si="255"/>
        <v>3.8016551748024843</v>
      </c>
      <c r="F661" s="14">
        <f t="shared" si="256"/>
        <v>1.9605851101607901</v>
      </c>
      <c r="G661" s="26">
        <v>3.2684851453540054E-2</v>
      </c>
      <c r="H661" s="7">
        <f t="shared" si="269"/>
        <v>1.0326848514535401</v>
      </c>
      <c r="I661" s="5">
        <f t="shared" si="257"/>
        <v>6.007848291349573</v>
      </c>
      <c r="J661" s="5">
        <f t="shared" si="258"/>
        <v>3.6813314046889731</v>
      </c>
      <c r="K661" s="5">
        <f t="shared" si="259"/>
        <v>1.8985318777565081</v>
      </c>
      <c r="L661">
        <v>2.85</v>
      </c>
      <c r="M661">
        <v>3.13</v>
      </c>
      <c r="N661">
        <v>2.76</v>
      </c>
      <c r="O661" s="5">
        <f t="shared" si="260"/>
        <v>2.9431518266425893</v>
      </c>
      <c r="P661" s="5">
        <f t="shared" si="261"/>
        <v>3.2323035850495803</v>
      </c>
      <c r="Q661" s="5">
        <f t="shared" si="262"/>
        <v>2.8502101900117705</v>
      </c>
      <c r="R661" s="6">
        <f t="shared" si="263"/>
        <v>0.33977180210263003</v>
      </c>
      <c r="S661" s="6">
        <f t="shared" si="264"/>
        <v>0.30937688050878459</v>
      </c>
      <c r="T661" s="6">
        <f t="shared" si="265"/>
        <v>0.35085131738858538</v>
      </c>
      <c r="U661">
        <f t="shared" si="266"/>
        <v>0.47437948859387563</v>
      </c>
      <c r="V661">
        <f t="shared" si="267"/>
        <v>0.85023586738571455</v>
      </c>
      <c r="W661">
        <f t="shared" si="26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8" t="s">
        <v>396</v>
      </c>
      <c r="AD661" s="16" t="s">
        <v>19</v>
      </c>
      <c r="AE661" t="s">
        <v>485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254"/>
        <v>16.959951322343681</v>
      </c>
      <c r="E662" s="14">
        <f t="shared" si="255"/>
        <v>8.9969351727672162</v>
      </c>
      <c r="F662" s="14">
        <f t="shared" si="256"/>
        <v>1.4567497259442184</v>
      </c>
      <c r="G662" s="26">
        <v>2.9584688802565928E-2</v>
      </c>
      <c r="H662" s="7">
        <f t="shared" si="269"/>
        <v>1.0295846888025659</v>
      </c>
      <c r="I662" s="5">
        <f t="shared" si="257"/>
        <v>16.472614158693979</v>
      </c>
      <c r="J662" s="5">
        <f t="shared" si="258"/>
        <v>8.7384119738910346</v>
      </c>
      <c r="K662" s="5">
        <f t="shared" si="259"/>
        <v>1.4148906270531827</v>
      </c>
      <c r="L662">
        <v>4.4400000000000004</v>
      </c>
      <c r="M662">
        <v>4.07</v>
      </c>
      <c r="N662">
        <v>1.79</v>
      </c>
      <c r="O662" s="5">
        <f t="shared" si="260"/>
        <v>4.5713560182833932</v>
      </c>
      <c r="P662" s="5">
        <f t="shared" si="261"/>
        <v>4.1904096834264433</v>
      </c>
      <c r="Q662" s="5">
        <f t="shared" si="262"/>
        <v>1.842956592956593</v>
      </c>
      <c r="R662" s="6">
        <f t="shared" si="263"/>
        <v>0.2187534718364626</v>
      </c>
      <c r="S662" s="6">
        <f t="shared" si="264"/>
        <v>0.23864015109432285</v>
      </c>
      <c r="T662" s="6">
        <f t="shared" si="265"/>
        <v>0.54260637706921455</v>
      </c>
      <c r="U662">
        <f t="shared" si="266"/>
        <v>0.26953827469191588</v>
      </c>
      <c r="V662">
        <f t="shared" si="267"/>
        <v>0.4657596840433369</v>
      </c>
      <c r="W662">
        <f t="shared" si="26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8" t="s">
        <v>396</v>
      </c>
      <c r="AD662" s="16" t="s">
        <v>31</v>
      </c>
      <c r="AE662" t="s">
        <v>485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254"/>
        <v>1.8225523423385355</v>
      </c>
      <c r="E663" s="14">
        <f t="shared" si="255"/>
        <v>3.5590921897898249</v>
      </c>
      <c r="F663" s="14">
        <f t="shared" si="256"/>
        <v>6.0604671419368499</v>
      </c>
      <c r="G663" s="26">
        <v>2.8529386086871611E-2</v>
      </c>
      <c r="H663" s="7">
        <f t="shared" si="269"/>
        <v>1.0285293860868716</v>
      </c>
      <c r="I663" s="5">
        <f t="shared" si="257"/>
        <v>1.7719983181740606</v>
      </c>
      <c r="J663" s="5">
        <f t="shared" si="258"/>
        <v>3.4603699592198303</v>
      </c>
      <c r="K663" s="5">
        <f t="shared" si="259"/>
        <v>5.8923616805878707</v>
      </c>
      <c r="L663">
        <v>2.34</v>
      </c>
      <c r="M663">
        <v>3.55</v>
      </c>
      <c r="N663">
        <v>3.13</v>
      </c>
      <c r="O663" s="5">
        <f t="shared" si="260"/>
        <v>2.4067587634432792</v>
      </c>
      <c r="P663" s="5">
        <f t="shared" si="261"/>
        <v>3.6512793206083942</v>
      </c>
      <c r="Q663" s="5">
        <f t="shared" si="262"/>
        <v>3.2192969784519079</v>
      </c>
      <c r="R663" s="6">
        <f t="shared" si="263"/>
        <v>0.4154965654178524</v>
      </c>
      <c r="S663" s="6">
        <f t="shared" si="264"/>
        <v>0.27387660931768293</v>
      </c>
      <c r="T663" s="6">
        <f t="shared" si="265"/>
        <v>0.31062682526446472</v>
      </c>
      <c r="U663">
        <f t="shared" si="266"/>
        <v>1.3205430140651777</v>
      </c>
      <c r="V663">
        <f t="shared" si="267"/>
        <v>1.025901866516139</v>
      </c>
      <c r="W663">
        <f t="shared" si="26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8" t="s">
        <v>396</v>
      </c>
      <c r="AD663" s="16" t="s">
        <v>18</v>
      </c>
      <c r="AE663" t="s">
        <v>486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254"/>
        <v>4.0619763812774066</v>
      </c>
      <c r="E664" s="14">
        <f t="shared" si="255"/>
        <v>3.8314062553514106</v>
      </c>
      <c r="F664" s="14">
        <f t="shared" si="256"/>
        <v>2.24797811483002</v>
      </c>
      <c r="G664" s="26">
        <v>2.8255193480106966E-2</v>
      </c>
      <c r="H664" s="7">
        <f t="shared" si="269"/>
        <v>1.028255193480107</v>
      </c>
      <c r="I664" s="5">
        <f t="shared" si="257"/>
        <v>3.9503582447560874</v>
      </c>
      <c r="J664" s="5">
        <f t="shared" si="258"/>
        <v>3.7261239035264202</v>
      </c>
      <c r="K664" s="5">
        <f t="shared" si="259"/>
        <v>2.1862064291859182</v>
      </c>
      <c r="L664">
        <v>2.89</v>
      </c>
      <c r="M664">
        <v>3.36</v>
      </c>
      <c r="N664">
        <v>2.6</v>
      </c>
      <c r="O664" s="5">
        <f t="shared" si="260"/>
        <v>2.9716575091575095</v>
      </c>
      <c r="P664" s="5">
        <f t="shared" si="261"/>
        <v>3.4549374500931593</v>
      </c>
      <c r="Q664" s="5">
        <f t="shared" si="262"/>
        <v>2.6734635030482781</v>
      </c>
      <c r="R664" s="6">
        <f t="shared" si="263"/>
        <v>0.33651253447558588</v>
      </c>
      <c r="S664" s="6">
        <f t="shared" si="264"/>
        <v>0.28944084066501286</v>
      </c>
      <c r="T664" s="6">
        <f t="shared" si="265"/>
        <v>0.37404662485940127</v>
      </c>
      <c r="U664">
        <f t="shared" si="266"/>
        <v>0.73157921913445134</v>
      </c>
      <c r="V664">
        <f t="shared" si="267"/>
        <v>0.90174135025946967</v>
      </c>
      <c r="W664">
        <f t="shared" si="26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8" t="s">
        <v>396</v>
      </c>
      <c r="AD664" s="16" t="s">
        <v>18</v>
      </c>
      <c r="AE664" t="s">
        <v>486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254"/>
        <v>1.7593630295244933</v>
      </c>
      <c r="E665" s="14">
        <f t="shared" si="255"/>
        <v>3.4502280330444477</v>
      </c>
      <c r="F665" s="14">
        <f t="shared" si="256"/>
        <v>7.2207518062266649</v>
      </c>
      <c r="G665" s="26">
        <v>3.2200476254920174E-2</v>
      </c>
      <c r="H665" s="7">
        <f t="shared" si="269"/>
        <v>1.0322004762549202</v>
      </c>
      <c r="I665" s="5">
        <f t="shared" si="257"/>
        <v>1.7044780253424214</v>
      </c>
      <c r="J665" s="5">
        <f t="shared" si="258"/>
        <v>3.3425948857946008</v>
      </c>
      <c r="K665" s="5">
        <f t="shared" si="259"/>
        <v>6.9954935812714858</v>
      </c>
      <c r="L665">
        <v>1.55</v>
      </c>
      <c r="M665">
        <v>4.25</v>
      </c>
      <c r="N665">
        <v>6.59</v>
      </c>
      <c r="O665" s="5">
        <f t="shared" si="260"/>
        <v>1.5999107381951263</v>
      </c>
      <c r="P665" s="5">
        <f t="shared" si="261"/>
        <v>4.386852024083411</v>
      </c>
      <c r="Q665" s="5">
        <f t="shared" si="262"/>
        <v>6.8022011385199237</v>
      </c>
      <c r="R665" s="6">
        <f t="shared" si="263"/>
        <v>0.62503486983786916</v>
      </c>
      <c r="S665" s="6">
        <f t="shared" si="264"/>
        <v>0.22795389370557581</v>
      </c>
      <c r="T665" s="6">
        <f t="shared" si="265"/>
        <v>0.14701123645655498</v>
      </c>
      <c r="U665">
        <f t="shared" si="266"/>
        <v>0.90936930658792892</v>
      </c>
      <c r="V665">
        <f t="shared" si="267"/>
        <v>1.2714672717479765</v>
      </c>
      <c r="W665">
        <f t="shared" si="26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8" t="s">
        <v>396</v>
      </c>
      <c r="AD665" s="16" t="s">
        <v>300</v>
      </c>
      <c r="AE665" t="s">
        <v>487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254"/>
        <v>1.4386248976129852</v>
      </c>
      <c r="E666" s="14">
        <f t="shared" si="255"/>
        <v>4.8380606959224766</v>
      </c>
      <c r="F666" s="14">
        <f t="shared" si="256"/>
        <v>10.467980869511136</v>
      </c>
      <c r="G666" s="26">
        <v>2.916759645934941E-2</v>
      </c>
      <c r="H666" s="7">
        <f t="shared" si="269"/>
        <v>1.0291675964593494</v>
      </c>
      <c r="I666" s="5">
        <f t="shared" si="257"/>
        <v>1.3978528886473824</v>
      </c>
      <c r="J666" s="5">
        <f t="shared" si="258"/>
        <v>4.7009454170213694</v>
      </c>
      <c r="K666" s="5">
        <f t="shared" si="259"/>
        <v>10.171308254869453</v>
      </c>
      <c r="L666">
        <v>1.9</v>
      </c>
      <c r="M666">
        <v>4.16</v>
      </c>
      <c r="N666">
        <v>3.81</v>
      </c>
      <c r="O666" s="5">
        <f t="shared" si="260"/>
        <v>1.9554184332727638</v>
      </c>
      <c r="P666" s="5">
        <f t="shared" si="261"/>
        <v>4.2813372012708939</v>
      </c>
      <c r="Q666" s="5">
        <f t="shared" si="262"/>
        <v>3.9211285425101212</v>
      </c>
      <c r="R666" s="6">
        <f t="shared" si="263"/>
        <v>0.51139949536340934</v>
      </c>
      <c r="S666" s="6">
        <f t="shared" si="264"/>
        <v>0.23357188490155714</v>
      </c>
      <c r="T666" s="6">
        <f t="shared" si="265"/>
        <v>0.25502861973503355</v>
      </c>
      <c r="U666">
        <f t="shared" si="266"/>
        <v>1.3592274376157814</v>
      </c>
      <c r="V666">
        <f t="shared" si="267"/>
        <v>0.88492837737219998</v>
      </c>
      <c r="W666">
        <f t="shared" si="26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8" t="s">
        <v>396</v>
      </c>
      <c r="AD666" s="16" t="s">
        <v>31</v>
      </c>
      <c r="AE666" t="s">
        <v>486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254"/>
        <v>1.8672690694287881</v>
      </c>
      <c r="E667" s="14">
        <f t="shared" si="255"/>
        <v>4.5255168676289719</v>
      </c>
      <c r="F667" s="14">
        <f t="shared" si="256"/>
        <v>4.3541388432467292</v>
      </c>
      <c r="G667" s="26">
        <v>2.8752800597460881E-2</v>
      </c>
      <c r="H667" s="7">
        <f t="shared" si="269"/>
        <v>1.0287528005974609</v>
      </c>
      <c r="I667" s="5">
        <f t="shared" si="257"/>
        <v>1.8150804239311413</v>
      </c>
      <c r="J667" s="5">
        <f t="shared" si="258"/>
        <v>4.3990323671544047</v>
      </c>
      <c r="K667" s="5">
        <f t="shared" si="259"/>
        <v>4.232444218589742</v>
      </c>
      <c r="L667">
        <v>2.34</v>
      </c>
      <c r="M667">
        <v>3.6</v>
      </c>
      <c r="N667">
        <v>3.09</v>
      </c>
      <c r="O667" s="5">
        <f t="shared" si="260"/>
        <v>2.4072815533980583</v>
      </c>
      <c r="P667" s="5">
        <f t="shared" si="261"/>
        <v>3.7035100821508591</v>
      </c>
      <c r="Q667" s="5">
        <f t="shared" si="262"/>
        <v>3.1788461538461541</v>
      </c>
      <c r="R667" s="6">
        <f t="shared" si="263"/>
        <v>0.41540633192175841</v>
      </c>
      <c r="S667" s="6">
        <f t="shared" si="264"/>
        <v>0.27001411574914297</v>
      </c>
      <c r="T667" s="6">
        <f t="shared" si="265"/>
        <v>0.31457955232909857</v>
      </c>
      <c r="U667">
        <f t="shared" si="266"/>
        <v>1.2891990730261838</v>
      </c>
      <c r="V667">
        <f t="shared" si="267"/>
        <v>0.81836178948797478</v>
      </c>
      <c r="W667">
        <f t="shared" si="26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8" t="s">
        <v>396</v>
      </c>
      <c r="AD667" s="16" t="s">
        <v>20</v>
      </c>
      <c r="AE667" t="s">
        <v>486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254"/>
        <v>1.4351413505429418</v>
      </c>
      <c r="E668" s="14">
        <f t="shared" si="255"/>
        <v>5.2057524000330408</v>
      </c>
      <c r="F668" s="14">
        <f t="shared" si="256"/>
        <v>9.3620776860781163</v>
      </c>
      <c r="G668" s="26">
        <v>2.8545938531640891E-2</v>
      </c>
      <c r="H668" s="7">
        <f t="shared" si="269"/>
        <v>1.0285459385316409</v>
      </c>
      <c r="I668" s="5">
        <f t="shared" si="257"/>
        <v>1.3953108915988324</v>
      </c>
      <c r="J668" s="5">
        <f t="shared" si="258"/>
        <v>5.0612735950956242</v>
      </c>
      <c r="K668" s="5">
        <f t="shared" si="259"/>
        <v>9.1022455442714421</v>
      </c>
      <c r="L668">
        <v>2.14</v>
      </c>
      <c r="M668">
        <v>3.2</v>
      </c>
      <c r="N668">
        <v>4.0199999999999996</v>
      </c>
      <c r="O668" s="5">
        <f t="shared" si="260"/>
        <v>2.2010883084577118</v>
      </c>
      <c r="P668" s="5">
        <f t="shared" si="261"/>
        <v>3.2913470033012509</v>
      </c>
      <c r="Q668" s="5">
        <f t="shared" si="262"/>
        <v>4.1347546728971958</v>
      </c>
      <c r="R668" s="6">
        <f t="shared" si="263"/>
        <v>0.45432070860468726</v>
      </c>
      <c r="S668" s="6">
        <f t="shared" si="264"/>
        <v>0.30382697387938462</v>
      </c>
      <c r="T668" s="6">
        <f t="shared" si="265"/>
        <v>0.24185231751592809</v>
      </c>
      <c r="U668">
        <f t="shared" si="266"/>
        <v>1.5337083748754068</v>
      </c>
      <c r="V668">
        <f t="shared" si="267"/>
        <v>0.6322519302455416</v>
      </c>
      <c r="W668">
        <f t="shared" si="26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8" t="s">
        <v>396</v>
      </c>
      <c r="AD668" s="16" t="s">
        <v>35</v>
      </c>
      <c r="AE668" t="s">
        <v>487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254"/>
        <v>3.9005034994421082</v>
      </c>
      <c r="E669" s="14">
        <f t="shared" si="255"/>
        <v>3.7609856687613887</v>
      </c>
      <c r="F669" s="14">
        <f t="shared" si="256"/>
        <v>2.3112129583818728</v>
      </c>
      <c r="G669" s="26">
        <v>2.9026978807591197E-2</v>
      </c>
      <c r="H669" s="7">
        <f t="shared" si="269"/>
        <v>1.0290269788075912</v>
      </c>
      <c r="I669" s="5">
        <f t="shared" si="257"/>
        <v>3.7904773924993753</v>
      </c>
      <c r="J669" s="5">
        <f t="shared" si="258"/>
        <v>3.6548951059762476</v>
      </c>
      <c r="K669" s="5">
        <f t="shared" si="259"/>
        <v>2.2460178459655591</v>
      </c>
      <c r="L669">
        <v>3.12</v>
      </c>
      <c r="M669">
        <v>3.58</v>
      </c>
      <c r="N669">
        <v>2.33</v>
      </c>
      <c r="O669" s="5">
        <f t="shared" si="260"/>
        <v>3.2105641738796846</v>
      </c>
      <c r="P669" s="5">
        <f t="shared" si="261"/>
        <v>3.6839165841311767</v>
      </c>
      <c r="Q669" s="5">
        <f t="shared" si="262"/>
        <v>2.3976328606216875</v>
      </c>
      <c r="R669" s="6">
        <f t="shared" si="263"/>
        <v>0.31147173700365188</v>
      </c>
      <c r="S669" s="6">
        <f t="shared" si="264"/>
        <v>0.2714502288970374</v>
      </c>
      <c r="T669" s="6">
        <f t="shared" si="265"/>
        <v>0.41707803409931071</v>
      </c>
      <c r="U669">
        <f t="shared" si="266"/>
        <v>0.82311531686585948</v>
      </c>
      <c r="V669">
        <f t="shared" si="267"/>
        <v>0.97950827484657932</v>
      </c>
      <c r="W669">
        <f t="shared" si="26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8" t="s">
        <v>396</v>
      </c>
      <c r="AD669" s="16" t="s">
        <v>20</v>
      </c>
      <c r="AE669" t="s">
        <v>486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254"/>
        <v>2.0800883114074544</v>
      </c>
      <c r="E670" s="14">
        <f t="shared" si="255"/>
        <v>3.3504997519786377</v>
      </c>
      <c r="F670" s="14">
        <f t="shared" si="256"/>
        <v>4.7224859524880705</v>
      </c>
      <c r="G670" s="26">
        <v>3.440887613577126E-2</v>
      </c>
      <c r="H670" s="7">
        <f t="shared" si="269"/>
        <v>1.0344088761357713</v>
      </c>
      <c r="I670" s="5">
        <f t="shared" si="257"/>
        <v>2.0108956519959644</v>
      </c>
      <c r="J670" s="5">
        <f t="shared" si="258"/>
        <v>3.2390477588466364</v>
      </c>
      <c r="K670" s="5">
        <f t="shared" si="259"/>
        <v>4.5653958134328896</v>
      </c>
      <c r="L670">
        <v>2.0099999999999998</v>
      </c>
      <c r="M670">
        <v>3.42</v>
      </c>
      <c r="N670">
        <v>4.09</v>
      </c>
      <c r="O670" s="5">
        <f t="shared" si="260"/>
        <v>2.0791618410328998</v>
      </c>
      <c r="P670" s="5">
        <f t="shared" si="261"/>
        <v>3.5376783563843377</v>
      </c>
      <c r="Q670" s="5">
        <f t="shared" si="262"/>
        <v>4.2307323033953042</v>
      </c>
      <c r="R670" s="6">
        <f t="shared" si="263"/>
        <v>0.48096304013698776</v>
      </c>
      <c r="S670" s="6">
        <f t="shared" si="264"/>
        <v>0.28267126043138752</v>
      </c>
      <c r="T670" s="6">
        <f t="shared" si="265"/>
        <v>0.23636569943162478</v>
      </c>
      <c r="U670">
        <f t="shared" si="266"/>
        <v>0.99955460046120459</v>
      </c>
      <c r="V670">
        <f t="shared" si="267"/>
        <v>1.0558658762159769</v>
      </c>
      <c r="W670">
        <f t="shared" si="26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8" t="s">
        <v>396</v>
      </c>
      <c r="AD670" s="16" t="s">
        <v>17</v>
      </c>
      <c r="AE670" t="s">
        <v>487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254"/>
        <v>5.4721318744045915</v>
      </c>
      <c r="E671" s="14">
        <f t="shared" si="255"/>
        <v>4.4924034996521849</v>
      </c>
      <c r="F671" s="14">
        <f t="shared" si="256"/>
        <v>1.9040802487920205</v>
      </c>
      <c r="G671" s="26">
        <v>3.4195567080881561E-2</v>
      </c>
      <c r="H671" s="7">
        <f t="shared" si="269"/>
        <v>1.0341955670808816</v>
      </c>
      <c r="I671" s="5">
        <f t="shared" si="257"/>
        <v>5.2911964125414119</v>
      </c>
      <c r="J671" s="5">
        <f t="shared" si="258"/>
        <v>4.3438626529143169</v>
      </c>
      <c r="K671" s="5">
        <f t="shared" si="259"/>
        <v>1.8411220366825529</v>
      </c>
      <c r="L671">
        <v>3.13</v>
      </c>
      <c r="M671">
        <v>3.48</v>
      </c>
      <c r="N671">
        <v>2.34</v>
      </c>
      <c r="O671" s="5">
        <f t="shared" si="260"/>
        <v>3.2370321249631591</v>
      </c>
      <c r="P671" s="5">
        <f t="shared" si="261"/>
        <v>3.5990005734414678</v>
      </c>
      <c r="Q671" s="5">
        <f t="shared" si="262"/>
        <v>2.4200176269692628</v>
      </c>
      <c r="R671" s="6">
        <f t="shared" si="263"/>
        <v>0.30892495390708585</v>
      </c>
      <c r="S671" s="6">
        <f t="shared" si="264"/>
        <v>0.27785491543941915</v>
      </c>
      <c r="T671" s="6">
        <f t="shared" si="265"/>
        <v>0.41322013065349511</v>
      </c>
      <c r="U671">
        <f t="shared" si="266"/>
        <v>0.59154863209786446</v>
      </c>
      <c r="V671">
        <f t="shared" si="267"/>
        <v>0.80113030223578829</v>
      </c>
      <c r="W671">
        <f t="shared" si="26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8" t="s">
        <v>396</v>
      </c>
      <c r="AD671" s="16" t="s">
        <v>16</v>
      </c>
      <c r="AE671" t="s">
        <v>485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254"/>
        <v>2.3527412524504325</v>
      </c>
      <c r="E672" s="14">
        <f t="shared" si="255"/>
        <v>4.0672885717684775</v>
      </c>
      <c r="F672" s="14">
        <f t="shared" si="256"/>
        <v>3.2606909682051168</v>
      </c>
      <c r="G672" s="26">
        <v>3.3366281427412936E-2</v>
      </c>
      <c r="H672" s="7">
        <f t="shared" si="269"/>
        <v>1.0333662814274129</v>
      </c>
      <c r="I672" s="5">
        <f t="shared" si="257"/>
        <v>2.276773777832712</v>
      </c>
      <c r="J672" s="5">
        <f t="shared" si="258"/>
        <v>3.9359602155300024</v>
      </c>
      <c r="K672" s="5">
        <f t="shared" si="259"/>
        <v>3.1554067776442718</v>
      </c>
      <c r="L672">
        <v>2.56</v>
      </c>
      <c r="M672">
        <v>3.6</v>
      </c>
      <c r="N672">
        <v>2.74</v>
      </c>
      <c r="O672" s="5">
        <f t="shared" si="260"/>
        <v>2.6454176804541771</v>
      </c>
      <c r="P672" s="5">
        <f t="shared" si="261"/>
        <v>3.7201186131386867</v>
      </c>
      <c r="Q672" s="5">
        <f t="shared" si="262"/>
        <v>2.8314236111111115</v>
      </c>
      <c r="R672" s="6">
        <f t="shared" si="263"/>
        <v>0.37801214053590038</v>
      </c>
      <c r="S672" s="6">
        <f t="shared" si="264"/>
        <v>0.26880863326997356</v>
      </c>
      <c r="T672" s="6">
        <f t="shared" si="265"/>
        <v>0.35317922619412589</v>
      </c>
      <c r="U672">
        <f t="shared" si="266"/>
        <v>1.1243980517189962</v>
      </c>
      <c r="V672">
        <f t="shared" si="267"/>
        <v>0.91464339141325313</v>
      </c>
      <c r="W672">
        <f t="shared" si="26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8" t="s">
        <v>396</v>
      </c>
      <c r="AD672" s="16" t="s">
        <v>21</v>
      </c>
      <c r="AE672" t="s">
        <v>485</v>
      </c>
      <c r="AF672">
        <v>-3</v>
      </c>
      <c r="AG672">
        <v>3</v>
      </c>
    </row>
    <row r="673" spans="1:33" x14ac:dyDescent="0.25">
      <c r="A673" s="11" t="e">
        <v>#N/A</v>
      </c>
      <c r="B673" s="11" t="e">
        <v>#N/A</v>
      </c>
      <c r="C673" s="11" t="e">
        <v>#N/A</v>
      </c>
      <c r="D673" s="13" t="e">
        <f t="shared" si="254"/>
        <v>#N/A</v>
      </c>
      <c r="E673" s="14" t="e">
        <f t="shared" si="255"/>
        <v>#N/A</v>
      </c>
      <c r="F673" s="14" t="e">
        <f t="shared" si="256"/>
        <v>#N/A</v>
      </c>
      <c r="G673" s="26">
        <v>3.3519990755267237E-2</v>
      </c>
      <c r="H673" s="7">
        <f t="shared" si="269"/>
        <v>1.0335199907552672</v>
      </c>
      <c r="I673" s="5" t="e">
        <f t="shared" si="257"/>
        <v>#N/A</v>
      </c>
      <c r="J673" s="5" t="e">
        <f t="shared" si="258"/>
        <v>#N/A</v>
      </c>
      <c r="K673" s="5" t="e">
        <f t="shared" si="259"/>
        <v>#N/A</v>
      </c>
      <c r="L673">
        <v>2.82</v>
      </c>
      <c r="M673">
        <v>3.06</v>
      </c>
      <c r="N673">
        <v>2.84</v>
      </c>
      <c r="O673" s="5">
        <f t="shared" si="260"/>
        <v>2.9145263739298533</v>
      </c>
      <c r="P673" s="5">
        <f t="shared" si="261"/>
        <v>3.162571171711118</v>
      </c>
      <c r="Q673" s="5">
        <f t="shared" si="262"/>
        <v>2.9351967737449587</v>
      </c>
      <c r="R673" s="6">
        <f t="shared" si="263"/>
        <v>0.34310892121097269</v>
      </c>
      <c r="S673" s="6">
        <f t="shared" si="264"/>
        <v>0.31619841758658263</v>
      </c>
      <c r="T673" s="6">
        <f t="shared" si="265"/>
        <v>0.34069266120244474</v>
      </c>
      <c r="U673" t="e">
        <f t="shared" si="266"/>
        <v>#N/A</v>
      </c>
      <c r="V673" t="e">
        <f t="shared" si="267"/>
        <v>#N/A</v>
      </c>
      <c r="W673" t="e">
        <f t="shared" si="268"/>
        <v>#N/A</v>
      </c>
      <c r="X673" t="s">
        <v>43</v>
      </c>
      <c r="Y673" t="s">
        <v>96</v>
      </c>
      <c r="Z673" t="s">
        <v>260</v>
      </c>
      <c r="AA673" s="16"/>
      <c r="AB673" s="16" t="e">
        <v>#N/A</v>
      </c>
      <c r="AC673" s="48" t="s">
        <v>396</v>
      </c>
      <c r="AD673" s="16" t="s">
        <v>16</v>
      </c>
      <c r="AE673" t="s">
        <v>486</v>
      </c>
      <c r="AF673">
        <v>0</v>
      </c>
      <c r="AG673">
        <v>2</v>
      </c>
    </row>
    <row r="674" spans="1:33" x14ac:dyDescent="0.25">
      <c r="A674" s="11" t="e">
        <v>#N/A</v>
      </c>
      <c r="B674" s="11" t="e">
        <v>#N/A</v>
      </c>
      <c r="C674" s="11" t="e">
        <v>#N/A</v>
      </c>
      <c r="D674" s="13" t="e">
        <f t="shared" si="254"/>
        <v>#N/A</v>
      </c>
      <c r="E674" s="14" t="e">
        <f t="shared" si="255"/>
        <v>#N/A</v>
      </c>
      <c r="F674" s="14" t="e">
        <f t="shared" si="256"/>
        <v>#N/A</v>
      </c>
      <c r="G674" s="26">
        <v>3.4497035069202653E-2</v>
      </c>
      <c r="H674" s="7">
        <f t="shared" si="269"/>
        <v>1.0344970350692027</v>
      </c>
      <c r="I674" s="5" t="e">
        <f t="shared" si="257"/>
        <v>#N/A</v>
      </c>
      <c r="J674" s="5" t="e">
        <f t="shared" si="258"/>
        <v>#N/A</v>
      </c>
      <c r="K674" s="5" t="e">
        <f t="shared" si="259"/>
        <v>#N/A</v>
      </c>
      <c r="L674">
        <v>2.33</v>
      </c>
      <c r="M674">
        <v>3.17</v>
      </c>
      <c r="N674">
        <v>3.45</v>
      </c>
      <c r="O674" s="5">
        <f t="shared" si="260"/>
        <v>2.4103780917112423</v>
      </c>
      <c r="P674" s="5">
        <f t="shared" si="261"/>
        <v>3.2793556011693723</v>
      </c>
      <c r="Q674" s="5">
        <f t="shared" si="262"/>
        <v>3.5690147709887494</v>
      </c>
      <c r="R674" s="6">
        <f t="shared" si="263"/>
        <v>0.41487267223294927</v>
      </c>
      <c r="S674" s="6">
        <f t="shared" si="264"/>
        <v>0.30493795782421829</v>
      </c>
      <c r="T674" s="6">
        <f t="shared" si="265"/>
        <v>0.28018936994283239</v>
      </c>
      <c r="U674" t="e">
        <f t="shared" si="266"/>
        <v>#N/A</v>
      </c>
      <c r="V674" t="e">
        <f t="shared" si="267"/>
        <v>#N/A</v>
      </c>
      <c r="W674" t="e">
        <f t="shared" si="268"/>
        <v>#N/A</v>
      </c>
      <c r="X674" t="s">
        <v>98</v>
      </c>
      <c r="Y674" t="s">
        <v>46</v>
      </c>
      <c r="Z674" t="s">
        <v>260</v>
      </c>
      <c r="AA674" s="16"/>
      <c r="AB674" s="16" t="e">
        <v>#N/A</v>
      </c>
      <c r="AC674" s="48" t="s">
        <v>396</v>
      </c>
      <c r="AD674" s="16" t="s">
        <v>20</v>
      </c>
      <c r="AE674" t="s">
        <v>486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254"/>
        <v>3.4764527469304252</v>
      </c>
      <c r="E675" s="14">
        <f t="shared" si="255"/>
        <v>3.4928849661782273</v>
      </c>
      <c r="F675" s="14">
        <f t="shared" si="256"/>
        <v>2.5601547756009282</v>
      </c>
      <c r="G675" s="26">
        <v>3.509586032710077E-2</v>
      </c>
      <c r="H675" s="7">
        <f t="shared" si="269"/>
        <v>1.0350958603271008</v>
      </c>
      <c r="I675" s="5">
        <f t="shared" si="257"/>
        <v>3.3585804756593567</v>
      </c>
      <c r="J675" s="5">
        <f t="shared" si="258"/>
        <v>3.374455545667471</v>
      </c>
      <c r="K675" s="5">
        <f t="shared" si="259"/>
        <v>2.4733504148996337</v>
      </c>
      <c r="L675">
        <v>1.91</v>
      </c>
      <c r="M675">
        <v>3.72</v>
      </c>
      <c r="N675">
        <v>4.12</v>
      </c>
      <c r="O675" s="5">
        <f t="shared" si="260"/>
        <v>1.9770330932247624</v>
      </c>
      <c r="P675" s="5">
        <f t="shared" si="261"/>
        <v>3.850556600416815</v>
      </c>
      <c r="Q675" s="5">
        <f t="shared" si="262"/>
        <v>4.264594944547655</v>
      </c>
      <c r="R675" s="6">
        <f t="shared" si="263"/>
        <v>0.505808427500264</v>
      </c>
      <c r="S675" s="6">
        <f t="shared" si="264"/>
        <v>0.2597027141197592</v>
      </c>
      <c r="T675" s="6">
        <f t="shared" si="265"/>
        <v>0.23448885837997679</v>
      </c>
      <c r="U675">
        <f t="shared" si="266"/>
        <v>0.56869264078748283</v>
      </c>
      <c r="V675">
        <f t="shared" si="267"/>
        <v>1.1024000611820715</v>
      </c>
      <c r="W675">
        <f t="shared" si="26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8" t="s">
        <v>396</v>
      </c>
      <c r="AD675" s="16" t="s">
        <v>19</v>
      </c>
      <c r="AE675" t="s">
        <v>485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254"/>
        <v>3.3300365229610662</v>
      </c>
      <c r="E676" s="14">
        <f t="shared" si="255"/>
        <v>4.094231475883241</v>
      </c>
      <c r="F676" s="14">
        <f t="shared" si="256"/>
        <v>2.4104081066812477</v>
      </c>
      <c r="G676" s="26">
        <v>3.1891574146171386E-2</v>
      </c>
      <c r="H676" s="7">
        <f t="shared" si="269"/>
        <v>1.0318915741461714</v>
      </c>
      <c r="I676" s="5">
        <f t="shared" si="257"/>
        <v>3.2271186298972085</v>
      </c>
      <c r="J676" s="5">
        <f t="shared" si="258"/>
        <v>3.9676954231077746</v>
      </c>
      <c r="K676" s="5">
        <f t="shared" si="259"/>
        <v>2.3359121898787829</v>
      </c>
      <c r="L676">
        <v>2.68</v>
      </c>
      <c r="M676">
        <v>3.15</v>
      </c>
      <c r="N676">
        <v>2.93</v>
      </c>
      <c r="O676" s="5">
        <f t="shared" si="260"/>
        <v>2.7654694187117395</v>
      </c>
      <c r="P676" s="5">
        <f t="shared" si="261"/>
        <v>3.2504584585604399</v>
      </c>
      <c r="Q676" s="5">
        <f t="shared" si="262"/>
        <v>3.0234423122482825</v>
      </c>
      <c r="R676" s="6">
        <f t="shared" si="263"/>
        <v>0.36160226297705289</v>
      </c>
      <c r="S676" s="6">
        <f t="shared" si="264"/>
        <v>0.3076489094534926</v>
      </c>
      <c r="T676" s="6">
        <f t="shared" si="265"/>
        <v>0.33074882756945451</v>
      </c>
      <c r="U676">
        <f t="shared" si="266"/>
        <v>0.83046218852058895</v>
      </c>
      <c r="V676">
        <f t="shared" si="267"/>
        <v>0.79391174575912915</v>
      </c>
      <c r="W676">
        <f t="shared" si="26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8" t="s">
        <v>396</v>
      </c>
      <c r="AD676" s="16" t="s">
        <v>16</v>
      </c>
      <c r="AE676" t="s">
        <v>485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254"/>
        <v>3.4243590308822784</v>
      </c>
      <c r="E677" s="14">
        <f t="shared" si="255"/>
        <v>4.9961635269626123</v>
      </c>
      <c r="F677" s="14">
        <f t="shared" si="256"/>
        <v>2.1642448030934607</v>
      </c>
      <c r="G677" s="26">
        <v>4.0511339063831864E-2</v>
      </c>
      <c r="H677" s="7">
        <f t="shared" si="269"/>
        <v>1.0405113390638319</v>
      </c>
      <c r="I677" s="5">
        <f t="shared" si="257"/>
        <v>3.2910348040639716</v>
      </c>
      <c r="J677" s="5">
        <f t="shared" si="258"/>
        <v>4.8016425572620447</v>
      </c>
      <c r="K677" s="5">
        <f t="shared" si="259"/>
        <v>2.0799819491065552</v>
      </c>
      <c r="L677">
        <v>4.1500000000000004</v>
      </c>
      <c r="M677">
        <v>3.16</v>
      </c>
      <c r="N677">
        <v>2.0699999999999998</v>
      </c>
      <c r="O677" s="5">
        <f t="shared" si="260"/>
        <v>4.3181220571149028</v>
      </c>
      <c r="P677" s="5">
        <f t="shared" si="261"/>
        <v>3.2880158314417089</v>
      </c>
      <c r="Q677" s="5">
        <f t="shared" si="262"/>
        <v>2.1538584718621316</v>
      </c>
      <c r="R677" s="6">
        <f t="shared" si="263"/>
        <v>0.2315821523276109</v>
      </c>
      <c r="S677" s="6">
        <f t="shared" si="264"/>
        <v>0.30413478865809662</v>
      </c>
      <c r="T677" s="6">
        <f t="shared" si="265"/>
        <v>0.46428305901429251</v>
      </c>
      <c r="U677">
        <f t="shared" si="266"/>
        <v>1.2610015533337191</v>
      </c>
      <c r="V677">
        <f t="shared" si="267"/>
        <v>0.65810812910694272</v>
      </c>
      <c r="W677">
        <f t="shared" si="26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8" t="s">
        <v>396</v>
      </c>
      <c r="AD677" s="16" t="s">
        <v>31</v>
      </c>
      <c r="AE677" t="s">
        <v>485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</v>
      </c>
      <c r="D678" s="13">
        <f t="shared" si="254"/>
        <v>1.3059779152342088</v>
      </c>
      <c r="E678" s="14">
        <f t="shared" si="255"/>
        <v>4.2823941302852084</v>
      </c>
      <c r="F678" s="14" t="e">
        <f t="shared" si="256"/>
        <v>#DIV/0!</v>
      </c>
      <c r="G678" s="26">
        <v>3.8324059958615209E-2</v>
      </c>
      <c r="H678" s="7">
        <f t="shared" si="269"/>
        <v>1.0383240599586152</v>
      </c>
      <c r="I678" s="5">
        <f t="shared" si="257"/>
        <v>1.2577748754914353</v>
      </c>
      <c r="J678" s="5">
        <f t="shared" si="258"/>
        <v>4.1243329471301022</v>
      </c>
      <c r="K678" s="5" t="e">
        <f t="shared" si="259"/>
        <v>#DIV/0!</v>
      </c>
      <c r="L678">
        <v>3.34</v>
      </c>
      <c r="M678">
        <v>3.12</v>
      </c>
      <c r="N678">
        <v>2.39</v>
      </c>
      <c r="O678" s="5">
        <f t="shared" si="260"/>
        <v>3.4680023602617744</v>
      </c>
      <c r="P678" s="5">
        <f t="shared" si="261"/>
        <v>3.2395710670708797</v>
      </c>
      <c r="Q678" s="5">
        <f t="shared" si="262"/>
        <v>2.4815945033010904</v>
      </c>
      <c r="R678" s="6">
        <f t="shared" si="263"/>
        <v>0.28835043812499517</v>
      </c>
      <c r="S678" s="6">
        <f t="shared" si="264"/>
        <v>0.30868284081329606</v>
      </c>
      <c r="T678" s="6">
        <f t="shared" si="265"/>
        <v>0.40296672106170867</v>
      </c>
      <c r="U678">
        <f t="shared" si="266"/>
        <v>2.6554831592537589</v>
      </c>
      <c r="V678">
        <f t="shared" si="267"/>
        <v>0.7564859675480462</v>
      </c>
      <c r="W678" t="e">
        <f t="shared" si="268"/>
        <v>#DIV/0!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8" t="s">
        <v>396</v>
      </c>
      <c r="AD678" s="16" t="s">
        <v>16</v>
      </c>
      <c r="AE678" t="s">
        <v>485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254"/>
        <v>1.207437171758986</v>
      </c>
      <c r="E679" s="14">
        <f t="shared" si="255"/>
        <v>7.9665882935356294</v>
      </c>
      <c r="F679" s="14">
        <f t="shared" si="256"/>
        <v>26.736720037378202</v>
      </c>
      <c r="G679" s="26">
        <v>3.7634618029899203E-2</v>
      </c>
      <c r="H679" s="7">
        <f t="shared" si="269"/>
        <v>1.0376346180298992</v>
      </c>
      <c r="I679" s="5">
        <f t="shared" si="257"/>
        <v>1.1636438788554315</v>
      </c>
      <c r="J679" s="5">
        <f t="shared" si="258"/>
        <v>7.677643127078162</v>
      </c>
      <c r="K679" s="5">
        <f t="shared" si="259"/>
        <v>25.766989239566591</v>
      </c>
      <c r="L679">
        <v>1.36</v>
      </c>
      <c r="M679">
        <v>5.0599999999999996</v>
      </c>
      <c r="N679">
        <v>9.5500000000000007</v>
      </c>
      <c r="O679" s="5">
        <f t="shared" si="260"/>
        <v>1.4111830805206631</v>
      </c>
      <c r="P679" s="5">
        <f t="shared" si="261"/>
        <v>5.25043116723129</v>
      </c>
      <c r="Q679" s="5">
        <f t="shared" si="262"/>
        <v>9.9094106021855382</v>
      </c>
      <c r="R679" s="6">
        <f t="shared" si="263"/>
        <v>0.70862527605634629</v>
      </c>
      <c r="S679" s="6">
        <f t="shared" si="264"/>
        <v>0.19046054850526306</v>
      </c>
      <c r="T679" s="6">
        <f t="shared" si="265"/>
        <v>0.10091417543839068</v>
      </c>
      <c r="U679">
        <f t="shared" si="266"/>
        <v>1.1687424518038163</v>
      </c>
      <c r="V679">
        <f t="shared" si="267"/>
        <v>0.65905642086358029</v>
      </c>
      <c r="W679">
        <f t="shared" si="26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8" t="s">
        <v>396</v>
      </c>
      <c r="AD679" s="16" t="s">
        <v>28</v>
      </c>
      <c r="AE679" t="s">
        <v>486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254"/>
        <v>1.7269735844726462</v>
      </c>
      <c r="E680" s="14">
        <f t="shared" si="255"/>
        <v>4.3579682062898017</v>
      </c>
      <c r="F680" s="14">
        <f t="shared" si="256"/>
        <v>5.4682072792428222</v>
      </c>
      <c r="G680" s="26">
        <v>3.3299743112510605E-2</v>
      </c>
      <c r="H680" s="7">
        <f t="shared" si="269"/>
        <v>1.0332997431125106</v>
      </c>
      <c r="I680" s="5">
        <f t="shared" si="257"/>
        <v>1.6713190881773063</v>
      </c>
      <c r="J680" s="5">
        <f t="shared" si="258"/>
        <v>4.2175256844279359</v>
      </c>
      <c r="K680" s="5">
        <f t="shared" si="259"/>
        <v>5.2919855208436042</v>
      </c>
      <c r="L680">
        <v>2.5499999999999998</v>
      </c>
      <c r="M680">
        <v>3.49</v>
      </c>
      <c r="N680">
        <v>2.82</v>
      </c>
      <c r="O680" s="5">
        <f t="shared" si="260"/>
        <v>2.6349143449369019</v>
      </c>
      <c r="P680" s="5">
        <f t="shared" si="261"/>
        <v>3.6062161034626623</v>
      </c>
      <c r="Q680" s="5">
        <f t="shared" si="262"/>
        <v>2.9139052755772799</v>
      </c>
      <c r="R680" s="6">
        <f t="shared" si="263"/>
        <v>0.37951897826262998</v>
      </c>
      <c r="S680" s="6">
        <f t="shared" si="264"/>
        <v>0.27729896692541728</v>
      </c>
      <c r="T680" s="6">
        <f t="shared" si="265"/>
        <v>0.34318205481195263</v>
      </c>
      <c r="U680">
        <f t="shared" si="266"/>
        <v>1.5257409659462204</v>
      </c>
      <c r="V680">
        <f t="shared" si="267"/>
        <v>0.82749940631917762</v>
      </c>
      <c r="W680">
        <f t="shared" si="26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8" t="s">
        <v>396</v>
      </c>
      <c r="AD680" s="16" t="s">
        <v>31</v>
      </c>
      <c r="AE680" t="s">
        <v>485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254"/>
        <v>3.5580032033928402</v>
      </c>
      <c r="E681" s="14">
        <f t="shared" si="255"/>
        <v>3.2720518339003331</v>
      </c>
      <c r="F681" s="14">
        <f t="shared" si="256"/>
        <v>2.6245577015331834</v>
      </c>
      <c r="G681" s="26">
        <v>3.2764490593385709E-2</v>
      </c>
      <c r="H681" s="7">
        <f t="shared" si="269"/>
        <v>1.0327644905933857</v>
      </c>
      <c r="I681" s="5">
        <f t="shared" si="257"/>
        <v>3.4451254238500706</v>
      </c>
      <c r="J681" s="5">
        <f t="shared" si="258"/>
        <v>3.1682458718350599</v>
      </c>
      <c r="K681" s="5">
        <f t="shared" si="259"/>
        <v>2.541293514095567</v>
      </c>
      <c r="L681">
        <v>2.77</v>
      </c>
      <c r="M681">
        <v>3.07</v>
      </c>
      <c r="N681">
        <v>2.89</v>
      </c>
      <c r="O681" s="5">
        <f t="shared" si="260"/>
        <v>2.8607576389436784</v>
      </c>
      <c r="P681" s="5">
        <f t="shared" si="261"/>
        <v>3.1705869861216938</v>
      </c>
      <c r="Q681" s="5">
        <f t="shared" si="262"/>
        <v>2.9846893778148846</v>
      </c>
      <c r="R681" s="6">
        <f t="shared" si="263"/>
        <v>0.3495577487540138</v>
      </c>
      <c r="S681" s="6">
        <f t="shared" si="264"/>
        <v>0.31539901109075513</v>
      </c>
      <c r="T681" s="6">
        <f t="shared" si="265"/>
        <v>0.33504324015523118</v>
      </c>
      <c r="U681">
        <f t="shared" si="266"/>
        <v>0.8040345877754459</v>
      </c>
      <c r="V681">
        <f t="shared" si="267"/>
        <v>0.96899045219045588</v>
      </c>
      <c r="W681">
        <f t="shared" si="26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8" t="s">
        <v>396</v>
      </c>
      <c r="AD681" s="16" t="s">
        <v>35</v>
      </c>
      <c r="AE681" t="s">
        <v>486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254"/>
        <v>24.076872658688853</v>
      </c>
      <c r="E682" s="14">
        <f t="shared" si="255"/>
        <v>7.8129135427122334</v>
      </c>
      <c r="F682" s="14">
        <f t="shared" si="256"/>
        <v>1.4851369914887964</v>
      </c>
      <c r="G682" s="26">
        <v>3.9642823909617375E-2</v>
      </c>
      <c r="H682" s="7">
        <f t="shared" si="269"/>
        <v>1.0396428239096174</v>
      </c>
      <c r="I682" s="5">
        <f t="shared" si="257"/>
        <v>23.158792717047604</v>
      </c>
      <c r="J682" s="5">
        <f t="shared" si="258"/>
        <v>7.5149978079312545</v>
      </c>
      <c r="K682" s="5">
        <f t="shared" si="259"/>
        <v>1.4285069423207106</v>
      </c>
      <c r="L682">
        <v>2.0499999999999998</v>
      </c>
      <c r="M682">
        <v>3.92</v>
      </c>
      <c r="N682">
        <v>3.37</v>
      </c>
      <c r="O682" s="5">
        <f t="shared" si="260"/>
        <v>2.1312677890147156</v>
      </c>
      <c r="P682" s="5">
        <f t="shared" si="261"/>
        <v>4.0753998697257003</v>
      </c>
      <c r="Q682" s="5">
        <f t="shared" si="262"/>
        <v>3.5035963165754107</v>
      </c>
      <c r="R682" s="6">
        <f t="shared" si="263"/>
        <v>0.46920429481191556</v>
      </c>
      <c r="S682" s="6">
        <f t="shared" si="264"/>
        <v>0.24537469499092521</v>
      </c>
      <c r="T682" s="6">
        <f t="shared" si="265"/>
        <v>0.28542101019715926</v>
      </c>
      <c r="U682">
        <f t="shared" si="266"/>
        <v>8.8519294811553711E-2</v>
      </c>
      <c r="V682">
        <f t="shared" si="267"/>
        <v>0.52162357198066922</v>
      </c>
      <c r="W682">
        <f t="shared" si="26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8" t="s">
        <v>396</v>
      </c>
      <c r="AD682" s="16" t="s">
        <v>301</v>
      </c>
      <c r="AE682" t="s">
        <v>485</v>
      </c>
      <c r="AF682">
        <v>-2</v>
      </c>
      <c r="AG682">
        <v>4</v>
      </c>
    </row>
    <row r="683" spans="1:33" s="12" customFormat="1" x14ac:dyDescent="0.25">
      <c r="A683" s="11">
        <v>0</v>
      </c>
      <c r="B683" s="11">
        <v>0.26970092521618949</v>
      </c>
      <c r="C683" s="11">
        <v>0.62872178619052876</v>
      </c>
      <c r="D683" s="13" t="e">
        <f t="shared" si="254"/>
        <v>#DIV/0!</v>
      </c>
      <c r="E683" s="14">
        <f t="shared" si="255"/>
        <v>3.7078107878139841</v>
      </c>
      <c r="F683" s="14">
        <f t="shared" si="256"/>
        <v>1.5905286280265125</v>
      </c>
      <c r="G683" s="26">
        <v>3.8710326790395877E-2</v>
      </c>
      <c r="H683" s="7">
        <f t="shared" si="269"/>
        <v>1.0387103267903959</v>
      </c>
      <c r="I683" s="5" t="e">
        <f t="shared" si="257"/>
        <v>#DIV/0!</v>
      </c>
      <c r="J683" s="5">
        <f t="shared" si="258"/>
        <v>3.5696292721678056</v>
      </c>
      <c r="K683" s="5">
        <f t="shared" si="259"/>
        <v>1.5312533119230936</v>
      </c>
      <c r="L683">
        <v>3.31</v>
      </c>
      <c r="M683">
        <v>3.4</v>
      </c>
      <c r="N683">
        <v>2.2599999999999998</v>
      </c>
      <c r="O683" s="5">
        <f t="shared" si="260"/>
        <v>3.4381311816762103</v>
      </c>
      <c r="P683" s="5">
        <f t="shared" si="261"/>
        <v>3.5316151110873459</v>
      </c>
      <c r="Q683" s="5">
        <f t="shared" si="262"/>
        <v>2.3474853385462944</v>
      </c>
      <c r="R683" s="6">
        <f t="shared" si="263"/>
        <v>0.29085568500980369</v>
      </c>
      <c r="S683" s="6">
        <f t="shared" si="264"/>
        <v>0.28315656393601479</v>
      </c>
      <c r="T683" s="6">
        <f t="shared" si="265"/>
        <v>0.42598775105418157</v>
      </c>
      <c r="U683" t="e">
        <f t="shared" si="266"/>
        <v>#DIV/0!</v>
      </c>
      <c r="V683">
        <f t="shared" si="267"/>
        <v>0.95247986296773302</v>
      </c>
      <c r="W683">
        <f t="shared" si="26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8" t="s">
        <v>396</v>
      </c>
      <c r="AD683" s="16" t="s">
        <v>34</v>
      </c>
      <c r="AE683" t="s">
        <v>485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254"/>
        <v>1.4641713441155981</v>
      </c>
      <c r="E684" s="14">
        <f t="shared" si="255"/>
        <v>6.086163305764857</v>
      </c>
      <c r="F684" s="14">
        <f t="shared" si="256"/>
        <v>7.6421814946027418</v>
      </c>
      <c r="G684" s="26">
        <v>2.7924396879273061E-2</v>
      </c>
      <c r="H684" s="7">
        <f t="shared" si="269"/>
        <v>1.0279243968792731</v>
      </c>
      <c r="I684" s="5">
        <f t="shared" si="257"/>
        <v>1.42439594639523</v>
      </c>
      <c r="J684" s="5">
        <f t="shared" si="258"/>
        <v>5.9208277614989422</v>
      </c>
      <c r="K684" s="5">
        <f t="shared" si="259"/>
        <v>7.4345754588606141</v>
      </c>
      <c r="L684">
        <v>2.06</v>
      </c>
      <c r="M684">
        <v>3.8</v>
      </c>
      <c r="N684">
        <v>3.58</v>
      </c>
      <c r="O684" s="5">
        <f t="shared" si="260"/>
        <v>2.1175242575713025</v>
      </c>
      <c r="P684" s="5">
        <f t="shared" si="261"/>
        <v>3.9061127081412375</v>
      </c>
      <c r="Q684" s="5">
        <f t="shared" si="262"/>
        <v>3.6799693408277978</v>
      </c>
      <c r="R684" s="6">
        <f t="shared" si="263"/>
        <v>0.47224960773150787</v>
      </c>
      <c r="S684" s="6">
        <f t="shared" si="264"/>
        <v>0.25600899787550163</v>
      </c>
      <c r="T684" s="6">
        <f t="shared" si="265"/>
        <v>0.27174139439299055</v>
      </c>
      <c r="U684">
        <f t="shared" si="266"/>
        <v>1.4462270867965583</v>
      </c>
      <c r="V684">
        <f t="shared" si="267"/>
        <v>0.64180215217710967</v>
      </c>
      <c r="W684">
        <f t="shared" si="26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8" t="s">
        <v>396</v>
      </c>
      <c r="AD684" s="16" t="s">
        <v>36</v>
      </c>
      <c r="AE684" t="s">
        <v>486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254"/>
        <v>1.753038273566742</v>
      </c>
      <c r="E685" s="14">
        <f t="shared" si="255"/>
        <v>3.4142808300192953</v>
      </c>
      <c r="F685" s="14">
        <f t="shared" si="256"/>
        <v>7.4783368117085356</v>
      </c>
      <c r="G685" s="26">
        <v>3.1400086134534488E-2</v>
      </c>
      <c r="H685" s="7">
        <f t="shared" si="269"/>
        <v>1.0314000861345345</v>
      </c>
      <c r="I685" s="5">
        <f t="shared" si="257"/>
        <v>1.6996685351624821</v>
      </c>
      <c r="J685" s="5">
        <f t="shared" si="258"/>
        <v>3.3103359946529429</v>
      </c>
      <c r="K685" s="5">
        <f t="shared" si="259"/>
        <v>7.2506652968546206</v>
      </c>
      <c r="L685">
        <v>1.85</v>
      </c>
      <c r="M685">
        <v>3.93</v>
      </c>
      <c r="N685">
        <v>4.2300000000000004</v>
      </c>
      <c r="O685" s="5">
        <f t="shared" si="260"/>
        <v>1.9080901593488888</v>
      </c>
      <c r="P685" s="5">
        <f t="shared" si="261"/>
        <v>4.0534023385087208</v>
      </c>
      <c r="Q685" s="5">
        <f t="shared" si="262"/>
        <v>4.3628223643490811</v>
      </c>
      <c r="R685" s="6">
        <f t="shared" si="263"/>
        <v>0.52408424995034675</v>
      </c>
      <c r="S685" s="6">
        <f t="shared" si="264"/>
        <v>0.24670632631250419</v>
      </c>
      <c r="T685" s="6">
        <f t="shared" si="265"/>
        <v>0.22920942373714928</v>
      </c>
      <c r="U685">
        <f t="shared" si="266"/>
        <v>1.088447518870582</v>
      </c>
      <c r="V685">
        <f t="shared" si="267"/>
        <v>1.1871906677593986</v>
      </c>
      <c r="W685">
        <f t="shared" si="26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8" t="s">
        <v>396</v>
      </c>
      <c r="AD685" s="16" t="s">
        <v>32</v>
      </c>
      <c r="AE685" t="s">
        <v>486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254"/>
        <v>2.6015631973160063</v>
      </c>
      <c r="E686" s="14">
        <f t="shared" si="255"/>
        <v>2.3302741902923758</v>
      </c>
      <c r="F686" s="14">
        <f t="shared" si="256"/>
        <v>5.4682267116176</v>
      </c>
      <c r="G686" s="26">
        <v>3.4313555649164718E-2</v>
      </c>
      <c r="H686" s="7">
        <f t="shared" si="269"/>
        <v>1.0343135556491647</v>
      </c>
      <c r="I686" s="5">
        <f t="shared" si="257"/>
        <v>2.5152558265401357</v>
      </c>
      <c r="J686" s="5">
        <f t="shared" si="258"/>
        <v>2.252966885684708</v>
      </c>
      <c r="K686" s="5">
        <f t="shared" si="259"/>
        <v>5.2868172149069288</v>
      </c>
      <c r="L686">
        <v>2.1800000000000002</v>
      </c>
      <c r="M686">
        <v>3.51</v>
      </c>
      <c r="N686">
        <v>3.44</v>
      </c>
      <c r="O686" s="5">
        <f t="shared" si="260"/>
        <v>2.2548035513151792</v>
      </c>
      <c r="P686" s="5">
        <f t="shared" si="261"/>
        <v>3.630440580328568</v>
      </c>
      <c r="Q686" s="5">
        <f t="shared" si="262"/>
        <v>3.5580386314331265</v>
      </c>
      <c r="R686" s="6">
        <f t="shared" si="263"/>
        <v>0.44349761619663991</v>
      </c>
      <c r="S686" s="6">
        <f t="shared" si="264"/>
        <v>0.27544866191130346</v>
      </c>
      <c r="T686" s="6">
        <f t="shared" si="265"/>
        <v>0.28105372189205668</v>
      </c>
      <c r="U686">
        <f t="shared" si="266"/>
        <v>0.86671104266904841</v>
      </c>
      <c r="V686">
        <f t="shared" si="267"/>
        <v>1.5579456681331834</v>
      </c>
      <c r="W686">
        <f t="shared" si="26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8" t="s">
        <v>396</v>
      </c>
      <c r="AD686" s="16" t="s">
        <v>31</v>
      </c>
      <c r="AE686" t="s">
        <v>486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254"/>
        <v>1.3254702239848184</v>
      </c>
      <c r="E687" s="14">
        <f t="shared" si="255"/>
        <v>5.645519142312537</v>
      </c>
      <c r="F687" s="14">
        <f t="shared" si="256"/>
        <v>15.224008858101316</v>
      </c>
      <c r="G687" s="26">
        <v>3.4975862562069304E-2</v>
      </c>
      <c r="H687" s="7">
        <f t="shared" si="269"/>
        <v>1.0349758625620693</v>
      </c>
      <c r="I687" s="5">
        <f t="shared" si="257"/>
        <v>1.2806774263349814</v>
      </c>
      <c r="J687" s="5">
        <f t="shared" si="258"/>
        <v>5.4547350779148873</v>
      </c>
      <c r="K687" s="5">
        <f t="shared" si="259"/>
        <v>14.709530346354629</v>
      </c>
      <c r="L687">
        <v>1.85</v>
      </c>
      <c r="M687">
        <v>3.78</v>
      </c>
      <c r="N687">
        <v>4.3499999999999996</v>
      </c>
      <c r="O687" s="5">
        <f t="shared" si="260"/>
        <v>1.9147053457398282</v>
      </c>
      <c r="P687" s="5">
        <f t="shared" si="261"/>
        <v>3.9122087604846216</v>
      </c>
      <c r="Q687" s="5">
        <f t="shared" si="262"/>
        <v>4.5021450021450011</v>
      </c>
      <c r="R687" s="6">
        <f t="shared" si="263"/>
        <v>0.52227357187098011</v>
      </c>
      <c r="S687" s="6">
        <f t="shared" si="264"/>
        <v>0.25561008147124692</v>
      </c>
      <c r="T687" s="6">
        <f t="shared" si="265"/>
        <v>0.22211634665777316</v>
      </c>
      <c r="U687">
        <f t="shared" si="266"/>
        <v>1.4445479883988392</v>
      </c>
      <c r="V687">
        <f t="shared" si="267"/>
        <v>0.69297590918841334</v>
      </c>
      <c r="W687">
        <f t="shared" si="26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8" t="s">
        <v>396</v>
      </c>
      <c r="AD687" s="16" t="s">
        <v>18</v>
      </c>
      <c r="AE687" t="s">
        <v>486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254"/>
        <v>4.5113503577330594</v>
      </c>
      <c r="E688" s="14">
        <f t="shared" si="255"/>
        <v>3.7022823075223394</v>
      </c>
      <c r="F688" s="14">
        <f t="shared" si="256"/>
        <v>2.1862382682850572</v>
      </c>
      <c r="G688" s="26">
        <v>3.8332904553640468E-2</v>
      </c>
      <c r="H688" s="7">
        <f t="shared" si="269"/>
        <v>1.0383329045536405</v>
      </c>
      <c r="I688" s="5">
        <f t="shared" si="257"/>
        <v>4.3448014966571851</v>
      </c>
      <c r="J688" s="5">
        <f t="shared" si="258"/>
        <v>3.5656024106390811</v>
      </c>
      <c r="K688" s="5">
        <f t="shared" si="259"/>
        <v>2.105527291581768</v>
      </c>
      <c r="L688">
        <v>2.2999999999999998</v>
      </c>
      <c r="M688">
        <v>3.25</v>
      </c>
      <c r="N688">
        <v>3.38</v>
      </c>
      <c r="O688" s="5">
        <f t="shared" si="260"/>
        <v>2.3881656804733731</v>
      </c>
      <c r="P688" s="5">
        <f t="shared" si="261"/>
        <v>3.3745819397993317</v>
      </c>
      <c r="Q688" s="5">
        <f t="shared" si="262"/>
        <v>3.5095652173913048</v>
      </c>
      <c r="R688" s="6">
        <f t="shared" si="263"/>
        <v>0.41873141724479679</v>
      </c>
      <c r="S688" s="6">
        <f t="shared" si="264"/>
        <v>0.29633300297324078</v>
      </c>
      <c r="T688" s="6">
        <f t="shared" si="265"/>
        <v>0.28493557978196232</v>
      </c>
      <c r="U688">
        <f t="shared" si="266"/>
        <v>0.52936825808257981</v>
      </c>
      <c r="V688">
        <f t="shared" si="267"/>
        <v>0.91148693143762094</v>
      </c>
      <c r="W688">
        <f t="shared" si="26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8" t="s">
        <v>397</v>
      </c>
      <c r="AD688" s="16" t="s">
        <v>29</v>
      </c>
      <c r="AE688" t="s">
        <v>486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254"/>
        <v>2.9548006382155316</v>
      </c>
      <c r="E689" s="14">
        <f t="shared" si="255"/>
        <v>3.0073429394337965</v>
      </c>
      <c r="F689" s="14">
        <f t="shared" si="256"/>
        <v>3.2260072079778253</v>
      </c>
      <c r="G689" s="26">
        <v>3.8424459985209491E-2</v>
      </c>
      <c r="H689" s="7">
        <f t="shared" si="269"/>
        <v>1.0384244599852095</v>
      </c>
      <c r="I689" s="5">
        <f t="shared" si="257"/>
        <v>2.8454651754424365</v>
      </c>
      <c r="J689" s="5">
        <f t="shared" si="258"/>
        <v>2.8960632721196018</v>
      </c>
      <c r="K689" s="5">
        <f t="shared" si="259"/>
        <v>3.1066363826057928</v>
      </c>
      <c r="L689">
        <v>3.47</v>
      </c>
      <c r="M689">
        <v>3.17</v>
      </c>
      <c r="N689">
        <v>2.2999999999999998</v>
      </c>
      <c r="O689" s="5">
        <f t="shared" si="260"/>
        <v>3.6033328761486771</v>
      </c>
      <c r="P689" s="5">
        <f t="shared" si="261"/>
        <v>3.2918055381531142</v>
      </c>
      <c r="Q689" s="5">
        <f t="shared" si="262"/>
        <v>2.3883762579659815</v>
      </c>
      <c r="R689" s="6">
        <f t="shared" si="263"/>
        <v>0.27752084927241649</v>
      </c>
      <c r="S689" s="6">
        <f t="shared" si="264"/>
        <v>0.30378465204267674</v>
      </c>
      <c r="T689" s="6">
        <f t="shared" si="265"/>
        <v>0.41869449868490671</v>
      </c>
      <c r="U689">
        <f t="shared" si="266"/>
        <v>1.2194842621682958</v>
      </c>
      <c r="V689">
        <f t="shared" si="267"/>
        <v>1.0945893449627246</v>
      </c>
      <c r="W689">
        <f t="shared" si="26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8" t="s">
        <v>397</v>
      </c>
      <c r="AD689" s="16" t="s">
        <v>32</v>
      </c>
      <c r="AE689" t="s">
        <v>485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254"/>
        <v>3.0823250129422815</v>
      </c>
      <c r="E690" s="14">
        <f t="shared" si="255"/>
        <v>3.680206650713338</v>
      </c>
      <c r="F690" s="14">
        <f t="shared" si="256"/>
        <v>2.6928509670102945</v>
      </c>
      <c r="G690" s="26">
        <v>3.8736440522154858E-2</v>
      </c>
      <c r="H690" s="7">
        <f t="shared" si="269"/>
        <v>1.0387364405221549</v>
      </c>
      <c r="I690" s="5">
        <f t="shared" si="257"/>
        <v>2.9673793011371101</v>
      </c>
      <c r="J690" s="5">
        <f t="shared" si="258"/>
        <v>3.5429648052622102</v>
      </c>
      <c r="K690" s="5">
        <f t="shared" si="259"/>
        <v>2.5924294767753069</v>
      </c>
      <c r="L690">
        <v>2.94</v>
      </c>
      <c r="M690">
        <v>3.2</v>
      </c>
      <c r="N690">
        <v>2.59</v>
      </c>
      <c r="O690" s="5">
        <f t="shared" si="260"/>
        <v>3.0538851351351353</v>
      </c>
      <c r="P690" s="5">
        <f t="shared" si="261"/>
        <v>3.3239566096708959</v>
      </c>
      <c r="Q690" s="5">
        <f t="shared" si="262"/>
        <v>2.6903273809523811</v>
      </c>
      <c r="R690" s="6">
        <f t="shared" si="263"/>
        <v>0.32745173958736656</v>
      </c>
      <c r="S690" s="6">
        <f t="shared" si="264"/>
        <v>0.30084628574589301</v>
      </c>
      <c r="T690" s="6">
        <f t="shared" si="265"/>
        <v>0.37170197466674038</v>
      </c>
      <c r="U690">
        <f t="shared" si="266"/>
        <v>0.99077323848467291</v>
      </c>
      <c r="V690">
        <f t="shared" si="267"/>
        <v>0.90319835953413385</v>
      </c>
      <c r="W690">
        <f t="shared" si="26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8" t="s">
        <v>397</v>
      </c>
      <c r="AD690" s="16" t="s">
        <v>330</v>
      </c>
      <c r="AE690" t="s">
        <v>485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254"/>
        <v>3.1196771986431564</v>
      </c>
      <c r="E691" s="14">
        <f t="shared" si="255"/>
        <v>2.3558324100480141</v>
      </c>
      <c r="F691" s="14">
        <f t="shared" si="256"/>
        <v>4.0472904993184295</v>
      </c>
      <c r="G691" s="26">
        <v>3.9270737187002025E-2</v>
      </c>
      <c r="H691" s="7">
        <f t="shared" si="269"/>
        <v>1.039270737187002</v>
      </c>
      <c r="I691" s="5">
        <f t="shared" si="257"/>
        <v>3.0017945151493426</v>
      </c>
      <c r="J691" s="5">
        <f t="shared" si="258"/>
        <v>2.2668129927573584</v>
      </c>
      <c r="K691" s="5">
        <f t="shared" si="259"/>
        <v>3.8943562581904749</v>
      </c>
      <c r="L691">
        <v>2.68</v>
      </c>
      <c r="M691">
        <v>3.21</v>
      </c>
      <c r="N691">
        <v>2.82</v>
      </c>
      <c r="O691" s="5">
        <f t="shared" si="260"/>
        <v>2.7852455756611656</v>
      </c>
      <c r="P691" s="5">
        <f t="shared" si="261"/>
        <v>3.3360590663702765</v>
      </c>
      <c r="Q691" s="5">
        <f t="shared" si="262"/>
        <v>2.9307434788673454</v>
      </c>
      <c r="R691" s="6">
        <f t="shared" si="263"/>
        <v>0.3590347683301206</v>
      </c>
      <c r="S691" s="6">
        <f t="shared" si="264"/>
        <v>0.29975488446253062</v>
      </c>
      <c r="T691" s="6">
        <f t="shared" si="265"/>
        <v>0.34121034720734872</v>
      </c>
      <c r="U691">
        <f t="shared" si="266"/>
        <v>0.89279928605195258</v>
      </c>
      <c r="V691">
        <f t="shared" si="267"/>
        <v>1.4160850543279029</v>
      </c>
      <c r="W691">
        <f t="shared" si="26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8" t="s">
        <v>397</v>
      </c>
      <c r="AD691" s="16" t="s">
        <v>336</v>
      </c>
      <c r="AE691" t="s">
        <v>486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254"/>
        <v>2.4176547684361989</v>
      </c>
      <c r="E692" s="14">
        <f t="shared" si="255"/>
        <v>4.3090839189532879</v>
      </c>
      <c r="F692" s="14">
        <f t="shared" si="256"/>
        <v>3.0391728833768452</v>
      </c>
      <c r="G692" s="26">
        <v>4.2092371701309972E-2</v>
      </c>
      <c r="H692" s="7">
        <f t="shared" si="269"/>
        <v>1.04209237170131</v>
      </c>
      <c r="I692" s="5">
        <f t="shared" si="257"/>
        <v>2.3200004472628075</v>
      </c>
      <c r="J692" s="5">
        <f t="shared" si="258"/>
        <v>4.1350306709551274</v>
      </c>
      <c r="K692" s="5">
        <f t="shared" si="259"/>
        <v>2.9164140971640746</v>
      </c>
      <c r="L692">
        <v>1.85</v>
      </c>
      <c r="M692">
        <v>3.58</v>
      </c>
      <c r="N692">
        <v>4.5</v>
      </c>
      <c r="O692" s="5">
        <f t="shared" si="260"/>
        <v>1.9278708876474235</v>
      </c>
      <c r="P692" s="5">
        <f t="shared" si="261"/>
        <v>3.7306906906906896</v>
      </c>
      <c r="Q692" s="5">
        <f t="shared" si="262"/>
        <v>4.6894156726558949</v>
      </c>
      <c r="R692" s="6">
        <f t="shared" si="263"/>
        <v>0.5187069354111663</v>
      </c>
      <c r="S692" s="6">
        <f t="shared" si="264"/>
        <v>0.26804688003090998</v>
      </c>
      <c r="T692" s="6">
        <f t="shared" si="265"/>
        <v>0.21324618455792393</v>
      </c>
      <c r="U692">
        <f t="shared" si="266"/>
        <v>0.79741363937350729</v>
      </c>
      <c r="V692">
        <f t="shared" si="267"/>
        <v>0.86577350565892564</v>
      </c>
      <c r="W692">
        <f t="shared" si="26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8" t="s">
        <v>397</v>
      </c>
      <c r="AD692" s="16" t="s">
        <v>29</v>
      </c>
      <c r="AE692" t="s">
        <v>486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254"/>
        <v>6.2574144843251309</v>
      </c>
      <c r="E693" s="14">
        <f t="shared" si="255"/>
        <v>3.7289011232902847</v>
      </c>
      <c r="F693" s="14">
        <f t="shared" si="256"/>
        <v>1.9704955598144021</v>
      </c>
      <c r="G693" s="26">
        <v>3.7410692574022519E-2</v>
      </c>
      <c r="H693" s="7">
        <f t="shared" si="269"/>
        <v>1.0374106925740225</v>
      </c>
      <c r="I693" s="5">
        <f t="shared" si="257"/>
        <v>6.0317620872012023</v>
      </c>
      <c r="J693" s="5">
        <f t="shared" si="258"/>
        <v>3.5944309712464388</v>
      </c>
      <c r="K693" s="5">
        <f t="shared" si="259"/>
        <v>1.8994363311652496</v>
      </c>
      <c r="L693">
        <v>5.1100000000000003</v>
      </c>
      <c r="M693">
        <v>4</v>
      </c>
      <c r="N693">
        <v>1.69</v>
      </c>
      <c r="O693" s="5">
        <f t="shared" si="260"/>
        <v>5.3011686390532553</v>
      </c>
      <c r="P693" s="5">
        <f t="shared" si="261"/>
        <v>4.1496427702960901</v>
      </c>
      <c r="Q693" s="5">
        <f t="shared" si="262"/>
        <v>1.7532240704500981</v>
      </c>
      <c r="R693" s="6">
        <f t="shared" si="263"/>
        <v>0.18863765107057445</v>
      </c>
      <c r="S693" s="6">
        <f t="shared" si="264"/>
        <v>0.24098459924265886</v>
      </c>
      <c r="T693" s="6">
        <f t="shared" si="265"/>
        <v>0.57037774968676658</v>
      </c>
      <c r="U693">
        <f t="shared" si="266"/>
        <v>0.84718195547581543</v>
      </c>
      <c r="V693">
        <f t="shared" si="267"/>
        <v>1.1128326102233985</v>
      </c>
      <c r="W693">
        <f t="shared" si="26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8" t="s">
        <v>397</v>
      </c>
      <c r="AD693" s="16" t="s">
        <v>19</v>
      </c>
      <c r="AE693" t="s">
        <v>485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254"/>
        <v>2.9722004959501929</v>
      </c>
      <c r="E694" s="14">
        <f t="shared" si="255"/>
        <v>4.5726352241193942</v>
      </c>
      <c r="F694" s="14">
        <f t="shared" si="256"/>
        <v>2.4504157481577225</v>
      </c>
      <c r="G694" s="26">
        <v>3.3540960978131196E-2</v>
      </c>
      <c r="H694" s="7">
        <f t="shared" si="269"/>
        <v>1.0335409609781312</v>
      </c>
      <c r="I694" s="5">
        <f t="shared" si="257"/>
        <v>2.8757452371673171</v>
      </c>
      <c r="J694" s="5">
        <f t="shared" si="258"/>
        <v>4.4242418992198482</v>
      </c>
      <c r="K694" s="5">
        <f t="shared" si="259"/>
        <v>2.370893695242303</v>
      </c>
      <c r="L694">
        <v>3.27</v>
      </c>
      <c r="M694">
        <v>3.53</v>
      </c>
      <c r="N694">
        <v>2.25</v>
      </c>
      <c r="O694" s="5">
        <f t="shared" si="260"/>
        <v>3.3796789423984892</v>
      </c>
      <c r="P694" s="5">
        <f t="shared" si="261"/>
        <v>3.6483995922528027</v>
      </c>
      <c r="Q694" s="5">
        <f t="shared" si="262"/>
        <v>2.3254671622007952</v>
      </c>
      <c r="R694" s="6">
        <f t="shared" si="263"/>
        <v>0.29588609363300067</v>
      </c>
      <c r="S694" s="6">
        <f t="shared" si="264"/>
        <v>0.27409278362037176</v>
      </c>
      <c r="T694" s="6">
        <f t="shared" si="265"/>
        <v>0.43002112274662763</v>
      </c>
      <c r="U694">
        <f t="shared" si="266"/>
        <v>1.137096554220858</v>
      </c>
      <c r="V694">
        <f t="shared" si="267"/>
        <v>0.79787680701239794</v>
      </c>
      <c r="W694">
        <f t="shared" si="26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8" t="s">
        <v>397</v>
      </c>
      <c r="AD694" s="16" t="s">
        <v>19</v>
      </c>
      <c r="AE694" t="s">
        <v>486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254"/>
        <v>4.4622798831616839</v>
      </c>
      <c r="E695" s="14">
        <f t="shared" si="255"/>
        <v>4.2031458694409078</v>
      </c>
      <c r="F695" s="14">
        <f t="shared" si="256"/>
        <v>2.0776785826758912</v>
      </c>
      <c r="G695" s="26">
        <v>3.5981793227262582E-2</v>
      </c>
      <c r="H695" s="7">
        <f t="shared" si="269"/>
        <v>1.0359817932272626</v>
      </c>
      <c r="I695" s="5">
        <f t="shared" si="257"/>
        <v>4.3072956613078208</v>
      </c>
      <c r="J695" s="5">
        <f t="shared" si="258"/>
        <v>4.05716190855766</v>
      </c>
      <c r="K695" s="5">
        <f t="shared" si="259"/>
        <v>2.0055165025666741</v>
      </c>
      <c r="L695">
        <v>5.56</v>
      </c>
      <c r="M695">
        <v>4.4800000000000004</v>
      </c>
      <c r="N695">
        <v>1.58</v>
      </c>
      <c r="O695" s="5">
        <f t="shared" si="260"/>
        <v>5.7600587703435799</v>
      </c>
      <c r="P695" s="5">
        <f t="shared" si="261"/>
        <v>4.6411984336581371</v>
      </c>
      <c r="Q695" s="5">
        <f t="shared" si="262"/>
        <v>1.636851233299075</v>
      </c>
      <c r="R695" s="6">
        <f t="shared" si="263"/>
        <v>0.17360933974296086</v>
      </c>
      <c r="S695" s="6">
        <f t="shared" si="264"/>
        <v>0.21546159128813891</v>
      </c>
      <c r="T695" s="6">
        <f t="shared" si="265"/>
        <v>0.6109290689689002</v>
      </c>
      <c r="U695">
        <f t="shared" si="266"/>
        <v>1.2908331438552378</v>
      </c>
      <c r="V695">
        <f t="shared" si="267"/>
        <v>1.1042201669473579</v>
      </c>
      <c r="W695">
        <f t="shared" si="26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8" t="s">
        <v>397</v>
      </c>
      <c r="AD695" s="16" t="s">
        <v>35</v>
      </c>
      <c r="AE695" t="s">
        <v>485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254"/>
        <v>5.6651916318674687</v>
      </c>
      <c r="E696" s="14">
        <f t="shared" si="255"/>
        <v>2.0231973610471421</v>
      </c>
      <c r="F696" s="14">
        <f t="shared" si="256"/>
        <v>3.1466648473370311</v>
      </c>
      <c r="G696" s="26">
        <v>3.8915975946692605E-2</v>
      </c>
      <c r="H696" s="7">
        <f t="shared" si="269"/>
        <v>1.0389159759466926</v>
      </c>
      <c r="I696" s="5">
        <f t="shared" si="257"/>
        <v>5.4529834587490766</v>
      </c>
      <c r="J696" s="5">
        <f t="shared" si="258"/>
        <v>1.9474119253999744</v>
      </c>
      <c r="K696" s="5">
        <f t="shared" si="259"/>
        <v>3.0287962840014004</v>
      </c>
      <c r="L696">
        <v>2.5</v>
      </c>
      <c r="M696">
        <v>2.93</v>
      </c>
      <c r="N696">
        <v>3.36</v>
      </c>
      <c r="O696" s="5">
        <f t="shared" si="260"/>
        <v>2.5972899398667315</v>
      </c>
      <c r="P696" s="5">
        <f t="shared" si="261"/>
        <v>3.0440238095238095</v>
      </c>
      <c r="Q696" s="5">
        <f t="shared" si="262"/>
        <v>3.490757679180887</v>
      </c>
      <c r="R696" s="6">
        <f t="shared" si="263"/>
        <v>0.38501669938755878</v>
      </c>
      <c r="S696" s="6">
        <f t="shared" si="264"/>
        <v>0.32851254213955527</v>
      </c>
      <c r="T696" s="6">
        <f t="shared" si="265"/>
        <v>0.286470758472886</v>
      </c>
      <c r="U696">
        <f t="shared" si="266"/>
        <v>0.45846462196558802</v>
      </c>
      <c r="V696">
        <f t="shared" si="267"/>
        <v>1.5045609825965374</v>
      </c>
      <c r="W696">
        <f t="shared" si="26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8" t="s">
        <v>397</v>
      </c>
      <c r="AD696" s="16" t="s">
        <v>18</v>
      </c>
      <c r="AE696" t="s">
        <v>485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254"/>
        <v>2.7160470499897826</v>
      </c>
      <c r="E697" s="14">
        <f t="shared" si="255"/>
        <v>4.2975523845742476</v>
      </c>
      <c r="F697" s="14">
        <f t="shared" si="256"/>
        <v>2.7171202479369185</v>
      </c>
      <c r="G697" s="26">
        <v>4.2980505015038473E-2</v>
      </c>
      <c r="H697" s="7">
        <f t="shared" si="269"/>
        <v>1.0429805050150385</v>
      </c>
      <c r="I697" s="5">
        <f t="shared" si="257"/>
        <v>2.604120630184378</v>
      </c>
      <c r="J697" s="5">
        <f t="shared" si="258"/>
        <v>4.1204532241111087</v>
      </c>
      <c r="K697" s="5">
        <f t="shared" si="259"/>
        <v>2.6051496023866152</v>
      </c>
      <c r="L697">
        <v>1.64</v>
      </c>
      <c r="M697">
        <v>4.21</v>
      </c>
      <c r="N697">
        <v>5.1100000000000003</v>
      </c>
      <c r="O697" s="5">
        <f t="shared" si="260"/>
        <v>1.7104880282246631</v>
      </c>
      <c r="P697" s="5">
        <f t="shared" si="261"/>
        <v>4.390947926113312</v>
      </c>
      <c r="Q697" s="5">
        <f t="shared" si="262"/>
        <v>5.3296303806268472</v>
      </c>
      <c r="R697" s="6">
        <f t="shared" si="263"/>
        <v>0.58462847064642276</v>
      </c>
      <c r="S697" s="6">
        <f t="shared" si="264"/>
        <v>0.22774125697390341</v>
      </c>
      <c r="T697" s="6">
        <f t="shared" si="265"/>
        <v>0.18763027237967381</v>
      </c>
      <c r="U697">
        <f t="shared" si="266"/>
        <v>0.62977113309988408</v>
      </c>
      <c r="V697">
        <f t="shared" si="267"/>
        <v>1.0217322636657789</v>
      </c>
      <c r="W697">
        <f t="shared" si="26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8" t="s">
        <v>397</v>
      </c>
      <c r="AD697" s="16" t="s">
        <v>17</v>
      </c>
      <c r="AE697" t="s">
        <v>487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254"/>
        <v>3.4459743790816333</v>
      </c>
      <c r="E698" s="14">
        <f t="shared" si="255"/>
        <v>2.1333421753823738</v>
      </c>
      <c r="F698" s="14">
        <f t="shared" si="256"/>
        <v>4.2528877162357333</v>
      </c>
      <c r="G698" s="26">
        <v>3.7725310992637873E-2</v>
      </c>
      <c r="H698" s="7">
        <f t="shared" si="269"/>
        <v>1.0377253109926379</v>
      </c>
      <c r="I698" s="5">
        <f t="shared" si="257"/>
        <v>3.3206999410907505</v>
      </c>
      <c r="J698" s="5">
        <f t="shared" si="258"/>
        <v>2.0557869725098272</v>
      </c>
      <c r="K698" s="5">
        <f t="shared" si="259"/>
        <v>4.0982788712820604</v>
      </c>
      <c r="L698">
        <v>2.5</v>
      </c>
      <c r="M698">
        <v>3.03</v>
      </c>
      <c r="N698">
        <v>3.25</v>
      </c>
      <c r="O698" s="5">
        <f t="shared" si="260"/>
        <v>2.5943132774815947</v>
      </c>
      <c r="P698" s="5">
        <f t="shared" si="261"/>
        <v>3.1443076923076925</v>
      </c>
      <c r="Q698" s="5">
        <f t="shared" si="262"/>
        <v>3.3726072607260731</v>
      </c>
      <c r="R698" s="6">
        <f t="shared" si="263"/>
        <v>0.38545845973187193</v>
      </c>
      <c r="S698" s="6">
        <f t="shared" si="264"/>
        <v>0.31803503278207257</v>
      </c>
      <c r="T698" s="6">
        <f t="shared" si="265"/>
        <v>0.29650650748605534</v>
      </c>
      <c r="U698">
        <f t="shared" si="266"/>
        <v>0.75285332741591371</v>
      </c>
      <c r="V698">
        <f t="shared" si="267"/>
        <v>1.473888121929674</v>
      </c>
      <c r="W698">
        <f t="shared" si="26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8" t="s">
        <v>397</v>
      </c>
      <c r="AD698" s="16" t="s">
        <v>28</v>
      </c>
      <c r="AE698" t="s">
        <v>488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254"/>
        <v>2.4989640467240046</v>
      </c>
      <c r="E699" s="14">
        <f t="shared" si="255"/>
        <v>3.1568460236177143</v>
      </c>
      <c r="F699" s="14">
        <f t="shared" si="256"/>
        <v>3.7247211801849511</v>
      </c>
      <c r="G699" s="26">
        <v>3.9970628611563308E-2</v>
      </c>
      <c r="H699" s="7">
        <f t="shared" si="269"/>
        <v>1.0399706286115633</v>
      </c>
      <c r="I699" s="5">
        <f t="shared" si="257"/>
        <v>2.4029179074608136</v>
      </c>
      <c r="J699" s="5">
        <f t="shared" si="258"/>
        <v>3.0355145970154314</v>
      </c>
      <c r="K699" s="5">
        <f t="shared" si="259"/>
        <v>3.5815638227761544</v>
      </c>
      <c r="L699">
        <v>3.94</v>
      </c>
      <c r="M699">
        <v>3.18</v>
      </c>
      <c r="N699">
        <v>2.12</v>
      </c>
      <c r="O699" s="5">
        <f t="shared" si="260"/>
        <v>4.0974842767295589</v>
      </c>
      <c r="P699" s="5">
        <f t="shared" si="261"/>
        <v>3.3071065989847717</v>
      </c>
      <c r="Q699" s="5">
        <f t="shared" si="262"/>
        <v>2.2047377326565143</v>
      </c>
      <c r="R699" s="6">
        <f t="shared" si="263"/>
        <v>0.24405218726016889</v>
      </c>
      <c r="S699" s="6">
        <f t="shared" si="264"/>
        <v>0.30237912509593246</v>
      </c>
      <c r="T699" s="6">
        <f t="shared" si="265"/>
        <v>0.45356868764389874</v>
      </c>
      <c r="U699">
        <f t="shared" si="266"/>
        <v>1.6396731606047399</v>
      </c>
      <c r="V699">
        <f t="shared" si="267"/>
        <v>1.0475983225798451</v>
      </c>
      <c r="W699">
        <f t="shared" si="26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8" t="s">
        <v>397</v>
      </c>
      <c r="AD699" s="16" t="s">
        <v>19</v>
      </c>
      <c r="AE699" t="s">
        <v>485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254"/>
        <v>3.2794770490614922</v>
      </c>
      <c r="E700" s="14">
        <f t="shared" si="255"/>
        <v>3.4640952987793501</v>
      </c>
      <c r="F700" s="14">
        <f t="shared" si="256"/>
        <v>2.672755359862161</v>
      </c>
      <c r="G700" s="26">
        <v>3.9133542615436667E-2</v>
      </c>
      <c r="H700" s="7">
        <f t="shared" si="269"/>
        <v>1.0391335426154367</v>
      </c>
      <c r="I700" s="5">
        <f t="shared" si="257"/>
        <v>3.1559726585355388</v>
      </c>
      <c r="J700" s="5">
        <f t="shared" si="258"/>
        <v>3.3336382252279435</v>
      </c>
      <c r="K700" s="5">
        <f t="shared" si="259"/>
        <v>2.5720999758462195</v>
      </c>
      <c r="L700">
        <v>3.59</v>
      </c>
      <c r="M700">
        <v>3.36</v>
      </c>
      <c r="N700">
        <v>2.16</v>
      </c>
      <c r="O700" s="5">
        <f t="shared" si="260"/>
        <v>3.7304894179894177</v>
      </c>
      <c r="P700" s="5">
        <f t="shared" si="261"/>
        <v>3.491488703187867</v>
      </c>
      <c r="Q700" s="5">
        <f t="shared" si="262"/>
        <v>2.2445284520493431</v>
      </c>
      <c r="R700" s="6">
        <f t="shared" si="263"/>
        <v>0.26806134207960292</v>
      </c>
      <c r="S700" s="6">
        <f t="shared" si="264"/>
        <v>0.28641077918624241</v>
      </c>
      <c r="T700" s="6">
        <f t="shared" si="265"/>
        <v>0.44552787873415484</v>
      </c>
      <c r="U700">
        <f t="shared" si="266"/>
        <v>1.1375256975977295</v>
      </c>
      <c r="V700">
        <f t="shared" si="267"/>
        <v>1.0079078091235452</v>
      </c>
      <c r="W700">
        <f t="shared" si="26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8" t="s">
        <v>397</v>
      </c>
      <c r="AD700" s="16" t="s">
        <v>32</v>
      </c>
      <c r="AE700" t="s">
        <v>488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254"/>
        <v>2.9504055676640202</v>
      </c>
      <c r="E701" s="14">
        <f t="shared" si="255"/>
        <v>2.5014101940484692</v>
      </c>
      <c r="F701" s="14">
        <f t="shared" si="256"/>
        <v>3.9657257773664791</v>
      </c>
      <c r="G701" s="26">
        <v>3.3640116814696031E-2</v>
      </c>
      <c r="H701" s="7">
        <f t="shared" si="269"/>
        <v>1.033640116814696</v>
      </c>
      <c r="I701" s="5">
        <f t="shared" si="257"/>
        <v>2.8543837643957746</v>
      </c>
      <c r="J701" s="5">
        <f t="shared" si="258"/>
        <v>2.4200010751874728</v>
      </c>
      <c r="K701" s="5">
        <f t="shared" si="259"/>
        <v>3.8366600839636602</v>
      </c>
      <c r="L701">
        <v>2.5499999999999998</v>
      </c>
      <c r="M701">
        <v>3.67</v>
      </c>
      <c r="N701">
        <v>2.71</v>
      </c>
      <c r="O701" s="5">
        <f t="shared" si="260"/>
        <v>2.6357822978774745</v>
      </c>
      <c r="P701" s="5">
        <f t="shared" si="261"/>
        <v>3.7934592287099345</v>
      </c>
      <c r="Q701" s="5">
        <f t="shared" si="262"/>
        <v>2.8011647165678264</v>
      </c>
      <c r="R701" s="6">
        <f t="shared" si="263"/>
        <v>0.37939400412745522</v>
      </c>
      <c r="S701" s="6">
        <f t="shared" si="264"/>
        <v>0.26361163774523455</v>
      </c>
      <c r="T701" s="6">
        <f t="shared" si="265"/>
        <v>0.35699435812731023</v>
      </c>
      <c r="U701">
        <f t="shared" si="266"/>
        <v>0.89336270469566392</v>
      </c>
      <c r="V701">
        <f t="shared" si="267"/>
        <v>1.5165282518379428</v>
      </c>
      <c r="W701">
        <f t="shared" si="26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8" t="s">
        <v>397</v>
      </c>
      <c r="AD701" s="16" t="s">
        <v>17</v>
      </c>
      <c r="AE701" t="s">
        <v>486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254"/>
        <v>8.0393439106349192</v>
      </c>
      <c r="E702" s="14">
        <f t="shared" si="255"/>
        <v>4.0140787698087594</v>
      </c>
      <c r="F702" s="14">
        <f t="shared" si="256"/>
        <v>1.8272492056036265</v>
      </c>
      <c r="G702" s="26">
        <v>3.2507082892713202E-2</v>
      </c>
      <c r="H702" s="7">
        <f t="shared" si="269"/>
        <v>1.0325070828927132</v>
      </c>
      <c r="I702" s="5">
        <f t="shared" si="257"/>
        <v>7.7862360886780273</v>
      </c>
      <c r="J702" s="5">
        <f t="shared" si="258"/>
        <v>3.8877009526779762</v>
      </c>
      <c r="K702" s="5">
        <f t="shared" si="259"/>
        <v>1.7697207465970421</v>
      </c>
      <c r="L702">
        <v>3.02</v>
      </c>
      <c r="M702">
        <v>3.43</v>
      </c>
      <c r="N702">
        <v>2.44</v>
      </c>
      <c r="O702" s="5">
        <f t="shared" si="260"/>
        <v>3.118171390335994</v>
      </c>
      <c r="P702" s="5">
        <f t="shared" si="261"/>
        <v>3.5414992943220063</v>
      </c>
      <c r="Q702" s="5">
        <f t="shared" si="262"/>
        <v>2.5193172822582199</v>
      </c>
      <c r="R702" s="6">
        <f t="shared" si="263"/>
        <v>0.3207007809446441</v>
      </c>
      <c r="S702" s="6">
        <f t="shared" si="264"/>
        <v>0.28236628526321439</v>
      </c>
      <c r="T702" s="6">
        <f t="shared" si="265"/>
        <v>0.39693293379214156</v>
      </c>
      <c r="U702">
        <f t="shared" si="266"/>
        <v>0.38786391339859122</v>
      </c>
      <c r="V702">
        <f t="shared" si="267"/>
        <v>0.88226950625852629</v>
      </c>
      <c r="W702">
        <f t="shared" si="26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8" t="s">
        <v>397</v>
      </c>
      <c r="AD702" s="16" t="s">
        <v>20</v>
      </c>
      <c r="AE702" t="s">
        <v>485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254"/>
        <v>107.20427939290134</v>
      </c>
      <c r="E703" s="14">
        <f t="shared" si="255"/>
        <v>22.607450354900848</v>
      </c>
      <c r="F703" s="14">
        <f t="shared" si="256"/>
        <v>1.4141433634031895</v>
      </c>
      <c r="G703" s="26">
        <v>3.9346750943346498E-2</v>
      </c>
      <c r="H703" s="7">
        <f t="shared" si="269"/>
        <v>1.0393467509433465</v>
      </c>
      <c r="I703" s="5">
        <f t="shared" si="257"/>
        <v>103.14582625634716</v>
      </c>
      <c r="J703" s="5">
        <f t="shared" si="258"/>
        <v>21.751595734899404</v>
      </c>
      <c r="K703" s="5">
        <f t="shared" si="259"/>
        <v>1.3606078646223358</v>
      </c>
      <c r="L703">
        <v>5.71</v>
      </c>
      <c r="M703">
        <v>4.4000000000000004</v>
      </c>
      <c r="N703">
        <v>1.57</v>
      </c>
      <c r="O703" s="5">
        <f t="shared" si="260"/>
        <v>5.9346699478865084</v>
      </c>
      <c r="P703" s="5">
        <f t="shared" si="261"/>
        <v>4.5731257041507254</v>
      </c>
      <c r="Q703" s="5">
        <f t="shared" si="262"/>
        <v>1.631774398981054</v>
      </c>
      <c r="R703" s="6">
        <f t="shared" si="263"/>
        <v>0.16850136718321232</v>
      </c>
      <c r="S703" s="6">
        <f t="shared" si="264"/>
        <v>0.21866881968548685</v>
      </c>
      <c r="T703" s="6">
        <f t="shared" si="265"/>
        <v>0.6128298131313008</v>
      </c>
      <c r="U703">
        <f t="shared" si="266"/>
        <v>5.5358517229858635E-2</v>
      </c>
      <c r="V703">
        <f t="shared" si="267"/>
        <v>0.20228400957914131</v>
      </c>
      <c r="W703">
        <f t="shared" si="26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8" t="s">
        <v>397</v>
      </c>
      <c r="AD703" s="16" t="s">
        <v>331</v>
      </c>
      <c r="AE703" t="s">
        <v>485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254"/>
        <v>4.8095556157127346</v>
      </c>
      <c r="E704" s="14">
        <f t="shared" si="255"/>
        <v>5.1843117010754574</v>
      </c>
      <c r="F704" s="14">
        <f t="shared" si="256"/>
        <v>1.870369610011571</v>
      </c>
      <c r="G704" s="26">
        <v>3.4187411014100721E-2</v>
      </c>
      <c r="H704" s="7">
        <f t="shared" si="269"/>
        <v>1.0341874110141007</v>
      </c>
      <c r="I704" s="5">
        <f t="shared" si="257"/>
        <v>4.650564843945058</v>
      </c>
      <c r="J704" s="5">
        <f t="shared" si="258"/>
        <v>5.0129325167397258</v>
      </c>
      <c r="K704" s="5">
        <f t="shared" si="259"/>
        <v>1.8085402994584212</v>
      </c>
      <c r="L704">
        <v>2.4700000000000002</v>
      </c>
      <c r="M704">
        <v>3.26</v>
      </c>
      <c r="N704">
        <v>3.1</v>
      </c>
      <c r="O704" s="5">
        <f t="shared" si="260"/>
        <v>2.5544429052048292</v>
      </c>
      <c r="P704" s="5">
        <f t="shared" si="261"/>
        <v>3.3714509599059683</v>
      </c>
      <c r="Q704" s="5">
        <f t="shared" si="262"/>
        <v>3.2059809741437122</v>
      </c>
      <c r="R704" s="6">
        <f t="shared" si="263"/>
        <v>0.3914747900461743</v>
      </c>
      <c r="S704" s="6">
        <f t="shared" si="264"/>
        <v>0.29660819982026093</v>
      </c>
      <c r="T704" s="6">
        <f t="shared" si="265"/>
        <v>0.31191701013356471</v>
      </c>
      <c r="U704">
        <f t="shared" si="266"/>
        <v>0.53111827979689186</v>
      </c>
      <c r="V704">
        <f t="shared" si="267"/>
        <v>0.6503179504439478</v>
      </c>
      <c r="W704">
        <f t="shared" si="26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8" t="s">
        <v>397</v>
      </c>
      <c r="AD704" s="16" t="s">
        <v>20</v>
      </c>
      <c r="AE704" t="s">
        <v>486</v>
      </c>
      <c r="AF704">
        <v>0</v>
      </c>
      <c r="AG704">
        <v>4</v>
      </c>
    </row>
    <row r="705" spans="1:33" x14ac:dyDescent="0.25">
      <c r="A705" s="11">
        <v>0</v>
      </c>
      <c r="B705" s="11">
        <v>0.23146352522796423</v>
      </c>
      <c r="C705" s="11">
        <v>0.64685121531623013</v>
      </c>
      <c r="D705" s="13" t="e">
        <f t="shared" si="254"/>
        <v>#DIV/0!</v>
      </c>
      <c r="E705" s="14">
        <f t="shared" si="255"/>
        <v>4.3203351327822306</v>
      </c>
      <c r="F705" s="14">
        <f t="shared" si="256"/>
        <v>1.5459505622341976</v>
      </c>
      <c r="G705" s="26">
        <v>3.3412761928040435E-2</v>
      </c>
      <c r="H705" s="7">
        <f t="shared" si="269"/>
        <v>1.0334127619280404</v>
      </c>
      <c r="I705" s="5" t="e">
        <f t="shared" si="257"/>
        <v>#DIV/0!</v>
      </c>
      <c r="J705" s="5">
        <f t="shared" si="258"/>
        <v>4.1806481320414237</v>
      </c>
      <c r="K705" s="5">
        <f t="shared" si="259"/>
        <v>1.4959661997495699</v>
      </c>
      <c r="L705">
        <v>3.57</v>
      </c>
      <c r="M705">
        <v>3.47</v>
      </c>
      <c r="N705">
        <v>2.15</v>
      </c>
      <c r="O705" s="5">
        <f t="shared" si="260"/>
        <v>3.689283560083104</v>
      </c>
      <c r="P705" s="5">
        <f t="shared" si="261"/>
        <v>3.5859422838903003</v>
      </c>
      <c r="Q705" s="5">
        <f t="shared" si="262"/>
        <v>2.221837438145287</v>
      </c>
      <c r="R705" s="6">
        <f t="shared" si="263"/>
        <v>0.27105533736134779</v>
      </c>
      <c r="S705" s="6">
        <f t="shared" si="264"/>
        <v>0.27886673036887943</v>
      </c>
      <c r="T705" s="6">
        <f t="shared" si="265"/>
        <v>0.45007793226977283</v>
      </c>
      <c r="U705" t="e">
        <f t="shared" si="266"/>
        <v>#DIV/0!</v>
      </c>
      <c r="V705">
        <f t="shared" si="267"/>
        <v>0.83001484229326616</v>
      </c>
      <c r="W705">
        <f t="shared" si="26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8" t="s">
        <v>397</v>
      </c>
      <c r="AD705" s="16" t="s">
        <v>28</v>
      </c>
      <c r="AE705" t="s">
        <v>486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55" si="270">(100%/A706)</f>
        <v>1.8387569731408147</v>
      </c>
      <c r="E706" s="14">
        <f t="shared" ref="E706:E755" si="271">(100%/B706)</f>
        <v>4.0616602027422362</v>
      </c>
      <c r="F706" s="14">
        <f t="shared" ref="F706:F755" si="272">(100%/C706)</f>
        <v>4.9938320463645338</v>
      </c>
      <c r="G706" s="26">
        <v>3.5765923081435114E-2</v>
      </c>
      <c r="H706" s="7">
        <f t="shared" si="269"/>
        <v>1.0357659230814351</v>
      </c>
      <c r="I706" s="5">
        <f t="shared" ref="I706:I755" si="273">D706/H706</f>
        <v>1.7752630513952967</v>
      </c>
      <c r="J706" s="5">
        <f t="shared" ref="J706:J755" si="274">E706/H706</f>
        <v>3.9214074456694554</v>
      </c>
      <c r="K706" s="5">
        <f t="shared" ref="K706:K755" si="275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55" si="276">(L706*H706)</f>
        <v>2.1026048238553132</v>
      </c>
      <c r="P706" s="5">
        <f t="shared" ref="P706:P755" si="277">(M706*H706)</f>
        <v>3.3765969092454782</v>
      </c>
      <c r="Q706" s="5">
        <f t="shared" ref="Q706:Q755" si="278">(N706*H706)</f>
        <v>4.3812898546344714</v>
      </c>
      <c r="R706" s="6">
        <f t="shared" ref="R706:R755" si="279">(1/O706)</f>
        <v>0.47560054493093523</v>
      </c>
      <c r="S706" s="6">
        <f t="shared" ref="S706:S755" si="280">(1/P706)</f>
        <v>0.29615616754901797</v>
      </c>
      <c r="T706" s="6">
        <f t="shared" ref="T706:T755" si="281">(1/Q706)</f>
        <v>0.22824328752004686</v>
      </c>
      <c r="U706">
        <f t="shared" ref="U706:U755" si="282">(L706/I706)</f>
        <v>1.1434925085634426</v>
      </c>
      <c r="V706">
        <f t="shared" ref="V706:V755" si="283">(M706/J706)</f>
        <v>0.83133416896021084</v>
      </c>
      <c r="W706">
        <f t="shared" ref="W706:W755" si="28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8" t="s">
        <v>397</v>
      </c>
      <c r="AD706" s="16" t="s">
        <v>19</v>
      </c>
      <c r="AE706" t="s">
        <v>486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70"/>
        <v>4.6223338659315134</v>
      </c>
      <c r="E707" s="14">
        <f t="shared" si="271"/>
        <v>3.2492882321189764</v>
      </c>
      <c r="F707" s="14">
        <f t="shared" si="272"/>
        <v>2.3062797815202427</v>
      </c>
      <c r="G707" s="26">
        <v>3.3507582847293715E-2</v>
      </c>
      <c r="H707" s="7">
        <f t="shared" si="269"/>
        <v>1.0335075828472937</v>
      </c>
      <c r="I707" s="5">
        <f t="shared" si="273"/>
        <v>4.4724721353249013</v>
      </c>
      <c r="J707" s="5">
        <f t="shared" si="274"/>
        <v>3.1439423242229623</v>
      </c>
      <c r="K707" s="5">
        <f t="shared" si="275"/>
        <v>2.2315073636581224</v>
      </c>
      <c r="L707">
        <v>3.3</v>
      </c>
      <c r="M707">
        <v>3.26</v>
      </c>
      <c r="N707">
        <v>2.36</v>
      </c>
      <c r="O707" s="5">
        <f t="shared" si="276"/>
        <v>3.4105750233960692</v>
      </c>
      <c r="P707" s="5">
        <f t="shared" si="277"/>
        <v>3.3692347200821775</v>
      </c>
      <c r="Q707" s="5">
        <f t="shared" si="278"/>
        <v>2.4390778955196128</v>
      </c>
      <c r="R707" s="6">
        <f t="shared" si="279"/>
        <v>0.2932056891111145</v>
      </c>
      <c r="S707" s="6">
        <f t="shared" si="280"/>
        <v>0.29680330492842882</v>
      </c>
      <c r="T707" s="6">
        <f t="shared" si="281"/>
        <v>0.40999100596045679</v>
      </c>
      <c r="U707">
        <f t="shared" si="282"/>
        <v>0.73784696699072272</v>
      </c>
      <c r="V707">
        <f t="shared" si="283"/>
        <v>1.0369146962025526</v>
      </c>
      <c r="W707">
        <f t="shared" si="28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8" t="s">
        <v>397</v>
      </c>
      <c r="AD707" s="16" t="s">
        <v>35</v>
      </c>
      <c r="AE707" t="s">
        <v>486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70"/>
        <v>2.8002530366318332</v>
      </c>
      <c r="E708" s="14">
        <f t="shared" si="271"/>
        <v>2.9608529613214847</v>
      </c>
      <c r="F708" s="14">
        <f t="shared" si="272"/>
        <v>3.4584641220218915</v>
      </c>
      <c r="G708" s="26">
        <v>3.7040024004677541E-2</v>
      </c>
      <c r="H708" s="7">
        <f t="shared" si="269"/>
        <v>1.0370400240046775</v>
      </c>
      <c r="I708" s="5">
        <f t="shared" si="273"/>
        <v>2.7002362221452727</v>
      </c>
      <c r="J708" s="5">
        <f t="shared" si="274"/>
        <v>2.8550999891862707</v>
      </c>
      <c r="K708" s="5">
        <f t="shared" si="275"/>
        <v>3.3349379406462445</v>
      </c>
      <c r="L708">
        <v>1.86</v>
      </c>
      <c r="M708">
        <v>3.54</v>
      </c>
      <c r="N708">
        <v>4.6100000000000003</v>
      </c>
      <c r="O708" s="5">
        <f t="shared" si="276"/>
        <v>1.9288944446487004</v>
      </c>
      <c r="P708" s="5">
        <f t="shared" si="277"/>
        <v>3.6711216849765584</v>
      </c>
      <c r="Q708" s="5">
        <f t="shared" si="278"/>
        <v>4.7807545106615636</v>
      </c>
      <c r="R708" s="6">
        <f t="shared" si="279"/>
        <v>0.51843168648978344</v>
      </c>
      <c r="S708" s="6">
        <f t="shared" si="280"/>
        <v>0.27239630985056423</v>
      </c>
      <c r="T708" s="6">
        <f t="shared" si="281"/>
        <v>0.20917200365965233</v>
      </c>
      <c r="U708">
        <f t="shared" si="282"/>
        <v>0.68882862349067919</v>
      </c>
      <c r="V708">
        <f t="shared" si="283"/>
        <v>1.2398865235570724</v>
      </c>
      <c r="W708">
        <f t="shared" si="28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8" t="s">
        <v>397</v>
      </c>
      <c r="AD708" s="16" t="s">
        <v>19</v>
      </c>
      <c r="AE708" t="s">
        <v>486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70"/>
        <v>1.9252387789144743</v>
      </c>
      <c r="E709" s="14">
        <f t="shared" si="271"/>
        <v>3.6217223078426568</v>
      </c>
      <c r="F709" s="14">
        <f t="shared" si="272"/>
        <v>5.0968135120030373</v>
      </c>
      <c r="G709" s="26">
        <v>3.4137627124781522E-2</v>
      </c>
      <c r="H709" s="7">
        <f t="shared" si="269"/>
        <v>1.0341376271247815</v>
      </c>
      <c r="I709" s="5">
        <f t="shared" si="273"/>
        <v>1.8616852616292727</v>
      </c>
      <c r="J709" s="5">
        <f t="shared" si="274"/>
        <v>3.5021666486617948</v>
      </c>
      <c r="K709" s="5">
        <f t="shared" si="275"/>
        <v>4.9285640308570295</v>
      </c>
      <c r="L709">
        <v>2.56</v>
      </c>
      <c r="M709">
        <v>3.19</v>
      </c>
      <c r="N709">
        <v>3.03</v>
      </c>
      <c r="O709" s="5">
        <f t="shared" si="276"/>
        <v>2.6473923254394407</v>
      </c>
      <c r="P709" s="5">
        <f t="shared" si="277"/>
        <v>3.298899030528053</v>
      </c>
      <c r="Q709" s="5">
        <f t="shared" si="278"/>
        <v>3.133437010188088</v>
      </c>
      <c r="R709" s="6">
        <f t="shared" si="279"/>
        <v>0.37773018769857242</v>
      </c>
      <c r="S709" s="6">
        <f t="shared" si="280"/>
        <v>0.30313143589603303</v>
      </c>
      <c r="T709" s="6">
        <f t="shared" si="281"/>
        <v>0.3191383764053945</v>
      </c>
      <c r="U709">
        <f t="shared" si="282"/>
        <v>1.3750981719431941</v>
      </c>
      <c r="V709">
        <f t="shared" si="283"/>
        <v>0.9108647074858427</v>
      </c>
      <c r="W709">
        <f t="shared" si="28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8" t="s">
        <v>397</v>
      </c>
      <c r="AD709" s="16" t="s">
        <v>29</v>
      </c>
      <c r="AE709" t="s">
        <v>486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70"/>
        <v>1.3841028537284426</v>
      </c>
      <c r="E710" s="14">
        <f t="shared" si="271"/>
        <v>5.6380547180826373</v>
      </c>
      <c r="F710" s="14">
        <f t="shared" si="272"/>
        <v>10.504393941077142</v>
      </c>
      <c r="G710" s="26">
        <v>3.641134476952268E-2</v>
      </c>
      <c r="H710" s="7">
        <f t="shared" si="269"/>
        <v>1.0364113447695227</v>
      </c>
      <c r="I710" s="5">
        <f t="shared" si="273"/>
        <v>1.335476363428113</v>
      </c>
      <c r="J710" s="5">
        <f t="shared" si="274"/>
        <v>5.4399778104864618</v>
      </c>
      <c r="K710" s="5">
        <f t="shared" si="275"/>
        <v>10.135352139948942</v>
      </c>
      <c r="L710">
        <v>1.85</v>
      </c>
      <c r="M710">
        <v>3.79</v>
      </c>
      <c r="N710">
        <v>4.3099999999999996</v>
      </c>
      <c r="O710" s="5">
        <f t="shared" si="276"/>
        <v>1.9173609878236171</v>
      </c>
      <c r="P710" s="5">
        <f t="shared" si="277"/>
        <v>3.9279989966764908</v>
      </c>
      <c r="Q710" s="5">
        <f t="shared" si="278"/>
        <v>4.4669328959566421</v>
      </c>
      <c r="R710" s="6">
        <f t="shared" si="279"/>
        <v>0.52155019652042311</v>
      </c>
      <c r="S710" s="6">
        <f t="shared" si="280"/>
        <v>0.25458254975271316</v>
      </c>
      <c r="T710" s="6">
        <f t="shared" si="281"/>
        <v>0.22386725372686378</v>
      </c>
      <c r="U710">
        <f t="shared" si="282"/>
        <v>1.3852734879194162</v>
      </c>
      <c r="V710">
        <f t="shared" si="283"/>
        <v>0.69669401825392463</v>
      </c>
      <c r="W710">
        <f t="shared" si="28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8" t="s">
        <v>397</v>
      </c>
      <c r="AD710" s="16" t="s">
        <v>17</v>
      </c>
      <c r="AE710" t="s">
        <v>485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70"/>
        <v>3.6307014533066124</v>
      </c>
      <c r="E711" s="14">
        <f t="shared" si="271"/>
        <v>2.5690798490858393</v>
      </c>
      <c r="F711" s="14">
        <f t="shared" si="272"/>
        <v>3.1371792262204248</v>
      </c>
      <c r="G711" s="26">
        <v>3.4608841176867244E-2</v>
      </c>
      <c r="H711" s="7">
        <f t="shared" si="269"/>
        <v>1.0346088411768672</v>
      </c>
      <c r="I711" s="5">
        <f t="shared" si="273"/>
        <v>3.5092503647820084</v>
      </c>
      <c r="J711" s="5">
        <f t="shared" si="274"/>
        <v>2.4831412093516541</v>
      </c>
      <c r="K711" s="5">
        <f t="shared" si="275"/>
        <v>3.0322370168921853</v>
      </c>
      <c r="L711">
        <v>3.26</v>
      </c>
      <c r="M711">
        <v>3.25</v>
      </c>
      <c r="N711">
        <v>2.38</v>
      </c>
      <c r="O711" s="5">
        <f t="shared" si="276"/>
        <v>3.3728248222365869</v>
      </c>
      <c r="P711" s="5">
        <f t="shared" si="277"/>
        <v>3.3624787338248185</v>
      </c>
      <c r="Q711" s="5">
        <f t="shared" si="278"/>
        <v>2.4623690420009439</v>
      </c>
      <c r="R711" s="6">
        <f t="shared" si="279"/>
        <v>0.2964873815583699</v>
      </c>
      <c r="S711" s="6">
        <f t="shared" si="280"/>
        <v>0.29739965042470329</v>
      </c>
      <c r="T711" s="6">
        <f t="shared" si="281"/>
        <v>0.40611296801692681</v>
      </c>
      <c r="U711">
        <f t="shared" si="282"/>
        <v>0.92897333080494193</v>
      </c>
      <c r="V711">
        <f t="shared" si="283"/>
        <v>1.3088260900186872</v>
      </c>
      <c r="W711">
        <f t="shared" si="28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8" t="s">
        <v>397</v>
      </c>
      <c r="AD711" s="16" t="s">
        <v>32</v>
      </c>
      <c r="AE711" t="s">
        <v>485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70"/>
        <v>6.3450598948139323</v>
      </c>
      <c r="E712" s="14">
        <f t="shared" si="271"/>
        <v>2.9954672467505059</v>
      </c>
      <c r="F712" s="14">
        <f t="shared" si="272"/>
        <v>2.1582296281433022</v>
      </c>
      <c r="G712" s="26">
        <v>3.575829621211124E-2</v>
      </c>
      <c r="H712" s="7">
        <f t="shared" si="269"/>
        <v>1.0357582962121112</v>
      </c>
      <c r="I712" s="5">
        <f t="shared" si="273"/>
        <v>6.1260044143682517</v>
      </c>
      <c r="J712" s="5">
        <f t="shared" si="274"/>
        <v>2.8920523810480483</v>
      </c>
      <c r="K712" s="5">
        <f t="shared" si="275"/>
        <v>2.0837193735606072</v>
      </c>
      <c r="L712">
        <v>3.95</v>
      </c>
      <c r="M712">
        <v>3.42</v>
      </c>
      <c r="N712">
        <v>2.04</v>
      </c>
      <c r="O712" s="5">
        <f t="shared" si="276"/>
        <v>4.0912452700378399</v>
      </c>
      <c r="P712" s="5">
        <f t="shared" si="277"/>
        <v>3.5422933730454202</v>
      </c>
      <c r="Q712" s="5">
        <f t="shared" si="278"/>
        <v>2.1129469242727068</v>
      </c>
      <c r="R712" s="6">
        <f t="shared" si="279"/>
        <v>0.24442435835452883</v>
      </c>
      <c r="S712" s="6">
        <f t="shared" si="280"/>
        <v>0.28230298698841783</v>
      </c>
      <c r="T712" s="6">
        <f t="shared" si="281"/>
        <v>0.47327265465705343</v>
      </c>
      <c r="U712">
        <f t="shared" si="282"/>
        <v>0.64479222227386312</v>
      </c>
      <c r="V712">
        <f t="shared" si="283"/>
        <v>1.1825511952728287</v>
      </c>
      <c r="W712">
        <f t="shared" si="28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8" t="s">
        <v>397</v>
      </c>
      <c r="AD712" s="16" t="s">
        <v>18</v>
      </c>
      <c r="AE712" t="s">
        <v>486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70"/>
        <v>2.9823520094011373</v>
      </c>
      <c r="E713" s="14">
        <f t="shared" si="271"/>
        <v>3.4154390435549309</v>
      </c>
      <c r="F713" s="14">
        <f t="shared" si="272"/>
        <v>2.8991047887610515</v>
      </c>
      <c r="G713" s="26">
        <v>3.3519535154554081E-2</v>
      </c>
      <c r="H713" s="7">
        <f t="shared" si="269"/>
        <v>1.0335195351545541</v>
      </c>
      <c r="I713" s="5">
        <f t="shared" si="273"/>
        <v>2.8856271293944644</v>
      </c>
      <c r="J713" s="5">
        <f t="shared" si="274"/>
        <v>3.304668104840593</v>
      </c>
      <c r="K713" s="5">
        <f t="shared" si="275"/>
        <v>2.8050798172165319</v>
      </c>
      <c r="L713">
        <v>2.4900000000000002</v>
      </c>
      <c r="M713">
        <v>3.17</v>
      </c>
      <c r="N713">
        <v>3.16</v>
      </c>
      <c r="O713" s="5">
        <f t="shared" si="276"/>
        <v>2.5734636425348398</v>
      </c>
      <c r="P713" s="5">
        <f t="shared" si="277"/>
        <v>3.2762569264399364</v>
      </c>
      <c r="Q713" s="5">
        <f t="shared" si="278"/>
        <v>3.2659217310883912</v>
      </c>
      <c r="R713" s="6">
        <f t="shared" si="279"/>
        <v>0.38858135917358771</v>
      </c>
      <c r="S713" s="6">
        <f t="shared" si="280"/>
        <v>0.30522636730038916</v>
      </c>
      <c r="T713" s="6">
        <f t="shared" si="281"/>
        <v>0.30619227352602324</v>
      </c>
      <c r="U713">
        <f t="shared" si="282"/>
        <v>0.86289734894560521</v>
      </c>
      <c r="V713">
        <f t="shared" si="283"/>
        <v>0.95924912863614509</v>
      </c>
      <c r="W713">
        <f t="shared" si="28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8" t="s">
        <v>397</v>
      </c>
      <c r="AD713" s="16" t="s">
        <v>19</v>
      </c>
      <c r="AE713" t="s">
        <v>488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70"/>
        <v>2.3071816208321043</v>
      </c>
      <c r="E714" s="14">
        <f t="shared" si="271"/>
        <v>3.8956906614037026</v>
      </c>
      <c r="F714" s="14">
        <f t="shared" si="272"/>
        <v>3.449965476609973</v>
      </c>
      <c r="G714" s="26">
        <v>3.3419908989749558E-2</v>
      </c>
      <c r="H714" s="7">
        <f t="shared" si="269"/>
        <v>1.0334199089897496</v>
      </c>
      <c r="I714" s="5">
        <f t="shared" si="273"/>
        <v>2.2325693561367115</v>
      </c>
      <c r="J714" s="5">
        <f t="shared" si="274"/>
        <v>3.7697073837217352</v>
      </c>
      <c r="K714" s="5">
        <f t="shared" si="275"/>
        <v>3.3383965671636706</v>
      </c>
      <c r="L714">
        <v>2.41</v>
      </c>
      <c r="M714">
        <v>3.48</v>
      </c>
      <c r="N714">
        <v>3.02</v>
      </c>
      <c r="O714" s="5">
        <f t="shared" si="276"/>
        <v>2.4905419806652964</v>
      </c>
      <c r="P714" s="5">
        <f t="shared" si="277"/>
        <v>3.5963012832843284</v>
      </c>
      <c r="Q714" s="5">
        <f t="shared" si="278"/>
        <v>3.1209281251490437</v>
      </c>
      <c r="R714" s="6">
        <f t="shared" si="279"/>
        <v>0.40151902989921529</v>
      </c>
      <c r="S714" s="6">
        <f t="shared" si="280"/>
        <v>0.27806346610836463</v>
      </c>
      <c r="T714" s="6">
        <f t="shared" si="281"/>
        <v>0.32041750399242014</v>
      </c>
      <c r="U714">
        <f t="shared" si="282"/>
        <v>1.0794737432795005</v>
      </c>
      <c r="V714">
        <f t="shared" si="283"/>
        <v>0.92314857514598003</v>
      </c>
      <c r="W714">
        <f t="shared" si="28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8" t="s">
        <v>397</v>
      </c>
      <c r="AD714" s="16" t="s">
        <v>19</v>
      </c>
      <c r="AE714" t="s">
        <v>486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70"/>
        <v>1.8980648625186354</v>
      </c>
      <c r="E715" s="14">
        <f t="shared" si="271"/>
        <v>3.7789178725460544</v>
      </c>
      <c r="F715" s="14">
        <f t="shared" si="272"/>
        <v>5.011836891616972</v>
      </c>
      <c r="G715" s="26">
        <v>3.5384957140682127E-2</v>
      </c>
      <c r="H715" s="7">
        <f t="shared" si="269"/>
        <v>1.0353849571406821</v>
      </c>
      <c r="I715" s="5">
        <f t="shared" si="273"/>
        <v>1.8331972561783485</v>
      </c>
      <c r="J715" s="5">
        <f t="shared" si="274"/>
        <v>3.6497708861657694</v>
      </c>
      <c r="K715" s="5">
        <f t="shared" si="275"/>
        <v>4.8405540925161352</v>
      </c>
      <c r="L715">
        <v>1.82</v>
      </c>
      <c r="M715">
        <v>3.93</v>
      </c>
      <c r="N715">
        <v>4.32</v>
      </c>
      <c r="O715" s="5">
        <f t="shared" si="276"/>
        <v>1.8844006219960416</v>
      </c>
      <c r="P715" s="5">
        <f t="shared" si="277"/>
        <v>4.0690628815628811</v>
      </c>
      <c r="Q715" s="5">
        <f t="shared" si="278"/>
        <v>4.4728630148477473</v>
      </c>
      <c r="R715" s="6">
        <f t="shared" si="279"/>
        <v>0.53067271806605287</v>
      </c>
      <c r="S715" s="6">
        <f t="shared" si="280"/>
        <v>0.24575683126723058</v>
      </c>
      <c r="T715" s="6">
        <f t="shared" si="281"/>
        <v>0.22357045066671669</v>
      </c>
      <c r="U715">
        <f t="shared" si="282"/>
        <v>0.99280096228931702</v>
      </c>
      <c r="V715">
        <f t="shared" si="283"/>
        <v>1.0767799192262786</v>
      </c>
      <c r="W715">
        <f t="shared" si="28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8" t="s">
        <v>397</v>
      </c>
      <c r="AD715" s="16" t="s">
        <v>17</v>
      </c>
      <c r="AE715" t="s">
        <v>485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70"/>
        <v>2.2945424828309755</v>
      </c>
      <c r="E716" s="14">
        <f t="shared" si="271"/>
        <v>3.731409993253449</v>
      </c>
      <c r="F716" s="14">
        <f t="shared" si="272"/>
        <v>3.5962690291988695</v>
      </c>
      <c r="G716" s="26">
        <v>3.4245829544148565E-2</v>
      </c>
      <c r="H716" s="7">
        <f t="shared" si="269"/>
        <v>1.0342458295441486</v>
      </c>
      <c r="I716" s="5">
        <f t="shared" si="273"/>
        <v>2.2185658547371778</v>
      </c>
      <c r="J716" s="5">
        <f t="shared" si="274"/>
        <v>3.6078559725960853</v>
      </c>
      <c r="K716" s="5">
        <f t="shared" si="275"/>
        <v>3.4771897806771448</v>
      </c>
      <c r="L716">
        <v>3.49</v>
      </c>
      <c r="M716">
        <v>3.92</v>
      </c>
      <c r="N716">
        <v>2.0299999999999998</v>
      </c>
      <c r="O716" s="5">
        <f t="shared" si="276"/>
        <v>3.6095179451090789</v>
      </c>
      <c r="P716" s="5">
        <f t="shared" si="277"/>
        <v>4.0542436518130627</v>
      </c>
      <c r="Q716" s="5">
        <f t="shared" si="278"/>
        <v>2.0995190339746213</v>
      </c>
      <c r="R716" s="6">
        <f t="shared" si="279"/>
        <v>0.27704530499841584</v>
      </c>
      <c r="S716" s="6">
        <f t="shared" si="280"/>
        <v>0.24665513123583452</v>
      </c>
      <c r="T716" s="6">
        <f t="shared" si="281"/>
        <v>0.47629956376574956</v>
      </c>
      <c r="U716">
        <f t="shared" si="282"/>
        <v>1.5730883050183078</v>
      </c>
      <c r="V716">
        <f t="shared" si="283"/>
        <v>1.0865178737108252</v>
      </c>
      <c r="W716">
        <f t="shared" si="28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8" t="s">
        <v>397</v>
      </c>
      <c r="AD716" s="16" t="s">
        <v>28</v>
      </c>
      <c r="AE716" t="s">
        <v>485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70"/>
        <v>1.2746052576035083</v>
      </c>
      <c r="E717" s="14">
        <f t="shared" si="271"/>
        <v>7.3564270399745419</v>
      </c>
      <c r="F717" s="14">
        <f t="shared" si="272"/>
        <v>15.580928980306341</v>
      </c>
      <c r="G717" s="26">
        <v>3.4071442447504152E-2</v>
      </c>
      <c r="H717" s="7">
        <f t="shared" si="269"/>
        <v>1.0340714424475042</v>
      </c>
      <c r="I717" s="5">
        <f t="shared" si="273"/>
        <v>1.232608507770695</v>
      </c>
      <c r="J717" s="5">
        <f t="shared" si="274"/>
        <v>7.1140413882457638</v>
      </c>
      <c r="K717" s="5">
        <f t="shared" si="275"/>
        <v>15.067555625971487</v>
      </c>
      <c r="L717">
        <v>2.08</v>
      </c>
      <c r="M717">
        <v>3.58</v>
      </c>
      <c r="N717">
        <v>3.65</v>
      </c>
      <c r="O717" s="5">
        <f t="shared" si="276"/>
        <v>2.1508686002908086</v>
      </c>
      <c r="P717" s="5">
        <f t="shared" si="277"/>
        <v>3.7019757639620647</v>
      </c>
      <c r="Q717" s="5">
        <f t="shared" si="278"/>
        <v>3.7743607649333901</v>
      </c>
      <c r="R717" s="6">
        <f t="shared" si="279"/>
        <v>0.46492844791392407</v>
      </c>
      <c r="S717" s="6">
        <f t="shared" si="280"/>
        <v>0.2701260256036207</v>
      </c>
      <c r="T717" s="6">
        <f t="shared" si="281"/>
        <v>0.26494552648245534</v>
      </c>
      <c r="U717">
        <f t="shared" si="282"/>
        <v>1.6874782113599911</v>
      </c>
      <c r="V717">
        <f t="shared" si="283"/>
        <v>0.50323013384699811</v>
      </c>
      <c r="W717">
        <f t="shared" si="28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8" t="s">
        <v>397</v>
      </c>
      <c r="AD717" s="16" t="s">
        <v>18</v>
      </c>
      <c r="AE717" t="s">
        <v>485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70"/>
        <v>3.2570916589240206</v>
      </c>
      <c r="E718" s="14">
        <f t="shared" si="271"/>
        <v>3.1029511416202404</v>
      </c>
      <c r="F718" s="14">
        <f t="shared" si="272"/>
        <v>2.8930086274947957</v>
      </c>
      <c r="G718" s="26">
        <v>3.2941763112259714E-2</v>
      </c>
      <c r="H718" s="7">
        <f t="shared" ref="H718:H781" si="285">(G718/100%) + 1</f>
        <v>1.0329417631122597</v>
      </c>
      <c r="I718" s="5">
        <f t="shared" si="273"/>
        <v>3.1532190634933608</v>
      </c>
      <c r="J718" s="5">
        <f t="shared" si="274"/>
        <v>3.0039942738601546</v>
      </c>
      <c r="K718" s="5">
        <f t="shared" si="275"/>
        <v>2.8007470806274144</v>
      </c>
      <c r="L718">
        <v>2.13</v>
      </c>
      <c r="M718">
        <v>3.33</v>
      </c>
      <c r="N718">
        <v>3.8</v>
      </c>
      <c r="O718" s="5">
        <f t="shared" si="276"/>
        <v>2.2001659554291129</v>
      </c>
      <c r="P718" s="5">
        <f t="shared" si="277"/>
        <v>3.4396960711638251</v>
      </c>
      <c r="Q718" s="5">
        <f t="shared" si="278"/>
        <v>3.9251786998265867</v>
      </c>
      <c r="R718" s="6">
        <f t="shared" si="279"/>
        <v>0.45451116881997361</v>
      </c>
      <c r="S718" s="6">
        <f t="shared" si="280"/>
        <v>0.29072336023619927</v>
      </c>
      <c r="T718" s="6">
        <f t="shared" si="281"/>
        <v>0.25476547094382729</v>
      </c>
      <c r="U718">
        <f t="shared" si="282"/>
        <v>0.67550016573863858</v>
      </c>
      <c r="V718">
        <f t="shared" si="283"/>
        <v>1.1085240837429846</v>
      </c>
      <c r="W718">
        <f t="shared" si="28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8" t="s">
        <v>397</v>
      </c>
      <c r="AD718" s="16" t="s">
        <v>329</v>
      </c>
      <c r="AE718" t="s">
        <v>486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70"/>
        <v>12.417634561039584</v>
      </c>
      <c r="E719" s="14">
        <f t="shared" si="271"/>
        <v>5.1164418485488259</v>
      </c>
      <c r="F719" s="14">
        <f t="shared" si="272"/>
        <v>1.6337779841716846</v>
      </c>
      <c r="G719" s="26">
        <v>3.3525538056262461E-2</v>
      </c>
      <c r="H719" s="7">
        <f t="shared" si="285"/>
        <v>1.0335255380562625</v>
      </c>
      <c r="I719" s="5">
        <f t="shared" si="273"/>
        <v>12.014830890771467</v>
      </c>
      <c r="J719" s="5">
        <f t="shared" si="274"/>
        <v>4.9504745264168788</v>
      </c>
      <c r="K719" s="5">
        <f t="shared" si="275"/>
        <v>1.5807814359810681</v>
      </c>
      <c r="L719">
        <v>3.66</v>
      </c>
      <c r="M719">
        <v>3.77</v>
      </c>
      <c r="N719">
        <v>2.02</v>
      </c>
      <c r="O719" s="5">
        <f t="shared" si="276"/>
        <v>3.7827034692859209</v>
      </c>
      <c r="P719" s="5">
        <f t="shared" si="277"/>
        <v>3.8963912784721093</v>
      </c>
      <c r="Q719" s="5">
        <f t="shared" si="278"/>
        <v>2.0877215868736503</v>
      </c>
      <c r="R719" s="6">
        <f t="shared" si="279"/>
        <v>0.26436119249621615</v>
      </c>
      <c r="S719" s="6">
        <f t="shared" si="280"/>
        <v>0.25664773595123375</v>
      </c>
      <c r="T719" s="6">
        <f t="shared" si="281"/>
        <v>0.47899107155255005</v>
      </c>
      <c r="U719">
        <f t="shared" si="282"/>
        <v>0.30462351349541078</v>
      </c>
      <c r="V719">
        <f t="shared" si="283"/>
        <v>0.76154315710189124</v>
      </c>
      <c r="W719">
        <f t="shared" si="28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8" t="s">
        <v>397</v>
      </c>
      <c r="AD719" s="16" t="s">
        <v>330</v>
      </c>
      <c r="AE719" t="s">
        <v>485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70"/>
        <v>2.7016145031449756</v>
      </c>
      <c r="E720" s="14">
        <f t="shared" si="271"/>
        <v>4.7543649358672999</v>
      </c>
      <c r="F720" s="14">
        <f t="shared" si="272"/>
        <v>2.5868791122447847</v>
      </c>
      <c r="G720" s="26">
        <v>3.3322736009938847E-2</v>
      </c>
      <c r="H720" s="7">
        <f t="shared" si="285"/>
        <v>1.0333227360099388</v>
      </c>
      <c r="I720" s="5">
        <f t="shared" si="273"/>
        <v>2.6144924610649336</v>
      </c>
      <c r="J720" s="5">
        <f t="shared" si="274"/>
        <v>4.6010455109366442</v>
      </c>
      <c r="K720" s="5">
        <f t="shared" si="275"/>
        <v>2.5034570730861216</v>
      </c>
      <c r="L720">
        <v>2.71</v>
      </c>
      <c r="M720">
        <v>3.52</v>
      </c>
      <c r="N720">
        <v>2.63</v>
      </c>
      <c r="O720" s="5">
        <f t="shared" si="276"/>
        <v>2.8003046145869344</v>
      </c>
      <c r="P720" s="5">
        <f t="shared" si="277"/>
        <v>3.6372960307549849</v>
      </c>
      <c r="Q720" s="5">
        <f t="shared" si="278"/>
        <v>2.7176387957061392</v>
      </c>
      <c r="R720" s="6">
        <f t="shared" si="279"/>
        <v>0.35710400746795445</v>
      </c>
      <c r="S720" s="6">
        <f t="shared" si="280"/>
        <v>0.27492950574947633</v>
      </c>
      <c r="T720" s="6">
        <f t="shared" si="281"/>
        <v>0.36796648678256905</v>
      </c>
      <c r="U720">
        <f t="shared" si="282"/>
        <v>1.0365300494674841</v>
      </c>
      <c r="V720">
        <f t="shared" si="283"/>
        <v>0.76504350840107782</v>
      </c>
      <c r="W720">
        <f t="shared" si="28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8" t="s">
        <v>397</v>
      </c>
      <c r="AD720" s="16" t="s">
        <v>17</v>
      </c>
      <c r="AE720" t="s">
        <v>486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70"/>
        <v>1.6957662764288459</v>
      </c>
      <c r="E721" s="14">
        <f t="shared" si="271"/>
        <v>5.1385246554204942</v>
      </c>
      <c r="F721" s="14">
        <f t="shared" si="272"/>
        <v>4.9841454290200096</v>
      </c>
      <c r="G721" s="26">
        <v>3.7558574008469847E-2</v>
      </c>
      <c r="H721" s="7">
        <f t="shared" si="285"/>
        <v>1.0375585740084698</v>
      </c>
      <c r="I721" s="5">
        <f t="shared" si="273"/>
        <v>1.6343812473906683</v>
      </c>
      <c r="J721" s="5">
        <f t="shared" si="274"/>
        <v>4.9525152450608028</v>
      </c>
      <c r="K721" s="5">
        <f t="shared" si="275"/>
        <v>4.8037243909656349</v>
      </c>
      <c r="L721">
        <v>1.45</v>
      </c>
      <c r="M721">
        <v>4.68</v>
      </c>
      <c r="N721">
        <v>7.45</v>
      </c>
      <c r="O721" s="5">
        <f t="shared" si="276"/>
        <v>1.5044599323122811</v>
      </c>
      <c r="P721" s="5">
        <f t="shared" si="277"/>
        <v>4.8557741263596386</v>
      </c>
      <c r="Q721" s="5">
        <f t="shared" si="278"/>
        <v>7.7298113763631005</v>
      </c>
      <c r="R721" s="6">
        <f t="shared" si="279"/>
        <v>0.66469035068487936</v>
      </c>
      <c r="S721" s="6">
        <f t="shared" si="280"/>
        <v>0.20594038643014423</v>
      </c>
      <c r="T721" s="6">
        <f t="shared" si="281"/>
        <v>0.12936926288497649</v>
      </c>
      <c r="U721">
        <f t="shared" si="282"/>
        <v>0.88718590127913077</v>
      </c>
      <c r="V721">
        <f t="shared" si="283"/>
        <v>0.94497437532724704</v>
      </c>
      <c r="W721">
        <f t="shared" si="28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8" t="s">
        <v>397</v>
      </c>
      <c r="AD721" s="16" t="s">
        <v>36</v>
      </c>
      <c r="AE721" t="s">
        <v>486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70"/>
        <v>5.5352155810963879</v>
      </c>
      <c r="E722" s="14">
        <f t="shared" si="271"/>
        <v>4.695559245823361</v>
      </c>
      <c r="F722" s="14">
        <f t="shared" si="272"/>
        <v>1.8689310209820078</v>
      </c>
      <c r="G722" s="26">
        <v>3.3252896517967034E-2</v>
      </c>
      <c r="H722" s="7">
        <f t="shared" si="285"/>
        <v>1.033252896517967</v>
      </c>
      <c r="I722" s="5">
        <f t="shared" si="273"/>
        <v>5.3570772458029463</v>
      </c>
      <c r="J722" s="5">
        <f t="shared" si="274"/>
        <v>4.5444433416516539</v>
      </c>
      <c r="K722" s="5">
        <f t="shared" si="275"/>
        <v>1.8087837230171357</v>
      </c>
      <c r="L722">
        <v>2.92</v>
      </c>
      <c r="M722">
        <v>3.22</v>
      </c>
      <c r="N722">
        <v>2.63</v>
      </c>
      <c r="O722" s="5">
        <f t="shared" si="276"/>
        <v>3.0170984578324638</v>
      </c>
      <c r="P722" s="5">
        <f t="shared" si="277"/>
        <v>3.3270743267878542</v>
      </c>
      <c r="Q722" s="5">
        <f t="shared" si="278"/>
        <v>2.717455117842253</v>
      </c>
      <c r="R722" s="6">
        <f t="shared" si="279"/>
        <v>0.33144427136740423</v>
      </c>
      <c r="S722" s="6">
        <f t="shared" si="280"/>
        <v>0.30056437030832928</v>
      </c>
      <c r="T722" s="6">
        <f t="shared" si="281"/>
        <v>0.36799135832426638</v>
      </c>
      <c r="U722">
        <f t="shared" si="282"/>
        <v>0.54507334242523797</v>
      </c>
      <c r="V722">
        <f t="shared" si="283"/>
        <v>0.70855762915721776</v>
      </c>
      <c r="W722">
        <f t="shared" si="28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8" t="s">
        <v>397</v>
      </c>
      <c r="AD722" s="16" t="s">
        <v>19</v>
      </c>
      <c r="AE722" t="s">
        <v>485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70"/>
        <v>2.0984624203020723</v>
      </c>
      <c r="E723" s="14">
        <f t="shared" si="271"/>
        <v>3.9302782379730195</v>
      </c>
      <c r="F723" s="14">
        <f t="shared" si="272"/>
        <v>3.9431690959563421</v>
      </c>
      <c r="G723" s="26">
        <v>3.4240470757571195E-2</v>
      </c>
      <c r="H723" s="7">
        <f t="shared" si="285"/>
        <v>1.0342404707575712</v>
      </c>
      <c r="I723" s="5">
        <f t="shared" si="273"/>
        <v>2.0289888856940288</v>
      </c>
      <c r="J723" s="5">
        <f t="shared" si="274"/>
        <v>3.8001590046985187</v>
      </c>
      <c r="K723" s="5">
        <f t="shared" si="275"/>
        <v>3.8126230866483195</v>
      </c>
      <c r="L723">
        <v>2.2599999999999998</v>
      </c>
      <c r="M723">
        <v>3.41</v>
      </c>
      <c r="N723">
        <v>3.35</v>
      </c>
      <c r="O723" s="5">
        <f t="shared" si="276"/>
        <v>2.3373834639121105</v>
      </c>
      <c r="P723" s="5">
        <f t="shared" si="277"/>
        <v>3.5267600052833181</v>
      </c>
      <c r="Q723" s="5">
        <f t="shared" si="278"/>
        <v>3.4647055770378636</v>
      </c>
      <c r="R723" s="6">
        <f t="shared" si="279"/>
        <v>0.42782881604128681</v>
      </c>
      <c r="S723" s="6">
        <f t="shared" si="280"/>
        <v>0.28354637074877065</v>
      </c>
      <c r="T723" s="6">
        <f t="shared" si="281"/>
        <v>0.28862481320994265</v>
      </c>
      <c r="U723">
        <f t="shared" si="282"/>
        <v>1.1138552881855497</v>
      </c>
      <c r="V723">
        <f t="shared" si="283"/>
        <v>0.89733087373025033</v>
      </c>
      <c r="W723">
        <f t="shared" si="28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8" t="s">
        <v>397</v>
      </c>
      <c r="AD723" s="16" t="s">
        <v>21</v>
      </c>
      <c r="AE723" t="s">
        <v>485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70"/>
        <v>16.251690940161723</v>
      </c>
      <c r="E724" s="14">
        <f t="shared" si="271"/>
        <v>4.858965259227789</v>
      </c>
      <c r="F724" s="14">
        <f t="shared" si="272"/>
        <v>1.620462281274041</v>
      </c>
      <c r="G724" s="26">
        <v>3.2608846685063586E-2</v>
      </c>
      <c r="H724" s="7">
        <f t="shared" si="285"/>
        <v>1.0326088466850636</v>
      </c>
      <c r="I724" s="5">
        <f t="shared" si="273"/>
        <v>15.73847734535083</v>
      </c>
      <c r="J724" s="5">
        <f t="shared" si="274"/>
        <v>4.7055235627956318</v>
      </c>
      <c r="K724" s="5">
        <f t="shared" si="275"/>
        <v>1.569289558651503</v>
      </c>
      <c r="L724">
        <v>3.21</v>
      </c>
      <c r="M724">
        <v>3.54</v>
      </c>
      <c r="N724">
        <v>2.2799999999999998</v>
      </c>
      <c r="O724" s="5">
        <f t="shared" si="276"/>
        <v>3.3146743978590543</v>
      </c>
      <c r="P724" s="5">
        <f t="shared" si="277"/>
        <v>3.6554353172651251</v>
      </c>
      <c r="Q724" s="5">
        <f t="shared" si="278"/>
        <v>2.3543481704419449</v>
      </c>
      <c r="R724" s="6">
        <f t="shared" si="279"/>
        <v>0.30168875731682704</v>
      </c>
      <c r="S724" s="6">
        <f t="shared" si="280"/>
        <v>0.27356522909237707</v>
      </c>
      <c r="T724" s="6">
        <f t="shared" si="281"/>
        <v>0.424746013590796</v>
      </c>
      <c r="U724">
        <f t="shared" si="282"/>
        <v>0.20395873943601278</v>
      </c>
      <c r="V724">
        <f t="shared" si="283"/>
        <v>0.75230735809913274</v>
      </c>
      <c r="W724">
        <f t="shared" si="28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8" t="s">
        <v>397</v>
      </c>
      <c r="AD724" s="16" t="s">
        <v>35</v>
      </c>
      <c r="AE724" t="s">
        <v>486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70"/>
        <v>29.326188963192038</v>
      </c>
      <c r="E725" s="14">
        <f t="shared" si="271"/>
        <v>7.4919351097974118</v>
      </c>
      <c r="F725" s="14">
        <f t="shared" si="272"/>
        <v>1.4910986702882034</v>
      </c>
      <c r="G725" s="26">
        <v>4.0046733676577739E-2</v>
      </c>
      <c r="H725" s="7">
        <f t="shared" si="285"/>
        <v>1.0400467336765777</v>
      </c>
      <c r="I725" s="5">
        <f t="shared" si="273"/>
        <v>28.196991552027288</v>
      </c>
      <c r="J725" s="5">
        <f t="shared" si="274"/>
        <v>7.2034600631005601</v>
      </c>
      <c r="K725" s="5">
        <f t="shared" si="275"/>
        <v>1.4336842970672594</v>
      </c>
      <c r="L725">
        <v>2.2799999999999998</v>
      </c>
      <c r="M725">
        <v>2.95</v>
      </c>
      <c r="N725">
        <v>3.81</v>
      </c>
      <c r="O725" s="5">
        <f t="shared" si="276"/>
        <v>2.3713065527825972</v>
      </c>
      <c r="P725" s="5">
        <f t="shared" si="277"/>
        <v>3.0681378643459043</v>
      </c>
      <c r="Q725" s="5">
        <f t="shared" si="278"/>
        <v>3.9625780553077612</v>
      </c>
      <c r="R725" s="6">
        <f t="shared" si="279"/>
        <v>0.42170844542497271</v>
      </c>
      <c r="S725" s="6">
        <f t="shared" si="280"/>
        <v>0.32593059510811445</v>
      </c>
      <c r="T725" s="6">
        <f t="shared" si="281"/>
        <v>0.25236095946691278</v>
      </c>
      <c r="U725">
        <f t="shared" si="282"/>
        <v>8.0859690147904228E-2</v>
      </c>
      <c r="V725">
        <f t="shared" si="283"/>
        <v>0.40952541891795291</v>
      </c>
      <c r="W725">
        <f t="shared" si="28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8" t="s">
        <v>397</v>
      </c>
      <c r="AD725" s="16" t="s">
        <v>19</v>
      </c>
      <c r="AE725" t="s">
        <v>486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70"/>
        <v>1.9146056344941447</v>
      </c>
      <c r="E726" s="14">
        <f t="shared" si="271"/>
        <v>2.7062935974372864</v>
      </c>
      <c r="F726" s="14">
        <f t="shared" si="272"/>
        <v>9.3387779065186898</v>
      </c>
      <c r="G726" s="26">
        <v>3.7906974351521239E-2</v>
      </c>
      <c r="H726" s="7">
        <f t="shared" si="285"/>
        <v>1.0379069743515212</v>
      </c>
      <c r="I726" s="5">
        <f t="shared" si="273"/>
        <v>1.8446794190687272</v>
      </c>
      <c r="J726" s="5">
        <f t="shared" si="274"/>
        <v>2.6074529455090754</v>
      </c>
      <c r="K726" s="5">
        <f t="shared" si="275"/>
        <v>8.9977022385397394</v>
      </c>
      <c r="L726">
        <v>2.5099999999999998</v>
      </c>
      <c r="M726">
        <v>2.91</v>
      </c>
      <c r="N726">
        <v>3.38</v>
      </c>
      <c r="O726" s="5">
        <f t="shared" si="276"/>
        <v>2.6051465056223182</v>
      </c>
      <c r="P726" s="5">
        <f t="shared" si="277"/>
        <v>3.0203092953629271</v>
      </c>
      <c r="Q726" s="5">
        <f t="shared" si="278"/>
        <v>3.5081255733081416</v>
      </c>
      <c r="R726" s="6">
        <f t="shared" si="279"/>
        <v>0.38385557120946628</v>
      </c>
      <c r="S726" s="6">
        <f t="shared" si="280"/>
        <v>0.33109191880953959</v>
      </c>
      <c r="T726" s="6">
        <f t="shared" si="281"/>
        <v>0.28505250998099418</v>
      </c>
      <c r="U726">
        <f t="shared" si="282"/>
        <v>1.3606700297372833</v>
      </c>
      <c r="V726">
        <f t="shared" si="283"/>
        <v>1.1160316449859677</v>
      </c>
      <c r="W726">
        <f t="shared" si="28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8" t="s">
        <v>397</v>
      </c>
      <c r="AD726" s="16" t="s">
        <v>300</v>
      </c>
      <c r="AE726" t="s">
        <v>488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70"/>
        <v>2.4688885905758249</v>
      </c>
      <c r="E727" s="14">
        <f t="shared" si="271"/>
        <v>3.9563347068693577</v>
      </c>
      <c r="F727" s="14">
        <f t="shared" si="272"/>
        <v>3.1430647140563317</v>
      </c>
      <c r="G727" s="26">
        <v>3.3582366934284957E-2</v>
      </c>
      <c r="H727" s="7">
        <f t="shared" si="285"/>
        <v>1.033582366934285</v>
      </c>
      <c r="I727" s="5">
        <f t="shared" si="273"/>
        <v>2.3886713527232577</v>
      </c>
      <c r="J727" s="5">
        <f t="shared" si="274"/>
        <v>3.8277885086258454</v>
      </c>
      <c r="K727" s="5">
        <f t="shared" si="275"/>
        <v>3.0409426617628892</v>
      </c>
      <c r="L727">
        <v>2.2799999999999998</v>
      </c>
      <c r="M727">
        <v>3.2</v>
      </c>
      <c r="N727">
        <v>3.54</v>
      </c>
      <c r="O727" s="5">
        <f t="shared" si="276"/>
        <v>2.3565677966101695</v>
      </c>
      <c r="P727" s="5">
        <f t="shared" si="277"/>
        <v>3.307463574189712</v>
      </c>
      <c r="Q727" s="5">
        <f t="shared" si="278"/>
        <v>3.6588815789473688</v>
      </c>
      <c r="R727" s="6">
        <f t="shared" si="279"/>
        <v>0.42434594983367796</v>
      </c>
      <c r="S727" s="6">
        <f t="shared" si="280"/>
        <v>0.30234648925649549</v>
      </c>
      <c r="T727" s="6">
        <f t="shared" si="281"/>
        <v>0.27330756090982644</v>
      </c>
      <c r="U727">
        <f t="shared" si="282"/>
        <v>0.95450552349976292</v>
      </c>
      <c r="V727">
        <f t="shared" si="283"/>
        <v>0.8359918508530092</v>
      </c>
      <c r="W727">
        <f t="shared" si="28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8" t="s">
        <v>397</v>
      </c>
      <c r="AD727" s="16" t="s">
        <v>34</v>
      </c>
      <c r="AE727" t="s">
        <v>485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70"/>
        <v>1.2594300771724423</v>
      </c>
      <c r="E728" s="14">
        <f t="shared" si="271"/>
        <v>6.2288050094239606</v>
      </c>
      <c r="F728" s="14">
        <f t="shared" si="272"/>
        <v>23.594974037785626</v>
      </c>
      <c r="G728" s="26">
        <v>3.765357489400345E-2</v>
      </c>
      <c r="H728" s="7">
        <f t="shared" si="285"/>
        <v>1.0376535748940034</v>
      </c>
      <c r="I728" s="5">
        <f t="shared" si="273"/>
        <v>1.2137288471261647</v>
      </c>
      <c r="J728" s="5">
        <f t="shared" si="274"/>
        <v>6.0027789236501539</v>
      </c>
      <c r="K728" s="5">
        <f t="shared" si="275"/>
        <v>22.738777766169079</v>
      </c>
      <c r="L728">
        <v>1.35</v>
      </c>
      <c r="M728">
        <v>5.23</v>
      </c>
      <c r="N728">
        <v>9.4600000000000009</v>
      </c>
      <c r="O728" s="5">
        <f t="shared" si="276"/>
        <v>1.4008323261069047</v>
      </c>
      <c r="P728" s="5">
        <f t="shared" si="277"/>
        <v>5.4269281966956386</v>
      </c>
      <c r="Q728" s="5">
        <f t="shared" si="278"/>
        <v>9.8162028184972741</v>
      </c>
      <c r="R728" s="6">
        <f t="shared" si="279"/>
        <v>0.71386131042473167</v>
      </c>
      <c r="S728" s="6">
        <f t="shared" si="280"/>
        <v>0.18426630383812384</v>
      </c>
      <c r="T728" s="6">
        <f t="shared" si="281"/>
        <v>0.10187238573714456</v>
      </c>
      <c r="U728">
        <f t="shared" si="282"/>
        <v>1.1122747911912076</v>
      </c>
      <c r="V728">
        <f t="shared" si="283"/>
        <v>0.87126313771018504</v>
      </c>
      <c r="W728">
        <f t="shared" si="28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8" t="s">
        <v>397</v>
      </c>
      <c r="AD728" s="16" t="s">
        <v>29</v>
      </c>
      <c r="AE728" t="s">
        <v>486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70"/>
        <v>6.5947462953433273</v>
      </c>
      <c r="E729" s="14">
        <f t="shared" si="271"/>
        <v>3.2280787732480576</v>
      </c>
      <c r="F729" s="14">
        <f t="shared" si="272"/>
        <v>2.0611105318632674</v>
      </c>
      <c r="G729" s="26">
        <v>3.7513950004624874E-2</v>
      </c>
      <c r="H729" s="7">
        <f t="shared" si="285"/>
        <v>1.0375139500046249</v>
      </c>
      <c r="I729" s="5">
        <f t="shared" si="273"/>
        <v>6.3562965060025753</v>
      </c>
      <c r="J729" s="5">
        <f t="shared" si="274"/>
        <v>3.1113593925495344</v>
      </c>
      <c r="K729" s="5">
        <f t="shared" si="275"/>
        <v>1.9865858496207012</v>
      </c>
      <c r="L729">
        <v>4.78</v>
      </c>
      <c r="M729">
        <v>4.05</v>
      </c>
      <c r="N729">
        <v>1.72</v>
      </c>
      <c r="O729" s="5">
        <f t="shared" si="276"/>
        <v>4.9593166810221074</v>
      </c>
      <c r="P729" s="5">
        <f t="shared" si="277"/>
        <v>4.2019314975187303</v>
      </c>
      <c r="Q729" s="5">
        <f t="shared" si="278"/>
        <v>1.7845239940079547</v>
      </c>
      <c r="R729" s="6">
        <f t="shared" si="279"/>
        <v>0.2016406824405296</v>
      </c>
      <c r="S729" s="6">
        <f t="shared" si="280"/>
        <v>0.23798579310264981</v>
      </c>
      <c r="T729" s="6">
        <f t="shared" si="281"/>
        <v>0.56037352445682076</v>
      </c>
      <c r="U729">
        <f t="shared" si="282"/>
        <v>0.75201023040476511</v>
      </c>
      <c r="V729">
        <f t="shared" si="283"/>
        <v>1.3016818338948999</v>
      </c>
      <c r="W729">
        <f t="shared" si="28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8" t="s">
        <v>397</v>
      </c>
      <c r="AD729" s="16" t="s">
        <v>35</v>
      </c>
      <c r="AE729" t="s">
        <v>485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70"/>
        <v>3.6960848839737515</v>
      </c>
      <c r="E730" s="14">
        <f t="shared" si="271"/>
        <v>4.857881554511283</v>
      </c>
      <c r="F730" s="14">
        <f t="shared" si="272"/>
        <v>2.1075277050717252</v>
      </c>
      <c r="G730" s="26">
        <v>3.3309558513850757E-2</v>
      </c>
      <c r="H730" s="7">
        <f t="shared" si="285"/>
        <v>1.0333095585138508</v>
      </c>
      <c r="I730" s="5">
        <f t="shared" si="273"/>
        <v>3.5769386371394996</v>
      </c>
      <c r="J730" s="5">
        <f t="shared" si="274"/>
        <v>4.7012838645353217</v>
      </c>
      <c r="K730" s="5">
        <f t="shared" si="275"/>
        <v>2.0395898670509349</v>
      </c>
      <c r="L730">
        <v>3.35</v>
      </c>
      <c r="M730">
        <v>3.65</v>
      </c>
      <c r="N730">
        <v>2.17</v>
      </c>
      <c r="O730" s="5">
        <f t="shared" si="276"/>
        <v>3.4615870210213999</v>
      </c>
      <c r="P730" s="5">
        <f t="shared" si="277"/>
        <v>3.7715798885755554</v>
      </c>
      <c r="Q730" s="5">
        <f t="shared" si="278"/>
        <v>2.2422817419750563</v>
      </c>
      <c r="R730" s="6">
        <f t="shared" si="279"/>
        <v>0.28888483632716333</v>
      </c>
      <c r="S730" s="6">
        <f t="shared" si="280"/>
        <v>0.26514087717698548</v>
      </c>
      <c r="T730" s="6">
        <f t="shared" si="281"/>
        <v>0.44597428649585119</v>
      </c>
      <c r="U730">
        <f t="shared" si="282"/>
        <v>0.93655506561303947</v>
      </c>
      <c r="V730">
        <f t="shared" si="283"/>
        <v>0.77638366564805772</v>
      </c>
      <c r="W730">
        <f t="shared" si="28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8" t="s">
        <v>397</v>
      </c>
      <c r="AD730" s="16" t="s">
        <v>17</v>
      </c>
      <c r="AE730" t="s">
        <v>485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70"/>
        <v>6.4097203544150343</v>
      </c>
      <c r="E731" s="14">
        <f t="shared" si="271"/>
        <v>2.8281502979453728</v>
      </c>
      <c r="F731" s="14">
        <f t="shared" si="272"/>
        <v>2.2204369957800938</v>
      </c>
      <c r="G731" s="26">
        <v>3.2622306216711028E-2</v>
      </c>
      <c r="H731" s="7">
        <f t="shared" si="285"/>
        <v>1.032622306216711</v>
      </c>
      <c r="I731" s="5">
        <f t="shared" si="273"/>
        <v>6.2072263167534754</v>
      </c>
      <c r="J731" s="5">
        <f t="shared" si="274"/>
        <v>2.7388041890234391</v>
      </c>
      <c r="K731" s="5">
        <f t="shared" si="275"/>
        <v>2.1502895903103822</v>
      </c>
      <c r="L731">
        <v>2.68</v>
      </c>
      <c r="M731">
        <v>3.28</v>
      </c>
      <c r="N731">
        <v>2.82</v>
      </c>
      <c r="O731" s="5">
        <f t="shared" si="276"/>
        <v>2.7674277806607859</v>
      </c>
      <c r="P731" s="5">
        <f t="shared" si="277"/>
        <v>3.3870011643908118</v>
      </c>
      <c r="Q731" s="5">
        <f t="shared" si="278"/>
        <v>2.911994903531125</v>
      </c>
      <c r="R731" s="6">
        <f t="shared" si="279"/>
        <v>0.36134637622277083</v>
      </c>
      <c r="S731" s="6">
        <f t="shared" si="280"/>
        <v>0.2952464293527518</v>
      </c>
      <c r="T731" s="6">
        <f t="shared" si="281"/>
        <v>0.34340719442447726</v>
      </c>
      <c r="U731">
        <f t="shared" si="282"/>
        <v>0.43175483915683982</v>
      </c>
      <c r="V731">
        <f t="shared" si="283"/>
        <v>1.1976029586728258</v>
      </c>
      <c r="W731">
        <f t="shared" si="28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8" t="s">
        <v>397</v>
      </c>
      <c r="AD731" s="16" t="s">
        <v>30</v>
      </c>
      <c r="AE731" t="s">
        <v>485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70"/>
        <v>1.9650533970503579</v>
      </c>
      <c r="E732" s="14">
        <f t="shared" si="271"/>
        <v>5.5875518618304101</v>
      </c>
      <c r="F732" s="14">
        <f t="shared" si="272"/>
        <v>3.7354297123588238</v>
      </c>
      <c r="G732" s="26">
        <v>4.1556209733141003E-2</v>
      </c>
      <c r="H732" s="7">
        <f t="shared" si="285"/>
        <v>1.041556209733141</v>
      </c>
      <c r="I732" s="5">
        <f t="shared" si="273"/>
        <v>1.886651319138914</v>
      </c>
      <c r="J732" s="5">
        <f t="shared" si="274"/>
        <v>5.3646186443091795</v>
      </c>
      <c r="K732" s="5">
        <f t="shared" si="275"/>
        <v>3.5863928201396686</v>
      </c>
      <c r="L732">
        <v>1.87</v>
      </c>
      <c r="M732">
        <v>3.83</v>
      </c>
      <c r="N732">
        <v>4.07</v>
      </c>
      <c r="O732" s="5">
        <f t="shared" si="276"/>
        <v>1.9477101122009737</v>
      </c>
      <c r="P732" s="5">
        <f t="shared" si="277"/>
        <v>3.98916028327793</v>
      </c>
      <c r="Q732" s="5">
        <f t="shared" si="278"/>
        <v>4.2391337736138839</v>
      </c>
      <c r="R732" s="6">
        <f t="shared" si="279"/>
        <v>0.5134234266874389</v>
      </c>
      <c r="S732" s="6">
        <f t="shared" si="280"/>
        <v>0.25067932321292707</v>
      </c>
      <c r="T732" s="6">
        <f t="shared" si="281"/>
        <v>0.23589725009963408</v>
      </c>
      <c r="U732">
        <f t="shared" si="282"/>
        <v>0.99117414067453979</v>
      </c>
      <c r="V732">
        <f t="shared" si="283"/>
        <v>0.71393704826770632</v>
      </c>
      <c r="W732">
        <f t="shared" si="28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8" t="s">
        <v>397</v>
      </c>
      <c r="AD732" s="16" t="s">
        <v>19</v>
      </c>
      <c r="AE732" t="s">
        <v>486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70"/>
        <v>1.6690964997147051</v>
      </c>
      <c r="E733" s="14">
        <f t="shared" si="271"/>
        <v>10.60663413898234</v>
      </c>
      <c r="F733" s="14">
        <f t="shared" si="272"/>
        <v>41.02663318782939</v>
      </c>
      <c r="G733" s="26">
        <v>3.9896143687794483E-2</v>
      </c>
      <c r="H733" s="7">
        <f t="shared" si="285"/>
        <v>1.0398961436877945</v>
      </c>
      <c r="I733" s="5">
        <f t="shared" si="273"/>
        <v>1.6050607648140427</v>
      </c>
      <c r="J733" s="5">
        <f t="shared" si="274"/>
        <v>10.199705233416795</v>
      </c>
      <c r="K733" s="5">
        <f t="shared" si="275"/>
        <v>39.452625569257535</v>
      </c>
      <c r="L733">
        <v>2.75</v>
      </c>
      <c r="M733">
        <v>3.73</v>
      </c>
      <c r="N733">
        <v>2.4500000000000002</v>
      </c>
      <c r="O733" s="5">
        <f t="shared" si="276"/>
        <v>2.859714395141435</v>
      </c>
      <c r="P733" s="5">
        <f t="shared" si="277"/>
        <v>3.8788126159554732</v>
      </c>
      <c r="Q733" s="5">
        <f t="shared" si="278"/>
        <v>2.5477455520350967</v>
      </c>
      <c r="R733" s="6">
        <f t="shared" si="279"/>
        <v>0.34968526986435028</v>
      </c>
      <c r="S733" s="6">
        <f t="shared" si="280"/>
        <v>0.25781085579811353</v>
      </c>
      <c r="T733" s="6">
        <f t="shared" si="281"/>
        <v>0.39250387433753603</v>
      </c>
      <c r="U733">
        <f t="shared" si="282"/>
        <v>1.7133307724449962</v>
      </c>
      <c r="V733">
        <f t="shared" si="283"/>
        <v>0.36569684266752961</v>
      </c>
      <c r="W733">
        <f t="shared" si="28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8" t="s">
        <v>397</v>
      </c>
      <c r="AD733" s="16" t="s">
        <v>19</v>
      </c>
      <c r="AE733" t="s">
        <v>486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70"/>
        <v>1.806156556792452</v>
      </c>
      <c r="E734" s="14">
        <f t="shared" si="271"/>
        <v>4.9020225919382012</v>
      </c>
      <c r="F734" s="14">
        <f t="shared" si="272"/>
        <v>4.4090116709438316</v>
      </c>
      <c r="G734" s="26">
        <v>3.8692415837875416E-2</v>
      </c>
      <c r="H734" s="7">
        <f t="shared" si="285"/>
        <v>1.0386924158378754</v>
      </c>
      <c r="I734" s="5">
        <f t="shared" si="273"/>
        <v>1.7388752716900231</v>
      </c>
      <c r="J734" s="5">
        <f t="shared" si="274"/>
        <v>4.7194169488413156</v>
      </c>
      <c r="K734" s="5">
        <f t="shared" si="275"/>
        <v>4.2447712178462789</v>
      </c>
      <c r="L734">
        <v>2.91</v>
      </c>
      <c r="M734">
        <v>3.57</v>
      </c>
      <c r="N734">
        <v>2.41</v>
      </c>
      <c r="O734" s="5">
        <f t="shared" si="276"/>
        <v>3.0225949300882178</v>
      </c>
      <c r="P734" s="5">
        <f t="shared" si="277"/>
        <v>3.708131924541215</v>
      </c>
      <c r="Q734" s="5">
        <f t="shared" si="278"/>
        <v>2.5032487221692801</v>
      </c>
      <c r="R734" s="6">
        <f t="shared" si="279"/>
        <v>0.33084155274845706</v>
      </c>
      <c r="S734" s="6">
        <f t="shared" si="280"/>
        <v>0.26967756820672556</v>
      </c>
      <c r="T734" s="6">
        <f t="shared" si="281"/>
        <v>0.39948087904481744</v>
      </c>
      <c r="U734">
        <f t="shared" si="282"/>
        <v>1.6734955332200188</v>
      </c>
      <c r="V734">
        <f t="shared" si="283"/>
        <v>0.75644937472127483</v>
      </c>
      <c r="W734">
        <f t="shared" si="28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8" t="s">
        <v>397</v>
      </c>
      <c r="AD734" s="16" t="s">
        <v>19</v>
      </c>
      <c r="AE734" t="s">
        <v>486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70"/>
        <v>2.1846227208651232</v>
      </c>
      <c r="E735" s="14">
        <f t="shared" si="271"/>
        <v>4.6369985909337581</v>
      </c>
      <c r="F735" s="14">
        <f t="shared" si="272"/>
        <v>3.286132715683606</v>
      </c>
      <c r="G735" s="26">
        <v>3.7231435522246947E-2</v>
      </c>
      <c r="H735" s="7">
        <f t="shared" si="285"/>
        <v>1.0372314355222469</v>
      </c>
      <c r="I735" s="5">
        <f t="shared" si="273"/>
        <v>2.1062056606153319</v>
      </c>
      <c r="J735" s="5">
        <f t="shared" si="274"/>
        <v>4.4705534677504497</v>
      </c>
      <c r="K735" s="5">
        <f t="shared" si="275"/>
        <v>3.168176940211068</v>
      </c>
      <c r="L735">
        <v>1.64</v>
      </c>
      <c r="M735">
        <v>4.5999999999999996</v>
      </c>
      <c r="N735">
        <v>4.76</v>
      </c>
      <c r="O735" s="5">
        <f t="shared" si="276"/>
        <v>1.7010595542564848</v>
      </c>
      <c r="P735" s="5">
        <f t="shared" si="277"/>
        <v>4.7712646034023356</v>
      </c>
      <c r="Q735" s="5">
        <f t="shared" si="278"/>
        <v>4.9372216330858949</v>
      </c>
      <c r="R735" s="6">
        <f t="shared" si="279"/>
        <v>0.58786889471197235</v>
      </c>
      <c r="S735" s="6">
        <f t="shared" si="280"/>
        <v>0.20958804072339882</v>
      </c>
      <c r="T735" s="6">
        <f t="shared" si="281"/>
        <v>0.20254306456462912</v>
      </c>
      <c r="U735">
        <f t="shared" si="282"/>
        <v>0.77865140649221831</v>
      </c>
      <c r="V735">
        <f t="shared" si="283"/>
        <v>1.028955370556095</v>
      </c>
      <c r="W735">
        <f t="shared" si="28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8" t="s">
        <v>397</v>
      </c>
      <c r="AD735" s="16" t="s">
        <v>301</v>
      </c>
      <c r="AE735" t="s">
        <v>486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70"/>
        <v>1.9893450633640066</v>
      </c>
      <c r="E736" s="14">
        <f t="shared" si="271"/>
        <v>4.4761046039003833</v>
      </c>
      <c r="F736" s="14">
        <f t="shared" si="272"/>
        <v>3.8871507012631477</v>
      </c>
      <c r="G736" s="26">
        <v>3.7120795641961024E-2</v>
      </c>
      <c r="H736" s="7">
        <f t="shared" si="285"/>
        <v>1.037120795641961</v>
      </c>
      <c r="I736" s="5">
        <f t="shared" si="273"/>
        <v>1.9181421023696996</v>
      </c>
      <c r="J736" s="5">
        <f t="shared" si="274"/>
        <v>4.3158951423105414</v>
      </c>
      <c r="K736" s="5">
        <f t="shared" si="275"/>
        <v>3.7480211732299362</v>
      </c>
      <c r="L736">
        <v>1.76</v>
      </c>
      <c r="M736">
        <v>4.25</v>
      </c>
      <c r="N736">
        <v>4.28</v>
      </c>
      <c r="O736" s="5">
        <f t="shared" si="276"/>
        <v>1.8253326003298513</v>
      </c>
      <c r="P736" s="5">
        <f t="shared" si="277"/>
        <v>4.4077633814783344</v>
      </c>
      <c r="Q736" s="5">
        <f t="shared" si="278"/>
        <v>4.4388770053475932</v>
      </c>
      <c r="R736" s="6">
        <f t="shared" si="279"/>
        <v>0.54784536243931237</v>
      </c>
      <c r="S736" s="6">
        <f t="shared" si="280"/>
        <v>0.22687243244545643</v>
      </c>
      <c r="T736" s="6">
        <f t="shared" si="281"/>
        <v>0.22528220511523125</v>
      </c>
      <c r="U736">
        <f t="shared" si="282"/>
        <v>0.91755454292237859</v>
      </c>
      <c r="V736">
        <f t="shared" si="283"/>
        <v>0.98473198719205579</v>
      </c>
      <c r="W736">
        <f t="shared" si="28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8" t="s">
        <v>397</v>
      </c>
      <c r="AD736" s="16" t="s">
        <v>28</v>
      </c>
      <c r="AE736" t="s">
        <v>486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70"/>
        <v>2.1540040421118216</v>
      </c>
      <c r="E737" s="14">
        <f t="shared" si="271"/>
        <v>3.4652716819775931</v>
      </c>
      <c r="F737" s="14">
        <f t="shared" si="272"/>
        <v>4.2513552055267114</v>
      </c>
      <c r="G737" s="26">
        <v>3.3744030150212545E-2</v>
      </c>
      <c r="H737" s="7">
        <f t="shared" si="285"/>
        <v>1.0337440301502125</v>
      </c>
      <c r="I737" s="5">
        <f t="shared" si="273"/>
        <v>2.0836918804733751</v>
      </c>
      <c r="J737" s="5">
        <f t="shared" si="274"/>
        <v>3.3521564148467751</v>
      </c>
      <c r="K737" s="5">
        <f t="shared" si="275"/>
        <v>4.1125801760702307</v>
      </c>
      <c r="L737">
        <v>2.29</v>
      </c>
      <c r="M737">
        <v>3.38</v>
      </c>
      <c r="N737">
        <v>3.32</v>
      </c>
      <c r="O737" s="5">
        <f t="shared" si="276"/>
        <v>2.3672738290439868</v>
      </c>
      <c r="P737" s="5">
        <f t="shared" si="277"/>
        <v>3.4940548219077181</v>
      </c>
      <c r="Q737" s="5">
        <f t="shared" si="278"/>
        <v>3.4320301800987054</v>
      </c>
      <c r="R737" s="6">
        <f t="shared" si="279"/>
        <v>0.42242683872522074</v>
      </c>
      <c r="S737" s="6">
        <f t="shared" si="280"/>
        <v>0.28620043215406971</v>
      </c>
      <c r="T737" s="6">
        <f t="shared" si="281"/>
        <v>0.29137272912070949</v>
      </c>
      <c r="U737">
        <f t="shared" si="282"/>
        <v>1.0990108573441077</v>
      </c>
      <c r="V737">
        <f t="shared" si="283"/>
        <v>1.00830617122456</v>
      </c>
      <c r="W737">
        <f t="shared" si="28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8" t="s">
        <v>397</v>
      </c>
      <c r="AD737" s="16" t="s">
        <v>36</v>
      </c>
      <c r="AE737" t="s">
        <v>485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70"/>
        <v>2.2914532309916513</v>
      </c>
      <c r="E738" s="14">
        <f t="shared" si="271"/>
        <v>3.9402743228207542</v>
      </c>
      <c r="F738" s="14">
        <f t="shared" si="272"/>
        <v>3.4512558721548339</v>
      </c>
      <c r="G738" s="26">
        <v>3.3944559587233414E-2</v>
      </c>
      <c r="H738" s="7">
        <f t="shared" si="285"/>
        <v>1.0339445595872334</v>
      </c>
      <c r="I738" s="5">
        <f t="shared" si="273"/>
        <v>2.2162244674960472</v>
      </c>
      <c r="J738" s="5">
        <f t="shared" si="274"/>
        <v>3.8109145082148044</v>
      </c>
      <c r="K738" s="5">
        <f t="shared" si="275"/>
        <v>3.337950608814682</v>
      </c>
      <c r="L738">
        <v>2.38</v>
      </c>
      <c r="M738">
        <v>3.67</v>
      </c>
      <c r="N738">
        <v>2.93</v>
      </c>
      <c r="O738" s="5">
        <f t="shared" si="276"/>
        <v>2.4607880518176155</v>
      </c>
      <c r="P738" s="5">
        <f t="shared" si="277"/>
        <v>3.7945765336851465</v>
      </c>
      <c r="Q738" s="5">
        <f t="shared" si="278"/>
        <v>3.0294575595905942</v>
      </c>
      <c r="R738" s="6">
        <f t="shared" si="279"/>
        <v>0.40637388468355434</v>
      </c>
      <c r="S738" s="6">
        <f t="shared" si="280"/>
        <v>0.26353401786017966</v>
      </c>
      <c r="T738" s="6">
        <f t="shared" si="281"/>
        <v>0.33009209745626594</v>
      </c>
      <c r="U738">
        <f t="shared" si="282"/>
        <v>1.0738984407518031</v>
      </c>
      <c r="V738">
        <f t="shared" si="283"/>
        <v>0.96302344019760888</v>
      </c>
      <c r="W738">
        <f t="shared" si="28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8" t="s">
        <v>397</v>
      </c>
      <c r="AD738" s="16" t="s">
        <v>16</v>
      </c>
      <c r="AE738" t="s">
        <v>485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70"/>
        <v>2.6464754009223839</v>
      </c>
      <c r="E739" s="14">
        <f t="shared" si="271"/>
        <v>3.6992684224402717</v>
      </c>
      <c r="F739" s="14">
        <f t="shared" si="272"/>
        <v>3.0603738386101913</v>
      </c>
      <c r="G739" s="26">
        <v>3.6080290345660959E-2</v>
      </c>
      <c r="H739" s="7">
        <f t="shared" si="285"/>
        <v>1.036080290345661</v>
      </c>
      <c r="I739" s="5">
        <f t="shared" si="273"/>
        <v>2.5543149749904583</v>
      </c>
      <c r="J739" s="5">
        <f t="shared" si="274"/>
        <v>3.570445704749492</v>
      </c>
      <c r="K739" s="5">
        <f t="shared" si="275"/>
        <v>2.9537998812709563</v>
      </c>
      <c r="L739">
        <v>1.88</v>
      </c>
      <c r="M739">
        <v>3.86</v>
      </c>
      <c r="N739">
        <v>4.08</v>
      </c>
      <c r="O739" s="5">
        <f t="shared" si="276"/>
        <v>1.9478309458498424</v>
      </c>
      <c r="P739" s="5">
        <f t="shared" si="277"/>
        <v>3.999269920734251</v>
      </c>
      <c r="Q739" s="5">
        <f t="shared" si="278"/>
        <v>4.227207584610297</v>
      </c>
      <c r="R739" s="6">
        <f t="shared" si="279"/>
        <v>0.51339157647672451</v>
      </c>
      <c r="S739" s="6">
        <f t="shared" si="280"/>
        <v>0.2500456382840005</v>
      </c>
      <c r="T739" s="6">
        <f t="shared" si="281"/>
        <v>0.23656278523927499</v>
      </c>
      <c r="U739">
        <f t="shared" si="282"/>
        <v>0.73600946571086934</v>
      </c>
      <c r="V739">
        <f t="shared" si="283"/>
        <v>1.0810975209244424</v>
      </c>
      <c r="W739">
        <f t="shared" si="28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8" t="s">
        <v>397</v>
      </c>
      <c r="AD739" s="16" t="s">
        <v>19</v>
      </c>
      <c r="AE739" t="s">
        <v>485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70"/>
        <v>1.7913591190517677</v>
      </c>
      <c r="E740" s="14">
        <f t="shared" si="271"/>
        <v>3.0967557902160792</v>
      </c>
      <c r="F740" s="14">
        <f t="shared" si="272"/>
        <v>8.5420720150016738</v>
      </c>
      <c r="G740" s="26">
        <v>3.9138996001226056E-2</v>
      </c>
      <c r="H740" s="7">
        <f t="shared" si="285"/>
        <v>1.0391389960012261</v>
      </c>
      <c r="I740" s="5">
        <f t="shared" si="273"/>
        <v>1.7238878782773099</v>
      </c>
      <c r="J740" s="5">
        <f t="shared" si="274"/>
        <v>2.9801170027617991</v>
      </c>
      <c r="K740" s="5">
        <f t="shared" si="275"/>
        <v>8.2203363052228244</v>
      </c>
      <c r="L740">
        <v>2.23</v>
      </c>
      <c r="M740">
        <v>3.18</v>
      </c>
      <c r="N740">
        <v>3.62</v>
      </c>
      <c r="O740" s="5">
        <f t="shared" si="276"/>
        <v>2.3172799610827339</v>
      </c>
      <c r="P740" s="5">
        <f t="shared" si="277"/>
        <v>3.3044620072838988</v>
      </c>
      <c r="Q740" s="5">
        <f t="shared" si="278"/>
        <v>3.7616831655244383</v>
      </c>
      <c r="R740" s="6">
        <f t="shared" si="279"/>
        <v>0.43154043395462521</v>
      </c>
      <c r="S740" s="6">
        <f t="shared" si="280"/>
        <v>0.30262112192415541</v>
      </c>
      <c r="T740" s="6">
        <f t="shared" si="281"/>
        <v>0.26583844412121937</v>
      </c>
      <c r="U740">
        <f t="shared" si="282"/>
        <v>1.2935876097861134</v>
      </c>
      <c r="V740">
        <f t="shared" si="283"/>
        <v>1.0670721978542994</v>
      </c>
      <c r="W740">
        <f t="shared" si="28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8" t="s">
        <v>398</v>
      </c>
      <c r="AD740" s="16" t="s">
        <v>32</v>
      </c>
      <c r="AE740" t="s">
        <v>486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70"/>
        <v>2.371527036094121</v>
      </c>
      <c r="E741" s="14">
        <f t="shared" si="271"/>
        <v>3.5512819676004139</v>
      </c>
      <c r="F741" s="14">
        <f t="shared" si="272"/>
        <v>3.5838735261601373</v>
      </c>
      <c r="G741" s="26">
        <v>3.9236906060514665E-2</v>
      </c>
      <c r="H741" s="7">
        <f t="shared" si="285"/>
        <v>1.0392369060605147</v>
      </c>
      <c r="I741" s="5">
        <f t="shared" si="273"/>
        <v>2.2819888538061863</v>
      </c>
      <c r="J741" s="5">
        <f t="shared" si="274"/>
        <v>3.4172015513406171</v>
      </c>
      <c r="K741" s="5">
        <f t="shared" si="275"/>
        <v>3.4485625994035365</v>
      </c>
      <c r="L741">
        <v>2.34</v>
      </c>
      <c r="M741">
        <v>3.42</v>
      </c>
      <c r="N741">
        <v>3.13</v>
      </c>
      <c r="O741" s="5">
        <f t="shared" si="276"/>
        <v>2.4318143601816042</v>
      </c>
      <c r="P741" s="5">
        <f t="shared" si="277"/>
        <v>3.5541902187269603</v>
      </c>
      <c r="Q741" s="5">
        <f t="shared" si="278"/>
        <v>3.2528115159694106</v>
      </c>
      <c r="R741" s="6">
        <f t="shared" si="279"/>
        <v>0.41121559950214354</v>
      </c>
      <c r="S741" s="6">
        <f t="shared" si="280"/>
        <v>0.28135804176462453</v>
      </c>
      <c r="T741" s="6">
        <f t="shared" si="281"/>
        <v>0.30742635873323193</v>
      </c>
      <c r="U741">
        <f t="shared" si="282"/>
        <v>1.0254213100546286</v>
      </c>
      <c r="V741">
        <f t="shared" si="283"/>
        <v>1.0008189299394075</v>
      </c>
      <c r="W741">
        <f t="shared" si="28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8" t="s">
        <v>398</v>
      </c>
      <c r="AD741" s="16" t="s">
        <v>16</v>
      </c>
      <c r="AE741" t="s">
        <v>486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70"/>
        <v>3.1395478874349725</v>
      </c>
      <c r="E742" s="14">
        <f t="shared" si="271"/>
        <v>2.6924705162237847</v>
      </c>
      <c r="F742" s="14">
        <f t="shared" si="272"/>
        <v>3.386894223877241</v>
      </c>
      <c r="G742" s="26">
        <v>3.8619748787855457E-2</v>
      </c>
      <c r="H742" s="7">
        <f t="shared" si="285"/>
        <v>1.0386197487878555</v>
      </c>
      <c r="I742" s="5">
        <f t="shared" si="273"/>
        <v>3.0228078092093402</v>
      </c>
      <c r="J742" s="5">
        <f t="shared" si="274"/>
        <v>2.5923544390197595</v>
      </c>
      <c r="K742" s="5">
        <f t="shared" si="275"/>
        <v>3.2609568880526218</v>
      </c>
      <c r="L742">
        <v>2.76</v>
      </c>
      <c r="M742">
        <v>3.05</v>
      </c>
      <c r="N742">
        <v>2.87</v>
      </c>
      <c r="O742" s="5">
        <f t="shared" si="276"/>
        <v>2.866590506654481</v>
      </c>
      <c r="P742" s="5">
        <f t="shared" si="277"/>
        <v>3.1677902338029589</v>
      </c>
      <c r="Q742" s="5">
        <f t="shared" si="278"/>
        <v>2.9808386790211454</v>
      </c>
      <c r="R742" s="6">
        <f t="shared" si="279"/>
        <v>0.34884647726231138</v>
      </c>
      <c r="S742" s="6">
        <f t="shared" si="280"/>
        <v>0.31567746794884571</v>
      </c>
      <c r="T742" s="6">
        <f t="shared" si="281"/>
        <v>0.33547605478884296</v>
      </c>
      <c r="U742">
        <f t="shared" si="282"/>
        <v>0.9130583795606636</v>
      </c>
      <c r="V742">
        <f t="shared" si="283"/>
        <v>1.1765366471852086</v>
      </c>
      <c r="W742">
        <f t="shared" si="28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8" t="s">
        <v>398</v>
      </c>
      <c r="AD742" s="16" t="s">
        <v>35</v>
      </c>
      <c r="AE742" t="s">
        <v>486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70"/>
        <v>1.5589124357027075</v>
      </c>
      <c r="E743" s="14">
        <f t="shared" si="271"/>
        <v>4.5988071838418056</v>
      </c>
      <c r="F743" s="14">
        <f t="shared" si="272"/>
        <v>7.3480262394081244</v>
      </c>
      <c r="G743" s="26">
        <v>3.7628829284090726E-2</v>
      </c>
      <c r="H743" s="7">
        <f t="shared" si="285"/>
        <v>1.0376288292840907</v>
      </c>
      <c r="I743" s="5">
        <f t="shared" si="273"/>
        <v>1.5023796483934193</v>
      </c>
      <c r="J743" s="5">
        <f t="shared" si="274"/>
        <v>4.4320348992372738</v>
      </c>
      <c r="K743" s="5">
        <f t="shared" si="275"/>
        <v>7.0815555929357474</v>
      </c>
      <c r="L743">
        <v>2.39</v>
      </c>
      <c r="M743">
        <v>3.21</v>
      </c>
      <c r="N743">
        <v>3.25</v>
      </c>
      <c r="O743" s="5">
        <f t="shared" si="276"/>
        <v>2.4799329019889771</v>
      </c>
      <c r="P743" s="5">
        <f t="shared" si="277"/>
        <v>3.330788542001931</v>
      </c>
      <c r="Q743" s="5">
        <f t="shared" si="278"/>
        <v>3.3722936951732949</v>
      </c>
      <c r="R743" s="6">
        <f t="shared" si="279"/>
        <v>0.40323671628291691</v>
      </c>
      <c r="S743" s="6">
        <f t="shared" si="280"/>
        <v>0.30022920620441484</v>
      </c>
      <c r="T743" s="6">
        <f t="shared" si="281"/>
        <v>0.29653407751266819</v>
      </c>
      <c r="U743">
        <f t="shared" si="282"/>
        <v>1.5908096216264405</v>
      </c>
      <c r="V743">
        <f t="shared" si="283"/>
        <v>0.72427227514666492</v>
      </c>
      <c r="W743">
        <f t="shared" si="28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8" t="s">
        <v>398</v>
      </c>
      <c r="AD743" s="16" t="s">
        <v>29</v>
      </c>
      <c r="AE743" t="s">
        <v>485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70"/>
        <v>6.6940509984247099</v>
      </c>
      <c r="E744" s="14">
        <f t="shared" si="271"/>
        <v>4.1329477573178393</v>
      </c>
      <c r="F744" s="14">
        <f t="shared" si="272"/>
        <v>1.8726575494808029</v>
      </c>
      <c r="G744" s="26">
        <v>4.453558137768665E-2</v>
      </c>
      <c r="H744" s="7">
        <f t="shared" si="285"/>
        <v>1.0445355813776867</v>
      </c>
      <c r="I744" s="5">
        <f t="shared" si="273"/>
        <v>6.4086385545580118</v>
      </c>
      <c r="J744" s="5">
        <f t="shared" si="274"/>
        <v>3.9567323804007728</v>
      </c>
      <c r="K744" s="5">
        <f t="shared" si="275"/>
        <v>1.7928135554854605</v>
      </c>
      <c r="L744">
        <v>5</v>
      </c>
      <c r="M744">
        <v>3.85</v>
      </c>
      <c r="N744">
        <v>1.71</v>
      </c>
      <c r="O744" s="5">
        <f t="shared" si="276"/>
        <v>5.2226779068884337</v>
      </c>
      <c r="P744" s="5">
        <f t="shared" si="277"/>
        <v>4.0214619883040941</v>
      </c>
      <c r="Q744" s="5">
        <f t="shared" si="278"/>
        <v>1.7861558441558441</v>
      </c>
      <c r="R744" s="6">
        <f t="shared" si="279"/>
        <v>0.1914726540346387</v>
      </c>
      <c r="S744" s="6">
        <f t="shared" si="280"/>
        <v>0.24866578446056972</v>
      </c>
      <c r="T744" s="6">
        <f t="shared" si="281"/>
        <v>0.5598615615047916</v>
      </c>
      <c r="U744">
        <f t="shared" si="282"/>
        <v>0.78019691037870331</v>
      </c>
      <c r="V744">
        <f t="shared" si="283"/>
        <v>0.97302512019022069</v>
      </c>
      <c r="W744">
        <f t="shared" si="28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8" t="s">
        <v>398</v>
      </c>
      <c r="AD744" s="16" t="s">
        <v>16</v>
      </c>
      <c r="AE744" t="s">
        <v>485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70"/>
        <v>3.5536374888719511</v>
      </c>
      <c r="E745" s="14">
        <f t="shared" si="271"/>
        <v>3.7820269697819819</v>
      </c>
      <c r="F745" s="14">
        <f t="shared" si="272"/>
        <v>2.4192212363466963</v>
      </c>
      <c r="G745" s="26">
        <v>3.9861240638915385E-2</v>
      </c>
      <c r="H745" s="7">
        <f t="shared" si="285"/>
        <v>1.0398612406389154</v>
      </c>
      <c r="I745" s="5">
        <f t="shared" si="273"/>
        <v>3.4174150838514876</v>
      </c>
      <c r="J745" s="5">
        <f t="shared" si="274"/>
        <v>3.6370496581430567</v>
      </c>
      <c r="K745" s="5">
        <f t="shared" si="275"/>
        <v>2.326484671031944</v>
      </c>
      <c r="L745">
        <v>3.14</v>
      </c>
      <c r="M745">
        <v>3.38</v>
      </c>
      <c r="N745">
        <v>2.35</v>
      </c>
      <c r="O745" s="5">
        <f t="shared" si="276"/>
        <v>3.2651642956061946</v>
      </c>
      <c r="P745" s="5">
        <f t="shared" si="277"/>
        <v>3.5147309933595339</v>
      </c>
      <c r="Q745" s="5">
        <f t="shared" si="278"/>
        <v>2.4436739155014511</v>
      </c>
      <c r="R745" s="6">
        <f t="shared" si="279"/>
        <v>0.30626330238440419</v>
      </c>
      <c r="S745" s="6">
        <f t="shared" si="280"/>
        <v>0.28451679570622168</v>
      </c>
      <c r="T745" s="6">
        <f t="shared" si="281"/>
        <v>0.40921990190937413</v>
      </c>
      <c r="U745">
        <f t="shared" si="282"/>
        <v>0.91882312301997693</v>
      </c>
      <c r="V745">
        <f t="shared" si="283"/>
        <v>0.92932467733357893</v>
      </c>
      <c r="W745">
        <f t="shared" si="28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8" t="s">
        <v>398</v>
      </c>
      <c r="AD745" s="16" t="s">
        <v>19</v>
      </c>
      <c r="AE745" t="s">
        <v>485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70"/>
        <v>3.0584694155780237</v>
      </c>
      <c r="E746" s="14">
        <f t="shared" si="271"/>
        <v>3.4687934369158642</v>
      </c>
      <c r="F746" s="14">
        <f t="shared" si="272"/>
        <v>2.811207910810221</v>
      </c>
      <c r="G746" s="26">
        <v>3.9634255377487104E-2</v>
      </c>
      <c r="H746" s="7">
        <f t="shared" si="285"/>
        <v>1.0396342553774871</v>
      </c>
      <c r="I746" s="5">
        <f t="shared" si="273"/>
        <v>2.9418705662670814</v>
      </c>
      <c r="J746" s="5">
        <f t="shared" si="274"/>
        <v>3.3365516949577225</v>
      </c>
      <c r="K746" s="5">
        <f t="shared" si="275"/>
        <v>2.7040354781206037</v>
      </c>
      <c r="L746">
        <v>2.04</v>
      </c>
      <c r="M746">
        <v>3.39</v>
      </c>
      <c r="N746">
        <v>3.93</v>
      </c>
      <c r="O746" s="5">
        <f t="shared" si="276"/>
        <v>2.1208538809700737</v>
      </c>
      <c r="P746" s="5">
        <f t="shared" si="277"/>
        <v>3.5243601257296815</v>
      </c>
      <c r="Q746" s="5">
        <f t="shared" si="278"/>
        <v>4.0857626236335243</v>
      </c>
      <c r="R746" s="6">
        <f t="shared" si="279"/>
        <v>0.47150820194298454</v>
      </c>
      <c r="S746" s="6">
        <f t="shared" si="280"/>
        <v>0.28373944895684022</v>
      </c>
      <c r="T746" s="6">
        <f t="shared" si="281"/>
        <v>0.24475234910017518</v>
      </c>
      <c r="U746">
        <f t="shared" si="282"/>
        <v>0.69343635419981831</v>
      </c>
      <c r="V746">
        <f t="shared" si="283"/>
        <v>1.0160190250080794</v>
      </c>
      <c r="W746">
        <f t="shared" si="28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8" t="s">
        <v>398</v>
      </c>
      <c r="AD746" s="16" t="s">
        <v>28</v>
      </c>
      <c r="AE746" t="s">
        <v>488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70"/>
        <v>1.3711457783889773</v>
      </c>
      <c r="E747" s="14">
        <f t="shared" si="271"/>
        <v>5.6417924196866931</v>
      </c>
      <c r="F747" s="14">
        <f t="shared" si="272"/>
        <v>11.22558945267699</v>
      </c>
      <c r="G747" s="26">
        <v>3.8180624606923619E-2</v>
      </c>
      <c r="H747" s="7">
        <f t="shared" si="285"/>
        <v>1.0381806246069236</v>
      </c>
      <c r="I747" s="5">
        <f t="shared" si="273"/>
        <v>1.3207198688649397</v>
      </c>
      <c r="J747" s="5">
        <f t="shared" si="274"/>
        <v>5.4343071773495977</v>
      </c>
      <c r="K747" s="5">
        <f t="shared" si="275"/>
        <v>10.812751833937595</v>
      </c>
      <c r="L747">
        <v>1.54</v>
      </c>
      <c r="M747">
        <v>4.0999999999999996</v>
      </c>
      <c r="N747">
        <v>6.9</v>
      </c>
      <c r="O747" s="5">
        <f t="shared" si="276"/>
        <v>1.5987981618946625</v>
      </c>
      <c r="P747" s="5">
        <f t="shared" si="277"/>
        <v>4.2565405608883866</v>
      </c>
      <c r="Q747" s="5">
        <f t="shared" si="278"/>
        <v>7.1634463097877736</v>
      </c>
      <c r="R747" s="6">
        <f t="shared" si="279"/>
        <v>0.62546982091532166</v>
      </c>
      <c r="S747" s="6">
        <f t="shared" si="280"/>
        <v>0.23493256688038913</v>
      </c>
      <c r="T747" s="6">
        <f t="shared" si="281"/>
        <v>0.13959761220428918</v>
      </c>
      <c r="U747">
        <f t="shared" si="282"/>
        <v>1.1660307657243887</v>
      </c>
      <c r="V747">
        <f t="shared" si="283"/>
        <v>0.75446600020862975</v>
      </c>
      <c r="W747">
        <f t="shared" si="28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8" t="s">
        <v>398</v>
      </c>
      <c r="AD747" s="16" t="s">
        <v>28</v>
      </c>
      <c r="AE747" t="s">
        <v>487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70"/>
        <v>2.39656028638638</v>
      </c>
      <c r="E748" s="14">
        <f t="shared" si="271"/>
        <v>3.368460336734739</v>
      </c>
      <c r="F748" s="14">
        <f t="shared" si="272"/>
        <v>3.7029194191027228</v>
      </c>
      <c r="G748" s="26">
        <v>3.4394867446903454E-2</v>
      </c>
      <c r="H748" s="7">
        <f t="shared" si="285"/>
        <v>1.0343948674469035</v>
      </c>
      <c r="I748" s="5">
        <f t="shared" si="273"/>
        <v>2.3168717883351233</v>
      </c>
      <c r="J748" s="5">
        <f t="shared" si="274"/>
        <v>3.2564549987073921</v>
      </c>
      <c r="K748" s="5">
        <f t="shared" si="275"/>
        <v>3.5797929162605762</v>
      </c>
      <c r="L748">
        <v>2.0699999999999998</v>
      </c>
      <c r="M748">
        <v>3.54</v>
      </c>
      <c r="N748">
        <v>3.72</v>
      </c>
      <c r="O748" s="5">
        <f t="shared" si="276"/>
        <v>2.1411973756150902</v>
      </c>
      <c r="P748" s="5">
        <f t="shared" si="277"/>
        <v>3.6617578307620384</v>
      </c>
      <c r="Q748" s="5">
        <f t="shared" si="278"/>
        <v>3.8479489069024813</v>
      </c>
      <c r="R748" s="6">
        <f t="shared" si="279"/>
        <v>0.46702840727736994</v>
      </c>
      <c r="S748" s="6">
        <f t="shared" si="280"/>
        <v>0.2730928822215129</v>
      </c>
      <c r="T748" s="6">
        <f t="shared" si="281"/>
        <v>0.25987871050111711</v>
      </c>
      <c r="U748">
        <f t="shared" si="282"/>
        <v>0.89344607259751618</v>
      </c>
      <c r="V748">
        <f t="shared" si="283"/>
        <v>1.0870716780686844</v>
      </c>
      <c r="W748">
        <f t="shared" si="28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8" t="s">
        <v>398</v>
      </c>
      <c r="AD748" s="16" t="s">
        <v>19</v>
      </c>
      <c r="AE748" t="s">
        <v>486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70"/>
        <v>16.26791899070848</v>
      </c>
      <c r="E749" s="14">
        <f t="shared" si="271"/>
        <v>7.5249241596245993</v>
      </c>
      <c r="F749" s="14">
        <f t="shared" si="272"/>
        <v>1.4989405298529916</v>
      </c>
      <c r="G749" s="26">
        <v>3.8155151988867875E-2</v>
      </c>
      <c r="H749" s="7">
        <f t="shared" si="285"/>
        <v>1.0381551519888679</v>
      </c>
      <c r="I749" s="5">
        <f t="shared" si="273"/>
        <v>15.67002673881921</v>
      </c>
      <c r="J749" s="5">
        <f t="shared" si="274"/>
        <v>7.2483618129800398</v>
      </c>
      <c r="K749" s="5">
        <f t="shared" si="275"/>
        <v>1.4438502058014782</v>
      </c>
      <c r="L749">
        <v>2.57</v>
      </c>
      <c r="M749">
        <v>2.98</v>
      </c>
      <c r="N749">
        <v>3.19</v>
      </c>
      <c r="O749" s="5">
        <f t="shared" si="276"/>
        <v>2.6680587406113903</v>
      </c>
      <c r="P749" s="5">
        <f t="shared" si="277"/>
        <v>3.0937023529268264</v>
      </c>
      <c r="Q749" s="5">
        <f t="shared" si="278"/>
        <v>3.3117149348444883</v>
      </c>
      <c r="R749" s="6">
        <f t="shared" si="279"/>
        <v>0.37480434174056015</v>
      </c>
      <c r="S749" s="6">
        <f t="shared" si="280"/>
        <v>0.32323730143397295</v>
      </c>
      <c r="T749" s="6">
        <f t="shared" si="281"/>
        <v>0.30195835682546696</v>
      </c>
      <c r="U749">
        <f t="shared" si="282"/>
        <v>0.16400737808783458</v>
      </c>
      <c r="V749">
        <f t="shared" si="283"/>
        <v>0.41112737979822561</v>
      </c>
      <c r="W749">
        <f t="shared" si="28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8" t="s">
        <v>398</v>
      </c>
      <c r="AD749" s="16" t="s">
        <v>19</v>
      </c>
      <c r="AE749" t="s">
        <v>485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70"/>
        <v>3.9854956844425709</v>
      </c>
      <c r="E750" s="14">
        <f t="shared" si="271"/>
        <v>3.5082413001947437</v>
      </c>
      <c r="F750" s="14">
        <f t="shared" si="272"/>
        <v>2.3688103209095357</v>
      </c>
      <c r="G750" s="26">
        <v>3.8571172799360731E-2</v>
      </c>
      <c r="H750" s="7">
        <f t="shared" si="285"/>
        <v>1.0385711727993607</v>
      </c>
      <c r="I750" s="5">
        <f t="shared" si="273"/>
        <v>3.8374795958375016</v>
      </c>
      <c r="J750" s="5">
        <f t="shared" si="274"/>
        <v>3.3779498142035309</v>
      </c>
      <c r="K750" s="5">
        <f t="shared" si="275"/>
        <v>2.2808358088012914</v>
      </c>
      <c r="L750">
        <v>2.97</v>
      </c>
      <c r="M750">
        <v>2.98</v>
      </c>
      <c r="N750">
        <v>2.73</v>
      </c>
      <c r="O750" s="5">
        <f t="shared" si="276"/>
        <v>3.0845563832141014</v>
      </c>
      <c r="P750" s="5">
        <f t="shared" si="277"/>
        <v>3.0949420949420952</v>
      </c>
      <c r="Q750" s="5">
        <f t="shared" si="278"/>
        <v>2.8352993017422548</v>
      </c>
      <c r="R750" s="6">
        <f t="shared" si="279"/>
        <v>0.32419572728250862</v>
      </c>
      <c r="S750" s="6">
        <f t="shared" si="280"/>
        <v>0.32310782215739953</v>
      </c>
      <c r="T750" s="6">
        <f t="shared" si="281"/>
        <v>0.3526964505600918</v>
      </c>
      <c r="U750">
        <f t="shared" si="282"/>
        <v>0.77394548318160361</v>
      </c>
      <c r="V750">
        <f t="shared" si="283"/>
        <v>0.88219191045105527</v>
      </c>
      <c r="W750">
        <f t="shared" si="28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8" t="s">
        <v>398</v>
      </c>
      <c r="AD750" s="16" t="s">
        <v>18</v>
      </c>
      <c r="AE750" t="s">
        <v>487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70"/>
        <v>1.793051715535938</v>
      </c>
      <c r="E751" s="14">
        <f t="shared" si="271"/>
        <v>3.7773528448326457</v>
      </c>
      <c r="F751" s="14">
        <f t="shared" si="272"/>
        <v>5.8396038228264215</v>
      </c>
      <c r="G751" s="26">
        <v>3.3463229048777299E-2</v>
      </c>
      <c r="H751" s="7">
        <f t="shared" si="285"/>
        <v>1.0334632290487773</v>
      </c>
      <c r="I751" s="5">
        <f t="shared" si="273"/>
        <v>1.7349932393688579</v>
      </c>
      <c r="J751" s="5">
        <f t="shared" si="274"/>
        <v>3.6550432939054889</v>
      </c>
      <c r="K751" s="5">
        <f t="shared" si="275"/>
        <v>5.6505192044436106</v>
      </c>
      <c r="L751">
        <v>2.15</v>
      </c>
      <c r="M751">
        <v>3.46</v>
      </c>
      <c r="N751">
        <v>3.58</v>
      </c>
      <c r="O751" s="5">
        <f t="shared" si="276"/>
        <v>2.2219459424548713</v>
      </c>
      <c r="P751" s="5">
        <f t="shared" si="277"/>
        <v>3.5757827725087696</v>
      </c>
      <c r="Q751" s="5">
        <f t="shared" si="278"/>
        <v>3.6997983599946229</v>
      </c>
      <c r="R751" s="6">
        <f t="shared" si="279"/>
        <v>0.45005595360937112</v>
      </c>
      <c r="S751" s="6">
        <f t="shared" si="280"/>
        <v>0.27965904631796185</v>
      </c>
      <c r="T751" s="6">
        <f t="shared" si="281"/>
        <v>0.27028500007266704</v>
      </c>
      <c r="U751">
        <f t="shared" si="282"/>
        <v>1.2391979122536005</v>
      </c>
      <c r="V751">
        <f t="shared" si="283"/>
        <v>0.94663721378329257</v>
      </c>
      <c r="W751">
        <f t="shared" si="28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8" t="s">
        <v>398</v>
      </c>
      <c r="AD751" s="16" t="s">
        <v>368</v>
      </c>
      <c r="AE751" t="s">
        <v>486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70"/>
        <v>4.1337888670880911</v>
      </c>
      <c r="E752" s="14">
        <f t="shared" si="271"/>
        <v>4.0120410033082994</v>
      </c>
      <c r="F752" s="14">
        <f t="shared" si="272"/>
        <v>2.1841211155784732</v>
      </c>
      <c r="G752" s="26">
        <v>3.2346414747311147E-2</v>
      </c>
      <c r="H752" s="7">
        <f t="shared" si="285"/>
        <v>1.0323464147473111</v>
      </c>
      <c r="I752" s="5">
        <f t="shared" si="273"/>
        <v>4.004265242786671</v>
      </c>
      <c r="J752" s="5">
        <f t="shared" si="274"/>
        <v>3.8863320935640893</v>
      </c>
      <c r="K752" s="5">
        <f t="shared" si="275"/>
        <v>2.1156862506400853</v>
      </c>
      <c r="L752">
        <v>2.54</v>
      </c>
      <c r="M752">
        <v>3.49</v>
      </c>
      <c r="N752">
        <v>2.84</v>
      </c>
      <c r="O752" s="5">
        <f t="shared" si="276"/>
        <v>2.6221598934581705</v>
      </c>
      <c r="P752" s="5">
        <f t="shared" si="277"/>
        <v>3.6028889874681163</v>
      </c>
      <c r="Q752" s="5">
        <f t="shared" si="278"/>
        <v>2.9318638178823635</v>
      </c>
      <c r="R752" s="6">
        <f t="shared" si="279"/>
        <v>0.3813649970372992</v>
      </c>
      <c r="S752" s="6">
        <f t="shared" si="280"/>
        <v>0.27755504082370774</v>
      </c>
      <c r="T752" s="6">
        <f t="shared" si="281"/>
        <v>0.341079962138993</v>
      </c>
      <c r="U752">
        <f t="shared" si="282"/>
        <v>0.63432361394530123</v>
      </c>
      <c r="V752">
        <f t="shared" si="283"/>
        <v>0.89801898447628037</v>
      </c>
      <c r="W752">
        <f t="shared" si="28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8" t="s">
        <v>398</v>
      </c>
      <c r="AD752" s="16" t="s">
        <v>300</v>
      </c>
      <c r="AE752" t="s">
        <v>486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70"/>
        <v>1.3444148538459535</v>
      </c>
      <c r="E753" s="14">
        <f t="shared" si="271"/>
        <v>6.1649128235361799</v>
      </c>
      <c r="F753" s="14">
        <f t="shared" si="272"/>
        <v>11.521392313382401</v>
      </c>
      <c r="G753" s="26">
        <v>3.6679728166316483E-2</v>
      </c>
      <c r="H753" s="7">
        <f t="shared" si="285"/>
        <v>1.0366797281663165</v>
      </c>
      <c r="I753" s="5">
        <f t="shared" si="273"/>
        <v>1.2968468634222841</v>
      </c>
      <c r="J753" s="5">
        <f t="shared" si="274"/>
        <v>5.9467863179312896</v>
      </c>
      <c r="K753" s="5">
        <f t="shared" si="275"/>
        <v>11.113743232696843</v>
      </c>
      <c r="L753">
        <v>1.64</v>
      </c>
      <c r="M753">
        <v>4.21</v>
      </c>
      <c r="N753">
        <v>5.28</v>
      </c>
      <c r="O753" s="5">
        <f t="shared" si="276"/>
        <v>1.7001547541927589</v>
      </c>
      <c r="P753" s="5">
        <f t="shared" si="277"/>
        <v>4.364421655580192</v>
      </c>
      <c r="Q753" s="5">
        <f t="shared" si="278"/>
        <v>5.4736689647181516</v>
      </c>
      <c r="R753" s="6">
        <f t="shared" si="279"/>
        <v>0.58818175082820889</v>
      </c>
      <c r="S753" s="6">
        <f t="shared" si="280"/>
        <v>0.22912543262666568</v>
      </c>
      <c r="T753" s="6">
        <f t="shared" si="281"/>
        <v>0.18269281654512545</v>
      </c>
      <c r="U753">
        <f t="shared" si="282"/>
        <v>1.2646057497275813</v>
      </c>
      <c r="V753">
        <f t="shared" si="283"/>
        <v>0.70794539687858393</v>
      </c>
      <c r="W753">
        <f t="shared" si="28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8" t="s">
        <v>398</v>
      </c>
      <c r="AD753" s="16" t="s">
        <v>31</v>
      </c>
      <c r="AE753" t="s">
        <v>485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70"/>
        <v>3.6576615023504417</v>
      </c>
      <c r="E754" s="14">
        <f t="shared" si="271"/>
        <v>3.6738157239367895</v>
      </c>
      <c r="F754" s="14">
        <f t="shared" si="272"/>
        <v>2.4174071505887893</v>
      </c>
      <c r="G754" s="26">
        <v>3.8810693353143133E-2</v>
      </c>
      <c r="H754" s="7">
        <f t="shared" si="285"/>
        <v>1.0388106933531431</v>
      </c>
      <c r="I754" s="5">
        <f t="shared" si="273"/>
        <v>3.521008712900322</v>
      </c>
      <c r="J754" s="5">
        <f t="shared" si="274"/>
        <v>3.5365594014807447</v>
      </c>
      <c r="K754" s="5">
        <f t="shared" si="275"/>
        <v>2.3270911303249293</v>
      </c>
      <c r="L754">
        <v>2.57</v>
      </c>
      <c r="M754">
        <v>3.28</v>
      </c>
      <c r="N754">
        <v>2.9</v>
      </c>
      <c r="O754" s="5">
        <f t="shared" si="276"/>
        <v>2.6697434819175778</v>
      </c>
      <c r="P754" s="5">
        <f t="shared" si="277"/>
        <v>3.4072990741983094</v>
      </c>
      <c r="Q754" s="5">
        <f t="shared" si="278"/>
        <v>3.0125510107241151</v>
      </c>
      <c r="R754" s="6">
        <f t="shared" si="279"/>
        <v>0.37456782150535939</v>
      </c>
      <c r="S754" s="6">
        <f t="shared" si="280"/>
        <v>0.29348759185023587</v>
      </c>
      <c r="T754" s="6">
        <f t="shared" si="281"/>
        <v>0.33194458664440468</v>
      </c>
      <c r="U754">
        <f t="shared" si="282"/>
        <v>0.72990447043882545</v>
      </c>
      <c r="V754">
        <f t="shared" si="283"/>
        <v>0.92745508491294548</v>
      </c>
      <c r="W754">
        <f t="shared" si="28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8" t="s">
        <v>399</v>
      </c>
      <c r="AD754" s="16" t="s">
        <v>28</v>
      </c>
      <c r="AE754" t="s">
        <v>486</v>
      </c>
      <c r="AF754">
        <v>2</v>
      </c>
      <c r="AG754">
        <v>-2</v>
      </c>
    </row>
    <row r="755" spans="1:33" s="17" customFormat="1" x14ac:dyDescent="0.25">
      <c r="A755" s="30">
        <v>0.55464660870519722</v>
      </c>
      <c r="B755" s="30">
        <v>0.28372611842446976</v>
      </c>
      <c r="C755" s="30">
        <v>0.15696815816963078</v>
      </c>
      <c r="D755" s="31">
        <f t="shared" si="270"/>
        <v>1.8029498139986186</v>
      </c>
      <c r="E755" s="32">
        <f t="shared" si="271"/>
        <v>3.5245257135754606</v>
      </c>
      <c r="F755" s="32">
        <f t="shared" si="272"/>
        <v>6.3707188238733741</v>
      </c>
      <c r="G755" s="47">
        <v>4.3148491618079765E-2</v>
      </c>
      <c r="H755" s="34">
        <f t="shared" si="285"/>
        <v>1.0431484916180798</v>
      </c>
      <c r="I755" s="34">
        <f t="shared" si="273"/>
        <v>1.728373120879438</v>
      </c>
      <c r="J755" s="34">
        <f t="shared" si="274"/>
        <v>3.3787382543288662</v>
      </c>
      <c r="K755" s="34">
        <f t="shared" si="275"/>
        <v>6.1072022584161854</v>
      </c>
      <c r="L755" s="17">
        <v>1.71</v>
      </c>
      <c r="M755" s="17">
        <v>3.67</v>
      </c>
      <c r="N755" s="17">
        <v>5.38</v>
      </c>
      <c r="O755" s="34">
        <f t="shared" si="276"/>
        <v>1.7837839206669164</v>
      </c>
      <c r="P755" s="34">
        <f t="shared" si="277"/>
        <v>3.8283549642383528</v>
      </c>
      <c r="Q755" s="34">
        <f t="shared" si="278"/>
        <v>5.6121388849052689</v>
      </c>
      <c r="R755" s="35">
        <f t="shared" si="279"/>
        <v>0.5606060175865486</v>
      </c>
      <c r="S755" s="35">
        <f t="shared" si="280"/>
        <v>0.2612087983850131</v>
      </c>
      <c r="T755" s="35">
        <f t="shared" si="281"/>
        <v>0.17818518402843833</v>
      </c>
      <c r="U755" s="17">
        <f t="shared" si="282"/>
        <v>0.9893697022607657</v>
      </c>
      <c r="V755" s="17">
        <f t="shared" si="283"/>
        <v>1.0862042939543977</v>
      </c>
      <c r="W755" s="17">
        <f t="shared" si="284"/>
        <v>0.8809271041557456</v>
      </c>
      <c r="X755" s="17" t="s">
        <v>139</v>
      </c>
      <c r="Y755" s="17" t="s">
        <v>251</v>
      </c>
      <c r="Z755" s="17" t="s">
        <v>263</v>
      </c>
      <c r="AA755" s="36" t="s">
        <v>367</v>
      </c>
      <c r="AB755" s="36" t="s">
        <v>19</v>
      </c>
      <c r="AC755" s="48" t="s">
        <v>399</v>
      </c>
      <c r="AD755" s="36" t="s">
        <v>32</v>
      </c>
      <c r="AE755" t="s">
        <v>486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ref="D756:D790" si="286">(100%/A756)</f>
        <v>3.2095437958837758</v>
      </c>
      <c r="E756" s="14">
        <f t="shared" ref="E756:E790" si="287">(100%/B756)</f>
        <v>2.568893416492593</v>
      </c>
      <c r="F756" s="14">
        <f t="shared" ref="F756:F790" si="288">(100%/C756)</f>
        <v>3.4932406852677049</v>
      </c>
      <c r="G756" s="26">
        <v>3.4867366481737827E-2</v>
      </c>
      <c r="H756" s="7">
        <f t="shared" si="285"/>
        <v>1.0348673664817378</v>
      </c>
      <c r="I756" s="5">
        <f t="shared" ref="I756:I790" si="289">D756/H756</f>
        <v>3.1014059384202395</v>
      </c>
      <c r="J756" s="5">
        <f t="shared" ref="J756:J790" si="290">E756/H756</f>
        <v>2.4823407324419926</v>
      </c>
      <c r="K756" s="5">
        <f t="shared" ref="K756:K790" si="291">F756/H756</f>
        <v>3.3755443435652581</v>
      </c>
      <c r="L756">
        <v>1.91</v>
      </c>
      <c r="M756">
        <v>3.2</v>
      </c>
      <c r="N756">
        <v>5.03</v>
      </c>
      <c r="O756" s="5">
        <f t="shared" ref="O756:O790" si="292">(L756*H756)</f>
        <v>1.9765966699801192</v>
      </c>
      <c r="P756" s="5">
        <f t="shared" ref="P756:P790" si="293">(M756*H756)</f>
        <v>3.3115755727415612</v>
      </c>
      <c r="Q756" s="5">
        <f t="shared" ref="Q756:Q790" si="294">(N756*H756)</f>
        <v>5.2053828534031412</v>
      </c>
      <c r="R756" s="6">
        <f t="shared" ref="R756:R790" si="295">(1/O756)</f>
        <v>0.50592010762117601</v>
      </c>
      <c r="S756" s="6">
        <f t="shared" ref="S756:S790" si="296">(1/P756)</f>
        <v>0.30197106423638942</v>
      </c>
      <c r="T756" s="6">
        <f t="shared" ref="T756:T790" si="297">(1/Q756)</f>
        <v>0.19210882814243463</v>
      </c>
      <c r="U756">
        <f t="shared" ref="U756:U790" si="298">(L756/I756)</f>
        <v>0.61584972684127093</v>
      </c>
      <c r="V756">
        <f t="shared" ref="V756:V790" si="299">(M756/J756)</f>
        <v>1.2891058661604498</v>
      </c>
      <c r="W756">
        <f t="shared" ref="W756:W790" si="300">(N756/K756)</f>
        <v>1.4901300317943096</v>
      </c>
      <c r="X756" t="s">
        <v>70</v>
      </c>
      <c r="Y756" t="s">
        <v>221</v>
      </c>
      <c r="Z756" t="s">
        <v>263</v>
      </c>
      <c r="AA756" s="21" t="s">
        <v>367</v>
      </c>
      <c r="AB756" s="16" t="s">
        <v>19</v>
      </c>
      <c r="AC756" s="48" t="s">
        <v>400</v>
      </c>
      <c r="AD756" s="16" t="s">
        <v>19</v>
      </c>
      <c r="AE756" t="s">
        <v>486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86"/>
        <v>3.5567114086679239</v>
      </c>
      <c r="E757" s="14">
        <f t="shared" si="287"/>
        <v>3.6868281798359135</v>
      </c>
      <c r="F757" s="14">
        <f t="shared" si="288"/>
        <v>2.4508823117873404</v>
      </c>
      <c r="G757" s="26">
        <v>4.2973820652038475E-2</v>
      </c>
      <c r="H757" s="7">
        <f t="shared" si="285"/>
        <v>1.0429738206520385</v>
      </c>
      <c r="I757" s="5">
        <f t="shared" si="289"/>
        <v>3.4101636476784871</v>
      </c>
      <c r="J757" s="5">
        <f t="shared" si="290"/>
        <v>3.5349191962757129</v>
      </c>
      <c r="K757" s="5">
        <f t="shared" si="291"/>
        <v>2.3498982076607793</v>
      </c>
      <c r="L757">
        <v>1.88</v>
      </c>
      <c r="M757">
        <v>3.57</v>
      </c>
      <c r="N757">
        <v>4.33</v>
      </c>
      <c r="O757" s="5">
        <f t="shared" si="292"/>
        <v>1.9607907828258322</v>
      </c>
      <c r="P757" s="5">
        <f t="shared" si="293"/>
        <v>3.723416539727777</v>
      </c>
      <c r="Q757" s="5">
        <f t="shared" si="294"/>
        <v>4.516076643423327</v>
      </c>
      <c r="R757" s="6">
        <f t="shared" si="295"/>
        <v>0.50999831739255241</v>
      </c>
      <c r="S757" s="6">
        <f t="shared" si="296"/>
        <v>0.26857054249243656</v>
      </c>
      <c r="T757" s="6">
        <f t="shared" si="297"/>
        <v>0.22143114011501117</v>
      </c>
      <c r="U757">
        <f t="shared" si="298"/>
        <v>0.55129319124606646</v>
      </c>
      <c r="V757">
        <f t="shared" si="299"/>
        <v>1.0099240751418723</v>
      </c>
      <c r="W757">
        <f t="shared" si="300"/>
        <v>1.8426330067762065</v>
      </c>
      <c r="X757" t="s">
        <v>123</v>
      </c>
      <c r="Y757" t="s">
        <v>58</v>
      </c>
      <c r="Z757" t="s">
        <v>257</v>
      </c>
      <c r="AA757" s="21" t="s">
        <v>367</v>
      </c>
      <c r="AB757" s="16" t="s">
        <v>19</v>
      </c>
      <c r="AC757" s="48" t="s">
        <v>401</v>
      </c>
      <c r="AD757" s="16" t="s">
        <v>19</v>
      </c>
      <c r="AE757" t="s">
        <v>486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86"/>
        <v>19.164048578152201</v>
      </c>
      <c r="E758" s="14">
        <f t="shared" si="287"/>
        <v>3.0127037942881052</v>
      </c>
      <c r="F758" s="14">
        <f t="shared" si="288"/>
        <v>1.8142601299334065</v>
      </c>
      <c r="G758" s="26">
        <v>2.7399465533339828E-2</v>
      </c>
      <c r="H758" s="7">
        <f t="shared" si="285"/>
        <v>1.0273994655333398</v>
      </c>
      <c r="I758" s="5">
        <f t="shared" si="289"/>
        <v>18.652967245027551</v>
      </c>
      <c r="J758" s="5">
        <f t="shared" si="290"/>
        <v>2.932358732271835</v>
      </c>
      <c r="K758" s="5">
        <f t="shared" si="291"/>
        <v>1.7658760694328319</v>
      </c>
      <c r="L758">
        <v>2.61</v>
      </c>
      <c r="M758">
        <v>3.06</v>
      </c>
      <c r="N758">
        <v>3.15</v>
      </c>
      <c r="O758" s="5">
        <f t="shared" si="292"/>
        <v>2.6815126050420166</v>
      </c>
      <c r="P758" s="5">
        <f t="shared" si="293"/>
        <v>3.1438423645320199</v>
      </c>
      <c r="Q758" s="5">
        <f t="shared" si="294"/>
        <v>3.2363083164300201</v>
      </c>
      <c r="R758" s="6">
        <f t="shared" si="295"/>
        <v>0.37292384832340963</v>
      </c>
      <c r="S758" s="6">
        <f t="shared" si="296"/>
        <v>0.31808210592290814</v>
      </c>
      <c r="T758" s="6">
        <f t="shared" si="297"/>
        <v>0.30899404575368222</v>
      </c>
      <c r="U758">
        <f t="shared" si="298"/>
        <v>0.13992411854450479</v>
      </c>
      <c r="V758">
        <f t="shared" si="299"/>
        <v>1.0435285309138407</v>
      </c>
      <c r="W758">
        <f t="shared" si="300"/>
        <v>1.7838171401301814</v>
      </c>
      <c r="X758" t="s">
        <v>82</v>
      </c>
      <c r="Y758" t="s">
        <v>41</v>
      </c>
      <c r="Z758" t="s">
        <v>259</v>
      </c>
      <c r="AA758" s="21" t="s">
        <v>360</v>
      </c>
      <c r="AB758" s="16" t="s">
        <v>18</v>
      </c>
      <c r="AC758" s="48" t="s">
        <v>401</v>
      </c>
      <c r="AD758" s="16" t="s">
        <v>338</v>
      </c>
      <c r="AE758" t="s">
        <v>486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86"/>
        <v>3.6455019259411534</v>
      </c>
      <c r="E759" s="14">
        <f t="shared" si="287"/>
        <v>2.9936904636286434</v>
      </c>
      <c r="F759" s="14">
        <f t="shared" si="288"/>
        <v>2.7430570963060186</v>
      </c>
      <c r="G759" s="26">
        <v>3.2726931038076224E-2</v>
      </c>
      <c r="H759" s="7">
        <f t="shared" si="285"/>
        <v>1.0327269310380762</v>
      </c>
      <c r="I759" s="5">
        <f t="shared" si="289"/>
        <v>3.5299766243887611</v>
      </c>
      <c r="J759" s="5">
        <f t="shared" si="290"/>
        <v>2.8988209502965576</v>
      </c>
      <c r="K759" s="5">
        <f t="shared" si="291"/>
        <v>2.6561301093879224</v>
      </c>
      <c r="L759">
        <v>3.26</v>
      </c>
      <c r="M759">
        <v>3.27</v>
      </c>
      <c r="N759">
        <v>2.38</v>
      </c>
      <c r="O759" s="5">
        <f t="shared" si="292"/>
        <v>3.3666897951841284</v>
      </c>
      <c r="P759" s="5">
        <f t="shared" si="293"/>
        <v>3.3770170644945092</v>
      </c>
      <c r="Q759" s="5">
        <f t="shared" si="294"/>
        <v>2.4578900958706211</v>
      </c>
      <c r="R759" s="6">
        <f t="shared" si="295"/>
        <v>0.29702766243282858</v>
      </c>
      <c r="S759" s="6">
        <f t="shared" si="296"/>
        <v>0.29611932095749882</v>
      </c>
      <c r="T759" s="6">
        <f t="shared" si="297"/>
        <v>0.40685301660967277</v>
      </c>
      <c r="U759">
        <f t="shared" si="298"/>
        <v>0.92351886340451061</v>
      </c>
      <c r="V759">
        <f t="shared" si="299"/>
        <v>1.1280448348027392</v>
      </c>
      <c r="W759">
        <f t="shared" si="300"/>
        <v>0.89604044304457897</v>
      </c>
      <c r="X759" t="s">
        <v>290</v>
      </c>
      <c r="Y759" t="s">
        <v>286</v>
      </c>
      <c r="Z759" t="s">
        <v>297</v>
      </c>
      <c r="AA759" s="21" t="s">
        <v>367</v>
      </c>
      <c r="AB759" s="16" t="s">
        <v>19</v>
      </c>
      <c r="AC759" s="48" t="s">
        <v>401</v>
      </c>
      <c r="AD759" s="16" t="s">
        <v>32</v>
      </c>
      <c r="AE759" t="s">
        <v>485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86"/>
        <v>1.2043225865544378</v>
      </c>
      <c r="E760" s="14">
        <f t="shared" si="287"/>
        <v>8.2107562105657568</v>
      </c>
      <c r="F760" s="14">
        <f t="shared" si="288"/>
        <v>26.752419087613173</v>
      </c>
      <c r="G760" s="26">
        <v>4.0914288556550549E-2</v>
      </c>
      <c r="H760" s="7">
        <f t="shared" si="285"/>
        <v>1.0409142885565505</v>
      </c>
      <c r="I760" s="5">
        <f t="shared" si="289"/>
        <v>1.1569853539281199</v>
      </c>
      <c r="J760" s="5">
        <f t="shared" si="290"/>
        <v>7.8880233471977022</v>
      </c>
      <c r="K760" s="5">
        <f t="shared" si="291"/>
        <v>25.700885636521623</v>
      </c>
      <c r="L760">
        <v>1.38</v>
      </c>
      <c r="M760">
        <v>4.88</v>
      </c>
      <c r="N760">
        <v>8.98</v>
      </c>
      <c r="O760" s="5">
        <f t="shared" si="292"/>
        <v>1.4364617182080397</v>
      </c>
      <c r="P760" s="5">
        <f t="shared" si="293"/>
        <v>5.0796617281559664</v>
      </c>
      <c r="Q760" s="5">
        <f t="shared" si="294"/>
        <v>9.3474103112378248</v>
      </c>
      <c r="R760" s="6">
        <f t="shared" si="295"/>
        <v>0.6961549948212209</v>
      </c>
      <c r="S760" s="6">
        <f t="shared" si="296"/>
        <v>0.19686350263386987</v>
      </c>
      <c r="T760" s="6">
        <f t="shared" si="297"/>
        <v>0.10698150254490922</v>
      </c>
      <c r="U760">
        <f t="shared" si="298"/>
        <v>1.1927549431068556</v>
      </c>
      <c r="V760">
        <f t="shared" si="299"/>
        <v>0.6186594264751597</v>
      </c>
      <c r="W760">
        <f t="shared" si="300"/>
        <v>0.34940430174278464</v>
      </c>
      <c r="X760" t="s">
        <v>293</v>
      </c>
      <c r="Y760" t="s">
        <v>295</v>
      </c>
      <c r="Z760" t="s">
        <v>297</v>
      </c>
      <c r="AA760" s="21" t="s">
        <v>361</v>
      </c>
      <c r="AB760" s="16" t="s">
        <v>29</v>
      </c>
      <c r="AC760" s="48" t="s">
        <v>401</v>
      </c>
      <c r="AD760" s="16" t="s">
        <v>34</v>
      </c>
      <c r="AE760" t="s">
        <v>486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86"/>
        <v>5.1638669769253926</v>
      </c>
      <c r="E761" s="14">
        <f t="shared" si="287"/>
        <v>4.5756016278808112</v>
      </c>
      <c r="F761" s="14">
        <f t="shared" si="288"/>
        <v>1.9198218466410533</v>
      </c>
      <c r="G761" s="26">
        <v>3.4249160657170652E-2</v>
      </c>
      <c r="H761" s="7">
        <f t="shared" si="285"/>
        <v>1.0342491606571707</v>
      </c>
      <c r="I761" s="5">
        <f t="shared" si="289"/>
        <v>4.9928655234723403</v>
      </c>
      <c r="J761" s="5">
        <f t="shared" si="290"/>
        <v>4.4240805812918769</v>
      </c>
      <c r="K761" s="5">
        <f t="shared" si="291"/>
        <v>1.8562469467426808</v>
      </c>
      <c r="L761">
        <v>4.5</v>
      </c>
      <c r="M761">
        <v>3.57</v>
      </c>
      <c r="N761">
        <v>1.88</v>
      </c>
      <c r="O761" s="5">
        <f t="shared" si="292"/>
        <v>4.6541212229572677</v>
      </c>
      <c r="P761" s="5">
        <f t="shared" si="293"/>
        <v>3.6922695035460991</v>
      </c>
      <c r="Q761" s="5">
        <f t="shared" si="294"/>
        <v>1.9443884220354808</v>
      </c>
      <c r="R761" s="6">
        <f t="shared" si="295"/>
        <v>0.2148633333973608</v>
      </c>
      <c r="S761" s="6">
        <f t="shared" si="296"/>
        <v>0.2708361345344884</v>
      </c>
      <c r="T761" s="6">
        <f t="shared" si="297"/>
        <v>0.51430053206815085</v>
      </c>
      <c r="U761">
        <f t="shared" si="298"/>
        <v>0.90128604082058839</v>
      </c>
      <c r="V761">
        <f t="shared" si="299"/>
        <v>0.80694732711164208</v>
      </c>
      <c r="W761">
        <f t="shared" si="300"/>
        <v>1.0127962786950306</v>
      </c>
      <c r="X761" t="s">
        <v>291</v>
      </c>
      <c r="Y761" t="s">
        <v>287</v>
      </c>
      <c r="Z761" t="s">
        <v>297</v>
      </c>
      <c r="AA761" s="21" t="s">
        <v>360</v>
      </c>
      <c r="AB761" s="16" t="s">
        <v>16</v>
      </c>
      <c r="AC761" s="48" t="s">
        <v>401</v>
      </c>
      <c r="AD761" s="16" t="s">
        <v>19</v>
      </c>
      <c r="AE761" t="s">
        <v>485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86"/>
        <v>10.526768220768533</v>
      </c>
      <c r="E762" s="14">
        <f t="shared" si="287"/>
        <v>4.7516911918035785</v>
      </c>
      <c r="F762" s="14">
        <f t="shared" si="288"/>
        <v>1.6853823908449654</v>
      </c>
      <c r="G762" s="26">
        <v>3.695142067235091E-2</v>
      </c>
      <c r="H762" s="7">
        <f t="shared" si="285"/>
        <v>1.0369514206723509</v>
      </c>
      <c r="I762" s="5">
        <f t="shared" si="289"/>
        <v>10.151650319301421</v>
      </c>
      <c r="J762" s="5">
        <f t="shared" si="290"/>
        <v>4.5823662488669141</v>
      </c>
      <c r="K762" s="5">
        <f t="shared" si="291"/>
        <v>1.6253243471638981</v>
      </c>
      <c r="L762">
        <v>5.72</v>
      </c>
      <c r="M762">
        <v>3.44</v>
      </c>
      <c r="N762">
        <v>1.75</v>
      </c>
      <c r="O762" s="5">
        <f t="shared" si="292"/>
        <v>5.9313621262458467</v>
      </c>
      <c r="P762" s="5">
        <f t="shared" si="293"/>
        <v>3.567112887112887</v>
      </c>
      <c r="Q762" s="5">
        <f t="shared" si="294"/>
        <v>1.8146649861766142</v>
      </c>
      <c r="R762" s="6">
        <f t="shared" si="295"/>
        <v>0.16859533758275735</v>
      </c>
      <c r="S762" s="6">
        <f t="shared" si="296"/>
        <v>0.28033875900388722</v>
      </c>
      <c r="T762" s="6">
        <f t="shared" si="297"/>
        <v>0.55106590341335537</v>
      </c>
      <c r="U762">
        <f t="shared" si="298"/>
        <v>0.56345518414129314</v>
      </c>
      <c r="V762">
        <f t="shared" si="299"/>
        <v>0.75070385324407707</v>
      </c>
      <c r="W762">
        <f t="shared" si="300"/>
        <v>1.0767081678519455</v>
      </c>
      <c r="X762" t="s">
        <v>284</v>
      </c>
      <c r="Y762" t="s">
        <v>292</v>
      </c>
      <c r="Z762" t="s">
        <v>297</v>
      </c>
      <c r="AA762" s="21" t="s">
        <v>360</v>
      </c>
      <c r="AB762" s="16" t="s">
        <v>16</v>
      </c>
      <c r="AC762" s="48" t="s">
        <v>401</v>
      </c>
      <c r="AD762" s="16" t="s">
        <v>17</v>
      </c>
      <c r="AE762" t="s">
        <v>485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86"/>
        <v>2.5077084583340357</v>
      </c>
      <c r="E763" s="14">
        <f t="shared" si="287"/>
        <v>3.687451558335693</v>
      </c>
      <c r="F763" s="14">
        <f t="shared" si="288"/>
        <v>3.2482296636273769</v>
      </c>
      <c r="G763" s="26">
        <v>3.757665946484301E-2</v>
      </c>
      <c r="H763" s="7">
        <f t="shared" si="285"/>
        <v>1.037576659464843</v>
      </c>
      <c r="I763" s="5">
        <f t="shared" si="289"/>
        <v>2.4168898128717076</v>
      </c>
      <c r="J763" s="5">
        <f t="shared" si="290"/>
        <v>3.5539075833081979</v>
      </c>
      <c r="K763" s="5">
        <f t="shared" si="291"/>
        <v>3.1305924569493837</v>
      </c>
      <c r="L763">
        <v>2.4900000000000002</v>
      </c>
      <c r="M763">
        <v>3.17</v>
      </c>
      <c r="N763">
        <v>3.12</v>
      </c>
      <c r="O763" s="5">
        <f t="shared" si="292"/>
        <v>2.5835658820674592</v>
      </c>
      <c r="P763" s="5">
        <f t="shared" si="293"/>
        <v>3.2891180105035525</v>
      </c>
      <c r="Q763" s="5">
        <f t="shared" si="294"/>
        <v>3.2372391775303102</v>
      </c>
      <c r="R763" s="6">
        <f t="shared" si="295"/>
        <v>0.38706193131787497</v>
      </c>
      <c r="S763" s="6">
        <f t="shared" si="296"/>
        <v>0.30403287349574409</v>
      </c>
      <c r="T763" s="6">
        <f t="shared" si="297"/>
        <v>0.30890519518638099</v>
      </c>
      <c r="U763">
        <f t="shared" si="298"/>
        <v>1.0302496980784674</v>
      </c>
      <c r="V763">
        <f t="shared" si="299"/>
        <v>0.89197592387846147</v>
      </c>
      <c r="W763">
        <f t="shared" si="300"/>
        <v>0.9966164688968473</v>
      </c>
      <c r="X763" t="s">
        <v>38</v>
      </c>
      <c r="Y763" t="s">
        <v>54</v>
      </c>
      <c r="Z763" t="s">
        <v>257</v>
      </c>
      <c r="AA763" s="21" t="s">
        <v>367</v>
      </c>
      <c r="AB763" s="16" t="s">
        <v>19</v>
      </c>
      <c r="AC763" s="48" t="s">
        <v>402</v>
      </c>
      <c r="AD763" s="16" t="s">
        <v>28</v>
      </c>
      <c r="AE763" t="s">
        <v>486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86"/>
        <v>1.4210892885798525</v>
      </c>
      <c r="E764" s="14">
        <f t="shared" si="287"/>
        <v>7.0265248615616489</v>
      </c>
      <c r="F764" s="14">
        <f t="shared" si="288"/>
        <v>10.263952520206223</v>
      </c>
      <c r="G764" s="26">
        <v>3.9616942845805303E-2</v>
      </c>
      <c r="H764" s="7">
        <f t="shared" si="285"/>
        <v>1.0396169428458053</v>
      </c>
      <c r="I764" s="5">
        <f t="shared" si="289"/>
        <v>1.3669354836501801</v>
      </c>
      <c r="J764" s="5">
        <f t="shared" si="290"/>
        <v>6.7587633213513474</v>
      </c>
      <c r="K764" s="5">
        <f t="shared" si="291"/>
        <v>9.8728215145379359</v>
      </c>
      <c r="L764">
        <v>1.78</v>
      </c>
      <c r="M764">
        <v>3.92</v>
      </c>
      <c r="N764">
        <v>4.49</v>
      </c>
      <c r="O764" s="5">
        <f t="shared" si="292"/>
        <v>1.8505181582655335</v>
      </c>
      <c r="P764" s="5">
        <f t="shared" si="293"/>
        <v>4.0752984159555563</v>
      </c>
      <c r="Q764" s="5">
        <f t="shared" si="294"/>
        <v>4.667880073377666</v>
      </c>
      <c r="R764" s="6">
        <f t="shared" si="295"/>
        <v>0.54038918533892522</v>
      </c>
      <c r="S764" s="6">
        <f t="shared" si="296"/>
        <v>0.24538080354675693</v>
      </c>
      <c r="T764" s="6">
        <f t="shared" si="297"/>
        <v>0.2142300111143178</v>
      </c>
      <c r="U764">
        <f t="shared" si="298"/>
        <v>1.302182891065786</v>
      </c>
      <c r="V764">
        <f t="shared" si="299"/>
        <v>0.57998776013009357</v>
      </c>
      <c r="W764">
        <f t="shared" si="300"/>
        <v>0.454783872410575</v>
      </c>
      <c r="X764" t="s">
        <v>37</v>
      </c>
      <c r="Y764" t="s">
        <v>218</v>
      </c>
      <c r="Z764" t="s">
        <v>257</v>
      </c>
      <c r="AA764" s="21" t="s">
        <v>361</v>
      </c>
      <c r="AB764" s="16" t="s">
        <v>300</v>
      </c>
      <c r="AC764" s="48" t="s">
        <v>402</v>
      </c>
      <c r="AD764" s="16" t="s">
        <v>32</v>
      </c>
      <c r="AE764" t="s">
        <v>486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86"/>
        <v>1.301376742632258</v>
      </c>
      <c r="E765" s="14">
        <f t="shared" si="287"/>
        <v>6.3013999658051398</v>
      </c>
      <c r="F765" s="14">
        <f t="shared" si="288"/>
        <v>14.746359209296614</v>
      </c>
      <c r="G765" s="26">
        <v>3.9629961892055476E-2</v>
      </c>
      <c r="H765" s="7">
        <f t="shared" si="285"/>
        <v>1.0396299618920555</v>
      </c>
      <c r="I765" s="5">
        <f t="shared" si="289"/>
        <v>1.2517691778176931</v>
      </c>
      <c r="J765" s="5">
        <f t="shared" si="290"/>
        <v>6.0611950374506547</v>
      </c>
      <c r="K765" s="5">
        <f t="shared" si="291"/>
        <v>14.18423838272153</v>
      </c>
      <c r="L765">
        <v>2.15</v>
      </c>
      <c r="M765">
        <v>3.37</v>
      </c>
      <c r="N765">
        <v>3.6</v>
      </c>
      <c r="O765" s="5">
        <f t="shared" si="292"/>
        <v>2.2352044180679194</v>
      </c>
      <c r="P765" s="5">
        <f t="shared" si="293"/>
        <v>3.503552971576227</v>
      </c>
      <c r="Q765" s="5">
        <f t="shared" si="294"/>
        <v>3.7426678628113996</v>
      </c>
      <c r="R765" s="6">
        <f t="shared" si="295"/>
        <v>0.44738637411265791</v>
      </c>
      <c r="S765" s="6">
        <f t="shared" si="296"/>
        <v>0.28542454134783812</v>
      </c>
      <c r="T765" s="6">
        <f t="shared" si="297"/>
        <v>0.26718908453950407</v>
      </c>
      <c r="U765">
        <f t="shared" si="298"/>
        <v>1.7175690519463522</v>
      </c>
      <c r="V765">
        <f t="shared" si="299"/>
        <v>0.5559959676561449</v>
      </c>
      <c r="W765">
        <f t="shared" si="300"/>
        <v>0.25380284107360496</v>
      </c>
      <c r="X765" t="s">
        <v>55</v>
      </c>
      <c r="Y765" t="s">
        <v>250</v>
      </c>
      <c r="Z765" t="s">
        <v>257</v>
      </c>
      <c r="AA765" s="21" t="s">
        <v>361</v>
      </c>
      <c r="AB765" s="16" t="s">
        <v>17</v>
      </c>
      <c r="AC765" s="48" t="s">
        <v>402</v>
      </c>
      <c r="AD765" s="16" t="s">
        <v>19</v>
      </c>
      <c r="AE765" t="s">
        <v>486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86"/>
        <v>1.2599183927144495</v>
      </c>
      <c r="E766" s="14">
        <f t="shared" si="287"/>
        <v>7.1047831658683425</v>
      </c>
      <c r="F766" s="14">
        <f t="shared" si="288"/>
        <v>17.469811161839786</v>
      </c>
      <c r="G766" s="26">
        <v>4.3517841185183981E-2</v>
      </c>
      <c r="H766" s="7">
        <f t="shared" si="285"/>
        <v>1.043517841185184</v>
      </c>
      <c r="I766" s="5">
        <f t="shared" si="289"/>
        <v>1.2073759958751513</v>
      </c>
      <c r="J766" s="5">
        <f t="shared" si="290"/>
        <v>6.8084922801118823</v>
      </c>
      <c r="K766" s="5">
        <f t="shared" si="291"/>
        <v>16.741267348144525</v>
      </c>
      <c r="L766">
        <v>1.76</v>
      </c>
      <c r="M766">
        <v>3.77</v>
      </c>
      <c r="N766">
        <v>4.76</v>
      </c>
      <c r="O766" s="5">
        <f t="shared" si="292"/>
        <v>1.8365914004859238</v>
      </c>
      <c r="P766" s="5">
        <f t="shared" si="293"/>
        <v>3.9340622612681435</v>
      </c>
      <c r="Q766" s="5">
        <f t="shared" si="294"/>
        <v>4.9671449240414756</v>
      </c>
      <c r="R766" s="6">
        <f t="shared" si="295"/>
        <v>0.54448692275016686</v>
      </c>
      <c r="S766" s="6">
        <f t="shared" si="296"/>
        <v>0.25419018144304872</v>
      </c>
      <c r="T766" s="6">
        <f t="shared" si="297"/>
        <v>0.20132289580678439</v>
      </c>
      <c r="U766">
        <f t="shared" si="298"/>
        <v>1.4577066348948624</v>
      </c>
      <c r="V766">
        <f t="shared" si="299"/>
        <v>0.55372024302832112</v>
      </c>
      <c r="W766">
        <f t="shared" si="300"/>
        <v>0.28432733920395592</v>
      </c>
      <c r="X766" t="s">
        <v>56</v>
      </c>
      <c r="Y766" t="s">
        <v>126</v>
      </c>
      <c r="Z766" t="s">
        <v>257</v>
      </c>
      <c r="AA766" s="21" t="s">
        <v>361</v>
      </c>
      <c r="AB766" s="16" t="s">
        <v>36</v>
      </c>
      <c r="AC766" s="48" t="s">
        <v>402</v>
      </c>
      <c r="AD766" s="16" t="s">
        <v>19</v>
      </c>
      <c r="AE766" t="s">
        <v>486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86"/>
        <v>6.6620324276970742</v>
      </c>
      <c r="E767" s="14">
        <f t="shared" si="287"/>
        <v>5.4663562562147412</v>
      </c>
      <c r="F767" s="14">
        <f t="shared" si="288"/>
        <v>1.7157741659723533</v>
      </c>
      <c r="G767" s="26">
        <v>3.8227108288577671E-2</v>
      </c>
      <c r="H767" s="7">
        <f t="shared" si="285"/>
        <v>1.0382271082885777</v>
      </c>
      <c r="I767" s="5">
        <f t="shared" si="289"/>
        <v>6.4167390492036223</v>
      </c>
      <c r="J767" s="5">
        <f t="shared" si="290"/>
        <v>5.2650871977572704</v>
      </c>
      <c r="K767" s="5">
        <f t="shared" si="291"/>
        <v>1.652600045090953</v>
      </c>
      <c r="L767">
        <v>2.44</v>
      </c>
      <c r="M767">
        <v>3.27</v>
      </c>
      <c r="N767">
        <v>3.1</v>
      </c>
      <c r="O767" s="5">
        <f t="shared" si="292"/>
        <v>2.5332741442241296</v>
      </c>
      <c r="P767" s="5">
        <f t="shared" si="293"/>
        <v>3.3950026441036489</v>
      </c>
      <c r="Q767" s="5">
        <f t="shared" si="294"/>
        <v>3.2185040356945911</v>
      </c>
      <c r="R767" s="6">
        <f t="shared" si="295"/>
        <v>0.39474606500050624</v>
      </c>
      <c r="S767" s="6">
        <f t="shared" si="296"/>
        <v>0.29455058061199851</v>
      </c>
      <c r="T767" s="6">
        <f t="shared" si="297"/>
        <v>0.31070335438749519</v>
      </c>
      <c r="U767">
        <f t="shared" si="298"/>
        <v>0.38025545082791345</v>
      </c>
      <c r="V767">
        <f t="shared" si="299"/>
        <v>0.6210723350209465</v>
      </c>
      <c r="W767">
        <f t="shared" si="300"/>
        <v>1.8758319710861362</v>
      </c>
      <c r="X767" t="s">
        <v>53</v>
      </c>
      <c r="Y767" t="s">
        <v>57</v>
      </c>
      <c r="Z767" t="s">
        <v>257</v>
      </c>
      <c r="AA767" s="21" t="s">
        <v>360</v>
      </c>
      <c r="AB767" s="16" t="s">
        <v>16</v>
      </c>
      <c r="AC767" s="48" t="s">
        <v>402</v>
      </c>
      <c r="AD767" s="16" t="s">
        <v>19</v>
      </c>
      <c r="AE767" t="s">
        <v>486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86"/>
        <v>1.8890500384502442</v>
      </c>
      <c r="E768" s="14">
        <f t="shared" si="287"/>
        <v>4.0986384235441626</v>
      </c>
      <c r="F768" s="14">
        <f t="shared" si="288"/>
        <v>4.6449802374635167</v>
      </c>
      <c r="G768" s="26">
        <v>3.364416771469414E-2</v>
      </c>
      <c r="H768" s="7">
        <f t="shared" si="285"/>
        <v>1.0336441677146941</v>
      </c>
      <c r="I768" s="5">
        <f t="shared" si="289"/>
        <v>1.8275631957821472</v>
      </c>
      <c r="J768" s="5">
        <f t="shared" si="290"/>
        <v>3.9652315096073432</v>
      </c>
      <c r="K768" s="5">
        <f t="shared" si="291"/>
        <v>4.4937903995851904</v>
      </c>
      <c r="L768">
        <v>2.77</v>
      </c>
      <c r="M768">
        <v>3.49</v>
      </c>
      <c r="N768">
        <v>2.59</v>
      </c>
      <c r="O768" s="5">
        <f t="shared" si="292"/>
        <v>2.8631943445697026</v>
      </c>
      <c r="P768" s="5">
        <f t="shared" si="293"/>
        <v>3.6074181453242828</v>
      </c>
      <c r="Q768" s="5">
        <f t="shared" si="294"/>
        <v>2.6771383943810578</v>
      </c>
      <c r="R768" s="6">
        <f t="shared" si="295"/>
        <v>0.34926025957566836</v>
      </c>
      <c r="S768" s="6">
        <f t="shared" si="296"/>
        <v>0.27720656705575969</v>
      </c>
      <c r="T768" s="6">
        <f t="shared" si="297"/>
        <v>0.37353317336857195</v>
      </c>
      <c r="U768">
        <f t="shared" si="298"/>
        <v>1.515679461259076</v>
      </c>
      <c r="V768">
        <f t="shared" si="299"/>
        <v>0.88015037496400739</v>
      </c>
      <c r="W768">
        <f t="shared" si="300"/>
        <v>0.57635086857613027</v>
      </c>
      <c r="X768" t="s">
        <v>203</v>
      </c>
      <c r="Y768" t="s">
        <v>213</v>
      </c>
      <c r="Z768" t="s">
        <v>269</v>
      </c>
      <c r="AA768" s="21" t="s">
        <v>361</v>
      </c>
      <c r="AB768" s="16" t="s">
        <v>17</v>
      </c>
      <c r="AC768" s="48" t="s">
        <v>402</v>
      </c>
      <c r="AD768" s="16" t="s">
        <v>36</v>
      </c>
      <c r="AE768" t="s">
        <v>485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86"/>
        <v>3.0900029885058755</v>
      </c>
      <c r="E769" s="14">
        <f t="shared" si="287"/>
        <v>3.6015788890891747</v>
      </c>
      <c r="F769" s="14">
        <f t="shared" si="288"/>
        <v>2.7234848077959102</v>
      </c>
      <c r="G769" s="26">
        <v>3.3107411258485264E-2</v>
      </c>
      <c r="H769" s="7">
        <f t="shared" si="285"/>
        <v>1.0331074112584853</v>
      </c>
      <c r="I769" s="5">
        <f t="shared" si="289"/>
        <v>2.9909794033340367</v>
      </c>
      <c r="J769" s="5">
        <f t="shared" si="290"/>
        <v>3.4861611192023996</v>
      </c>
      <c r="K769" s="5">
        <f t="shared" si="291"/>
        <v>2.6362068243013401</v>
      </c>
      <c r="L769">
        <v>2.2400000000000002</v>
      </c>
      <c r="M769">
        <v>3.93</v>
      </c>
      <c r="N769">
        <v>3.01</v>
      </c>
      <c r="O769" s="5">
        <f t="shared" si="292"/>
        <v>2.3141606012190072</v>
      </c>
      <c r="P769" s="5">
        <f t="shared" si="293"/>
        <v>4.0601121262458468</v>
      </c>
      <c r="Q769" s="5">
        <f t="shared" si="294"/>
        <v>3.1096533078880406</v>
      </c>
      <c r="R769" s="6">
        <f t="shared" si="295"/>
        <v>0.43212212647352133</v>
      </c>
      <c r="S769" s="6">
        <f t="shared" si="296"/>
        <v>0.24629861661595112</v>
      </c>
      <c r="T769" s="6">
        <f t="shared" si="297"/>
        <v>0.32157925691052752</v>
      </c>
      <c r="U769">
        <f t="shared" si="298"/>
        <v>0.74891856410080193</v>
      </c>
      <c r="V769">
        <f t="shared" si="299"/>
        <v>1.1273145060200622</v>
      </c>
      <c r="W769">
        <f t="shared" si="300"/>
        <v>1.1417920522217464</v>
      </c>
      <c r="X769" t="s">
        <v>244</v>
      </c>
      <c r="Y769" t="s">
        <v>211</v>
      </c>
      <c r="Z769" t="s">
        <v>269</v>
      </c>
      <c r="AA769" s="21" t="s">
        <v>367</v>
      </c>
      <c r="AB769" s="16" t="s">
        <v>19</v>
      </c>
      <c r="AC769" s="48" t="s">
        <v>402</v>
      </c>
      <c r="AD769" s="16" t="s">
        <v>18</v>
      </c>
      <c r="AE769" t="s">
        <v>485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si="286"/>
        <v>1.7127280356061561</v>
      </c>
      <c r="E770" s="14">
        <f t="shared" si="287"/>
        <v>4.6488626797847745</v>
      </c>
      <c r="F770" s="14">
        <f t="shared" si="288"/>
        <v>5.2408933086956955</v>
      </c>
      <c r="G770" s="26">
        <v>3.4897375795939878E-2</v>
      </c>
      <c r="H770" s="7">
        <f t="shared" si="285"/>
        <v>1.0348973757959399</v>
      </c>
      <c r="I770" s="5">
        <f t="shared" si="289"/>
        <v>1.6549737932120046</v>
      </c>
      <c r="J770" s="5">
        <f t="shared" si="290"/>
        <v>4.4921001719705131</v>
      </c>
      <c r="K770" s="5">
        <f t="shared" si="291"/>
        <v>5.0641671640774266</v>
      </c>
      <c r="L770">
        <v>1.98</v>
      </c>
      <c r="M770">
        <v>3.81</v>
      </c>
      <c r="N770">
        <v>3.74</v>
      </c>
      <c r="O770" s="5">
        <f t="shared" si="292"/>
        <v>2.049096804075961</v>
      </c>
      <c r="P770" s="5">
        <f t="shared" si="293"/>
        <v>3.9429590017825311</v>
      </c>
      <c r="Q770" s="5">
        <f t="shared" si="294"/>
        <v>3.8705161854768155</v>
      </c>
      <c r="R770" s="6">
        <f t="shared" si="295"/>
        <v>0.48801989150090419</v>
      </c>
      <c r="S770" s="6">
        <f t="shared" si="296"/>
        <v>0.25361663652802896</v>
      </c>
      <c r="T770" s="6">
        <f t="shared" si="297"/>
        <v>0.2583634719710669</v>
      </c>
      <c r="U770">
        <f t="shared" si="298"/>
        <v>1.1963935671495911</v>
      </c>
      <c r="V770">
        <f t="shared" si="299"/>
        <v>0.84815561856197397</v>
      </c>
      <c r="W770">
        <f t="shared" si="300"/>
        <v>0.73852222464724682</v>
      </c>
      <c r="X770" t="s">
        <v>208</v>
      </c>
      <c r="Y770" t="s">
        <v>200</v>
      </c>
      <c r="Z770" t="s">
        <v>269</v>
      </c>
      <c r="AA770" s="21" t="s">
        <v>361</v>
      </c>
      <c r="AB770" s="16" t="s">
        <v>17</v>
      </c>
      <c r="AC770" s="48" t="s">
        <v>402</v>
      </c>
      <c r="AD770" s="16" t="s">
        <v>31</v>
      </c>
      <c r="AE770" t="s">
        <v>485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86"/>
        <v>6.3126207802986229</v>
      </c>
      <c r="E771" s="14">
        <f t="shared" si="287"/>
        <v>4.9630505247190992</v>
      </c>
      <c r="F771" s="14">
        <f t="shared" si="288"/>
        <v>1.7845426420913975</v>
      </c>
      <c r="G771" s="26">
        <v>3.50279641618223E-2</v>
      </c>
      <c r="H771" s="7">
        <f t="shared" si="285"/>
        <v>1.0350279641618223</v>
      </c>
      <c r="I771" s="5">
        <f t="shared" si="289"/>
        <v>6.0989857268355614</v>
      </c>
      <c r="J771" s="5">
        <f t="shared" si="290"/>
        <v>4.7950883421185972</v>
      </c>
      <c r="K771" s="5">
        <f t="shared" si="291"/>
        <v>1.7241492055111196</v>
      </c>
      <c r="L771">
        <v>1.95</v>
      </c>
      <c r="M771">
        <v>3.81</v>
      </c>
      <c r="N771">
        <v>3.85</v>
      </c>
      <c r="O771" s="5">
        <f t="shared" si="292"/>
        <v>2.0183045301155533</v>
      </c>
      <c r="P771" s="5">
        <f t="shared" si="293"/>
        <v>3.9434565434565432</v>
      </c>
      <c r="Q771" s="5">
        <f t="shared" si="294"/>
        <v>3.9848576620230158</v>
      </c>
      <c r="R771" s="6">
        <f t="shared" si="295"/>
        <v>0.49546536961037657</v>
      </c>
      <c r="S771" s="6">
        <f t="shared" si="296"/>
        <v>0.25358463798956277</v>
      </c>
      <c r="T771" s="6">
        <f t="shared" si="297"/>
        <v>0.25094999240006083</v>
      </c>
      <c r="U771">
        <f t="shared" si="298"/>
        <v>0.31972529324343096</v>
      </c>
      <c r="V771">
        <f t="shared" si="299"/>
        <v>0.79456304621838125</v>
      </c>
      <c r="W771">
        <f t="shared" si="300"/>
        <v>2.2329853980698133</v>
      </c>
      <c r="X771" t="s">
        <v>209</v>
      </c>
      <c r="Y771" t="s">
        <v>248</v>
      </c>
      <c r="Z771" t="s">
        <v>269</v>
      </c>
      <c r="AA771" s="21" t="s">
        <v>360</v>
      </c>
      <c r="AB771" s="16" t="s">
        <v>16</v>
      </c>
      <c r="AC771" s="48" t="s">
        <v>402</v>
      </c>
      <c r="AD771" s="16" t="s">
        <v>33</v>
      </c>
      <c r="AE771" t="s">
        <v>486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86"/>
        <v>4.785111539102747</v>
      </c>
      <c r="E772" s="14">
        <f t="shared" si="287"/>
        <v>3.9466121085845596</v>
      </c>
      <c r="F772" s="14">
        <f t="shared" si="288"/>
        <v>2.0816887714624634</v>
      </c>
      <c r="G772" s="26">
        <v>4.0230563424614285E-2</v>
      </c>
      <c r="H772" s="7">
        <f t="shared" si="285"/>
        <v>1.0402305634246143</v>
      </c>
      <c r="I772" s="5">
        <f t="shared" si="289"/>
        <v>4.6000489769780977</v>
      </c>
      <c r="J772" s="5">
        <f t="shared" si="290"/>
        <v>3.7939782268958218</v>
      </c>
      <c r="K772" s="5">
        <f t="shared" si="291"/>
        <v>2.0011801658751436</v>
      </c>
      <c r="L772">
        <v>3.53</v>
      </c>
      <c r="M772">
        <v>3.2</v>
      </c>
      <c r="N772">
        <v>2.25</v>
      </c>
      <c r="O772" s="5">
        <f t="shared" si="292"/>
        <v>3.672013888888888</v>
      </c>
      <c r="P772" s="5">
        <f t="shared" si="293"/>
        <v>3.328737802958766</v>
      </c>
      <c r="Q772" s="5">
        <f t="shared" si="294"/>
        <v>2.3405187677053823</v>
      </c>
      <c r="R772" s="6">
        <f t="shared" si="295"/>
        <v>0.2723301246288557</v>
      </c>
      <c r="S772" s="6">
        <f t="shared" si="296"/>
        <v>0.30041416873120641</v>
      </c>
      <c r="T772" s="6">
        <f t="shared" si="297"/>
        <v>0.427255706639938</v>
      </c>
      <c r="U772">
        <f t="shared" si="298"/>
        <v>0.7673831338897954</v>
      </c>
      <c r="V772">
        <f t="shared" si="299"/>
        <v>0.84344184616425544</v>
      </c>
      <c r="W772">
        <f t="shared" si="300"/>
        <v>1.1243365481868266</v>
      </c>
      <c r="X772" t="s">
        <v>127</v>
      </c>
      <c r="Y772" t="s">
        <v>122</v>
      </c>
      <c r="Z772" t="s">
        <v>257</v>
      </c>
      <c r="AA772" s="21" t="s">
        <v>360</v>
      </c>
      <c r="AB772" s="16" t="s">
        <v>16</v>
      </c>
      <c r="AC772" s="48" t="s">
        <v>403</v>
      </c>
      <c r="AD772" s="16" t="s">
        <v>16</v>
      </c>
      <c r="AE772" t="s">
        <v>485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86"/>
        <v>3.1598075545035291</v>
      </c>
      <c r="E773" s="14">
        <f t="shared" si="287"/>
        <v>3.7254578093461892</v>
      </c>
      <c r="F773" s="14">
        <f t="shared" si="288"/>
        <v>2.626072704747068</v>
      </c>
      <c r="G773" s="26">
        <v>3.8905376876807063E-2</v>
      </c>
      <c r="H773" s="7">
        <f t="shared" si="285"/>
        <v>1.0389053768768071</v>
      </c>
      <c r="I773" s="5">
        <f t="shared" si="289"/>
        <v>3.0414777176364711</v>
      </c>
      <c r="J773" s="5">
        <f t="shared" si="290"/>
        <v>3.5859452576381767</v>
      </c>
      <c r="K773" s="5">
        <f t="shared" si="291"/>
        <v>2.5277304008586978</v>
      </c>
      <c r="L773">
        <v>2.29</v>
      </c>
      <c r="M773">
        <v>3.44</v>
      </c>
      <c r="N773">
        <v>3.21</v>
      </c>
      <c r="O773" s="5">
        <f t="shared" si="292"/>
        <v>2.3790933130478882</v>
      </c>
      <c r="P773" s="5">
        <f t="shared" si="293"/>
        <v>3.5738344964562163</v>
      </c>
      <c r="Q773" s="5">
        <f t="shared" si="294"/>
        <v>3.3348862597745508</v>
      </c>
      <c r="R773" s="6">
        <f t="shared" si="295"/>
        <v>0.42032819583645781</v>
      </c>
      <c r="S773" s="6">
        <f t="shared" si="296"/>
        <v>0.27981150246089781</v>
      </c>
      <c r="T773" s="6">
        <f t="shared" si="297"/>
        <v>0.29986030170264438</v>
      </c>
      <c r="U773">
        <f t="shared" si="298"/>
        <v>0.75292348410809873</v>
      </c>
      <c r="V773">
        <f t="shared" si="299"/>
        <v>0.95930075694063965</v>
      </c>
      <c r="W773">
        <f t="shared" si="300"/>
        <v>1.269913911273737</v>
      </c>
      <c r="X773" t="s">
        <v>124</v>
      </c>
      <c r="Y773" t="s">
        <v>60</v>
      </c>
      <c r="Z773" t="s">
        <v>257</v>
      </c>
      <c r="AA773" s="21" t="s">
        <v>367</v>
      </c>
      <c r="AB773" s="16" t="s">
        <v>19</v>
      </c>
      <c r="AC773" s="48" t="s">
        <v>403</v>
      </c>
      <c r="AD773" s="16" t="s">
        <v>33</v>
      </c>
      <c r="AE773" t="s">
        <v>488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86"/>
        <v>1.8326958707438128</v>
      </c>
      <c r="E774" s="14">
        <f t="shared" si="287"/>
        <v>3.5710444585565844</v>
      </c>
      <c r="F774" s="14">
        <f t="shared" si="288"/>
        <v>5.9290734535666605</v>
      </c>
      <c r="G774" s="26">
        <v>3.8685848199552453E-2</v>
      </c>
      <c r="H774" s="7">
        <f t="shared" si="285"/>
        <v>1.0386858481995525</v>
      </c>
      <c r="I774" s="5">
        <f t="shared" si="289"/>
        <v>1.7644371240068297</v>
      </c>
      <c r="J774" s="5">
        <f t="shared" si="290"/>
        <v>3.4380409290707066</v>
      </c>
      <c r="K774" s="5">
        <f t="shared" si="291"/>
        <v>5.708245148274675</v>
      </c>
      <c r="L774">
        <v>3.27</v>
      </c>
      <c r="M774">
        <v>3.18</v>
      </c>
      <c r="N774">
        <v>2.39</v>
      </c>
      <c r="O774" s="5">
        <f t="shared" si="292"/>
        <v>3.3965027236125365</v>
      </c>
      <c r="P774" s="5">
        <f t="shared" si="293"/>
        <v>3.3030209972745768</v>
      </c>
      <c r="Q774" s="5">
        <f t="shared" si="294"/>
        <v>2.4824591771969304</v>
      </c>
      <c r="R774" s="6">
        <f t="shared" si="295"/>
        <v>0.29442049112694224</v>
      </c>
      <c r="S774" s="6">
        <f t="shared" si="296"/>
        <v>0.30275314653619534</v>
      </c>
      <c r="T774" s="6">
        <f t="shared" si="297"/>
        <v>0.40282636233686242</v>
      </c>
      <c r="U774">
        <f t="shared" si="298"/>
        <v>1.8532822482074134</v>
      </c>
      <c r="V774">
        <f t="shared" si="299"/>
        <v>0.92494535859395532</v>
      </c>
      <c r="W774">
        <f t="shared" si="300"/>
        <v>0.41869259955003524</v>
      </c>
      <c r="X774" t="s">
        <v>125</v>
      </c>
      <c r="Y774" t="s">
        <v>217</v>
      </c>
      <c r="Z774" t="s">
        <v>257</v>
      </c>
      <c r="AA774" s="21" t="s">
        <v>367</v>
      </c>
      <c r="AB774" s="16" t="s">
        <v>19</v>
      </c>
      <c r="AC774" s="48" t="s">
        <v>403</v>
      </c>
      <c r="AD774" s="16" t="s">
        <v>32</v>
      </c>
      <c r="AE774" t="s">
        <v>485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86"/>
        <v>2.5932648990059155</v>
      </c>
      <c r="E775" s="14">
        <f t="shared" si="287"/>
        <v>3.1999292559759649</v>
      </c>
      <c r="F775" s="14">
        <f t="shared" si="288"/>
        <v>3.5092649483808147</v>
      </c>
      <c r="G775" s="26">
        <v>3.8748832866479788E-2</v>
      </c>
      <c r="H775" s="7">
        <f t="shared" si="285"/>
        <v>1.0387488328664798</v>
      </c>
      <c r="I775" s="5">
        <f t="shared" si="289"/>
        <v>2.4965273769306391</v>
      </c>
      <c r="J775" s="5">
        <f t="shared" si="290"/>
        <v>3.0805611084496709</v>
      </c>
      <c r="K775" s="5">
        <f t="shared" si="291"/>
        <v>3.3783575368232386</v>
      </c>
      <c r="L775">
        <v>2.1</v>
      </c>
      <c r="M775">
        <v>3.15</v>
      </c>
      <c r="N775">
        <v>4.08</v>
      </c>
      <c r="O775" s="5">
        <f t="shared" si="292"/>
        <v>2.1813725490196076</v>
      </c>
      <c r="P775" s="5">
        <f t="shared" si="293"/>
        <v>3.2720588235294112</v>
      </c>
      <c r="Q775" s="5">
        <f t="shared" si="294"/>
        <v>4.2380952380952372</v>
      </c>
      <c r="R775" s="6">
        <f t="shared" si="295"/>
        <v>0.45842696629213486</v>
      </c>
      <c r="S775" s="6">
        <f t="shared" si="296"/>
        <v>0.30561797752808995</v>
      </c>
      <c r="T775" s="6">
        <f t="shared" si="297"/>
        <v>0.23595505617977533</v>
      </c>
      <c r="U775">
        <f t="shared" si="298"/>
        <v>0.84116842435024664</v>
      </c>
      <c r="V775">
        <f t="shared" si="299"/>
        <v>1.0225409881855176</v>
      </c>
      <c r="W775">
        <f t="shared" si="300"/>
        <v>1.2076874503450381</v>
      </c>
      <c r="X775" t="s">
        <v>59</v>
      </c>
      <c r="Y775" t="s">
        <v>121</v>
      </c>
      <c r="Z775" t="s">
        <v>257</v>
      </c>
      <c r="AA775" s="21" t="s">
        <v>367</v>
      </c>
      <c r="AB775" s="16" t="s">
        <v>19</v>
      </c>
      <c r="AC775" s="48" t="s">
        <v>403</v>
      </c>
      <c r="AD775" s="16" t="s">
        <v>32</v>
      </c>
      <c r="AE775" t="s">
        <v>486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86"/>
        <v>3.1599237445460355</v>
      </c>
      <c r="E776" s="14">
        <f t="shared" si="287"/>
        <v>3.8865927650954677</v>
      </c>
      <c r="F776" s="14">
        <f t="shared" si="288"/>
        <v>2.5632704597792189</v>
      </c>
      <c r="G776" s="26">
        <v>3.9266078954175221E-2</v>
      </c>
      <c r="H776" s="7">
        <f t="shared" si="285"/>
        <v>1.0392660789541752</v>
      </c>
      <c r="I776" s="5">
        <f t="shared" si="289"/>
        <v>3.0405339003519689</v>
      </c>
      <c r="J776" s="5">
        <f t="shared" si="290"/>
        <v>3.7397475428107771</v>
      </c>
      <c r="K776" s="5">
        <f t="shared" si="291"/>
        <v>2.4664236730969473</v>
      </c>
      <c r="L776">
        <v>2.91</v>
      </c>
      <c r="M776">
        <v>3.42</v>
      </c>
      <c r="N776">
        <v>2.48</v>
      </c>
      <c r="O776" s="5">
        <f t="shared" si="292"/>
        <v>3.0242642897566498</v>
      </c>
      <c r="P776" s="5">
        <f t="shared" si="293"/>
        <v>3.5542899900232792</v>
      </c>
      <c r="Q776" s="5">
        <f t="shared" si="294"/>
        <v>2.5773798758063546</v>
      </c>
      <c r="R776" s="6">
        <f t="shared" si="295"/>
        <v>0.33065893195480806</v>
      </c>
      <c r="S776" s="6">
        <f t="shared" si="296"/>
        <v>0.28135014385628404</v>
      </c>
      <c r="T776" s="6">
        <f t="shared" si="297"/>
        <v>0.38799092418890785</v>
      </c>
      <c r="U776">
        <f t="shared" si="298"/>
        <v>0.95706875679404257</v>
      </c>
      <c r="V776">
        <f t="shared" si="299"/>
        <v>0.91450023319743756</v>
      </c>
      <c r="W776">
        <f t="shared" si="300"/>
        <v>1.0055044585612518</v>
      </c>
      <c r="X776" t="s">
        <v>136</v>
      </c>
      <c r="Y776" t="s">
        <v>139</v>
      </c>
      <c r="Z776" t="s">
        <v>263</v>
      </c>
      <c r="AA776" s="21" t="s">
        <v>367</v>
      </c>
      <c r="AB776" s="16" t="s">
        <v>19</v>
      </c>
      <c r="AC776" s="48" t="s">
        <v>403</v>
      </c>
      <c r="AD776" s="16" t="s">
        <v>334</v>
      </c>
      <c r="AE776" t="s">
        <v>486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86"/>
        <v>2.3556129378880479</v>
      </c>
      <c r="E777" s="14">
        <f t="shared" si="287"/>
        <v>3.9144060280608217</v>
      </c>
      <c r="F777" s="14">
        <f t="shared" si="288"/>
        <v>3.3472010787778186</v>
      </c>
      <c r="G777" s="26">
        <v>3.8720967642950965E-2</v>
      </c>
      <c r="H777" s="7">
        <f t="shared" si="285"/>
        <v>1.038720967642951</v>
      </c>
      <c r="I777" s="5">
        <f t="shared" si="289"/>
        <v>2.2678014705271301</v>
      </c>
      <c r="J777" s="5">
        <f t="shared" si="290"/>
        <v>3.7684865810914836</v>
      </c>
      <c r="K777" s="5">
        <f t="shared" si="291"/>
        <v>3.2224256398455435</v>
      </c>
      <c r="L777">
        <v>2.73</v>
      </c>
      <c r="M777">
        <v>3.11</v>
      </c>
      <c r="N777">
        <v>2.85</v>
      </c>
      <c r="O777" s="5">
        <f t="shared" si="292"/>
        <v>2.8357082416652561</v>
      </c>
      <c r="P777" s="5">
        <f t="shared" si="293"/>
        <v>3.2304222093695776</v>
      </c>
      <c r="Q777" s="5">
        <f t="shared" si="294"/>
        <v>2.9603547577824103</v>
      </c>
      <c r="R777" s="6">
        <f t="shared" si="295"/>
        <v>0.35264558790179162</v>
      </c>
      <c r="S777" s="6">
        <f t="shared" si="296"/>
        <v>0.30955705947649231</v>
      </c>
      <c r="T777" s="6">
        <f t="shared" si="297"/>
        <v>0.33779735262171617</v>
      </c>
      <c r="U777">
        <f t="shared" si="298"/>
        <v>1.2038090791807432</v>
      </c>
      <c r="V777">
        <f t="shared" si="299"/>
        <v>0.82526497921062958</v>
      </c>
      <c r="W777">
        <f t="shared" si="300"/>
        <v>0.88442692509627796</v>
      </c>
      <c r="X777" t="s">
        <v>251</v>
      </c>
      <c r="Y777" t="s">
        <v>143</v>
      </c>
      <c r="Z777" t="s">
        <v>263</v>
      </c>
      <c r="AA777" s="21" t="s">
        <v>367</v>
      </c>
      <c r="AB777" s="16" t="s">
        <v>19</v>
      </c>
      <c r="AC777" s="48" t="s">
        <v>403</v>
      </c>
      <c r="AD777" s="16" t="s">
        <v>17</v>
      </c>
      <c r="AE777" t="s">
        <v>487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86"/>
        <v>2.0882080345693406</v>
      </c>
      <c r="E778" s="14">
        <f t="shared" si="287"/>
        <v>3.4259038272605533</v>
      </c>
      <c r="F778" s="14">
        <f t="shared" si="288"/>
        <v>4.562523494263421</v>
      </c>
      <c r="G778" s="26">
        <v>4.2096621552284441E-2</v>
      </c>
      <c r="H778" s="7">
        <f t="shared" si="285"/>
        <v>1.0420966215522844</v>
      </c>
      <c r="I778" s="5">
        <f t="shared" si="289"/>
        <v>2.0038526096157874</v>
      </c>
      <c r="J778" s="5">
        <f t="shared" si="290"/>
        <v>3.2875107321213668</v>
      </c>
      <c r="K778" s="5">
        <f t="shared" si="291"/>
        <v>4.3782154167884979</v>
      </c>
      <c r="L778">
        <v>1.87</v>
      </c>
      <c r="M778">
        <v>3.4</v>
      </c>
      <c r="N778">
        <v>4.6900000000000004</v>
      </c>
      <c r="O778" s="5">
        <f t="shared" si="292"/>
        <v>1.9487206823027721</v>
      </c>
      <c r="P778" s="5">
        <f t="shared" si="293"/>
        <v>3.5431285132777668</v>
      </c>
      <c r="Q778" s="5">
        <f t="shared" si="294"/>
        <v>4.8874331550802141</v>
      </c>
      <c r="R778" s="6">
        <f t="shared" si="295"/>
        <v>0.51315717490015855</v>
      </c>
      <c r="S778" s="6">
        <f t="shared" si="296"/>
        <v>0.28223644619508725</v>
      </c>
      <c r="T778" s="6">
        <f t="shared" si="297"/>
        <v>0.20460637890475408</v>
      </c>
      <c r="U778">
        <f t="shared" si="298"/>
        <v>0.93320236779218424</v>
      </c>
      <c r="V778">
        <f t="shared" si="299"/>
        <v>1.034217156093068</v>
      </c>
      <c r="W778">
        <f t="shared" si="300"/>
        <v>1.0712127096387145</v>
      </c>
      <c r="X778" t="s">
        <v>141</v>
      </c>
      <c r="Y778" t="s">
        <v>219</v>
      </c>
      <c r="Z778" t="s">
        <v>263</v>
      </c>
      <c r="AA778" s="21" t="s">
        <v>367</v>
      </c>
      <c r="AB778" s="16" t="s">
        <v>19</v>
      </c>
      <c r="AC778" s="48" t="s">
        <v>403</v>
      </c>
      <c r="AD778" s="16" t="s">
        <v>32</v>
      </c>
      <c r="AE778" t="s">
        <v>487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86"/>
        <v>42.65231866438166</v>
      </c>
      <c r="E779" s="14">
        <f t="shared" si="287"/>
        <v>13.558248920588108</v>
      </c>
      <c r="F779" s="14">
        <f t="shared" si="288"/>
        <v>1.411199712828213</v>
      </c>
      <c r="G779" s="26">
        <v>3.6543137764869726E-2</v>
      </c>
      <c r="H779" s="7">
        <f t="shared" si="285"/>
        <v>1.0365431377648697</v>
      </c>
      <c r="I779" s="5">
        <f t="shared" si="289"/>
        <v>41.148619011027542</v>
      </c>
      <c r="J779" s="5">
        <f t="shared" si="290"/>
        <v>13.080255347427395</v>
      </c>
      <c r="K779" s="5">
        <f t="shared" si="291"/>
        <v>1.3614481263859668</v>
      </c>
      <c r="L779">
        <v>6.89</v>
      </c>
      <c r="M779">
        <v>4.54</v>
      </c>
      <c r="N779">
        <v>1.49</v>
      </c>
      <c r="O779" s="5">
        <f t="shared" si="292"/>
        <v>7.1417822191999525</v>
      </c>
      <c r="P779" s="5">
        <f t="shared" si="293"/>
        <v>4.7059058454525085</v>
      </c>
      <c r="Q779" s="5">
        <f t="shared" si="294"/>
        <v>1.5444492752696559</v>
      </c>
      <c r="R779" s="6">
        <f t="shared" si="295"/>
        <v>0.14002107167474276</v>
      </c>
      <c r="S779" s="6">
        <f t="shared" si="296"/>
        <v>0.212498939171581</v>
      </c>
      <c r="T779" s="6">
        <f t="shared" si="297"/>
        <v>0.64747998915367633</v>
      </c>
      <c r="U779">
        <f t="shared" si="298"/>
        <v>0.16744182831879553</v>
      </c>
      <c r="V779">
        <f t="shared" si="299"/>
        <v>0.34708802537963607</v>
      </c>
      <c r="W779">
        <f t="shared" si="300"/>
        <v>1.0944228950942705</v>
      </c>
      <c r="X779" t="s">
        <v>304</v>
      </c>
      <c r="Y779" t="s">
        <v>163</v>
      </c>
      <c r="Z779" t="s">
        <v>259</v>
      </c>
      <c r="AA779" s="21" t="s">
        <v>360</v>
      </c>
      <c r="AB779" s="16" t="s">
        <v>30</v>
      </c>
      <c r="AC779" s="48" t="s">
        <v>403</v>
      </c>
      <c r="AD779" s="16" t="s">
        <v>18</v>
      </c>
      <c r="AE779" t="s">
        <v>486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86"/>
        <v>4.3968764503749584</v>
      </c>
      <c r="E780" s="14">
        <f t="shared" si="287"/>
        <v>3.4660726300938105</v>
      </c>
      <c r="F780" s="14">
        <f t="shared" si="288"/>
        <v>2.2789469394893138</v>
      </c>
      <c r="G780" s="26">
        <v>3.3303873867357003E-2</v>
      </c>
      <c r="H780" s="7">
        <f t="shared" si="285"/>
        <v>1.033303873867357</v>
      </c>
      <c r="I780" s="5">
        <f t="shared" si="289"/>
        <v>4.2551630372958185</v>
      </c>
      <c r="J780" s="5">
        <f t="shared" si="290"/>
        <v>3.3543594655474434</v>
      </c>
      <c r="K780" s="5">
        <f t="shared" si="291"/>
        <v>2.205495398909012</v>
      </c>
      <c r="L780">
        <v>2.36</v>
      </c>
      <c r="M780">
        <v>3.4</v>
      </c>
      <c r="N780">
        <v>3.17</v>
      </c>
      <c r="O780" s="5">
        <f t="shared" si="292"/>
        <v>2.4385971423269623</v>
      </c>
      <c r="P780" s="5">
        <f t="shared" si="293"/>
        <v>3.5132331711490137</v>
      </c>
      <c r="Q780" s="5">
        <f t="shared" si="294"/>
        <v>3.2755732801595214</v>
      </c>
      <c r="R780" s="6">
        <f t="shared" si="295"/>
        <v>0.41007183295793509</v>
      </c>
      <c r="S780" s="6">
        <f t="shared" si="296"/>
        <v>0.28463809581786081</v>
      </c>
      <c r="T780" s="6">
        <f t="shared" si="297"/>
        <v>0.30529007122420404</v>
      </c>
      <c r="U780">
        <f t="shared" si="298"/>
        <v>0.55462034693265105</v>
      </c>
      <c r="V780">
        <f t="shared" si="299"/>
        <v>1.0136063337639658</v>
      </c>
      <c r="W780">
        <f t="shared" si="300"/>
        <v>1.4373187999249952</v>
      </c>
      <c r="X780" t="s">
        <v>323</v>
      </c>
      <c r="Y780" t="s">
        <v>318</v>
      </c>
      <c r="Z780" t="s">
        <v>266</v>
      </c>
      <c r="AA780" s="21" t="s">
        <v>367</v>
      </c>
      <c r="AB780" s="16" t="s">
        <v>19</v>
      </c>
      <c r="AC780" s="48" t="s">
        <v>403</v>
      </c>
      <c r="AD780" s="16" t="s">
        <v>19</v>
      </c>
      <c r="AE780" t="s">
        <v>485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86"/>
        <v>2.4582173099824005</v>
      </c>
      <c r="E781" s="14">
        <f t="shared" si="287"/>
        <v>2.7819165842777727</v>
      </c>
      <c r="F781" s="14">
        <f t="shared" si="288"/>
        <v>4.4332987604603371</v>
      </c>
      <c r="G781" s="26">
        <v>3.4997546047047301E-2</v>
      </c>
      <c r="H781" s="7">
        <f t="shared" si="285"/>
        <v>1.0349975460470473</v>
      </c>
      <c r="I781" s="5">
        <f t="shared" si="289"/>
        <v>2.375094819665069</v>
      </c>
      <c r="J781" s="5">
        <f t="shared" si="290"/>
        <v>2.6878484832188354</v>
      </c>
      <c r="K781" s="5">
        <f t="shared" si="291"/>
        <v>4.2833906006757001</v>
      </c>
      <c r="L781">
        <v>2.11</v>
      </c>
      <c r="M781">
        <v>3.6</v>
      </c>
      <c r="N781">
        <v>3.53</v>
      </c>
      <c r="O781" s="5">
        <f t="shared" si="292"/>
        <v>2.1838448221592697</v>
      </c>
      <c r="P781" s="5">
        <f t="shared" si="293"/>
        <v>3.7259911657693703</v>
      </c>
      <c r="Q781" s="5">
        <f t="shared" si="294"/>
        <v>3.6535413375460766</v>
      </c>
      <c r="R781" s="6">
        <f t="shared" si="295"/>
        <v>0.45790799321137349</v>
      </c>
      <c r="S781" s="6">
        <f t="shared" si="296"/>
        <v>0.26838496268777723</v>
      </c>
      <c r="T781" s="6">
        <f t="shared" si="297"/>
        <v>0.27370704410084934</v>
      </c>
      <c r="U781">
        <f t="shared" si="298"/>
        <v>0.88838558466375162</v>
      </c>
      <c r="V781">
        <f t="shared" si="299"/>
        <v>1.3393612111977446</v>
      </c>
      <c r="W781">
        <f t="shared" si="300"/>
        <v>0.82411349537983913</v>
      </c>
      <c r="X781" t="s">
        <v>210</v>
      </c>
      <c r="Y781" t="s">
        <v>282</v>
      </c>
      <c r="Z781" t="s">
        <v>269</v>
      </c>
      <c r="AA781" s="21" t="s">
        <v>367</v>
      </c>
      <c r="AB781" s="16" t="s">
        <v>19</v>
      </c>
      <c r="AC781" s="48" t="s">
        <v>403</v>
      </c>
      <c r="AD781" s="16" t="s">
        <v>17</v>
      </c>
      <c r="AE781" t="s">
        <v>486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86"/>
        <v>1.5913179518875658</v>
      </c>
      <c r="E782" s="14">
        <f t="shared" si="287"/>
        <v>3.5951482034164095</v>
      </c>
      <c r="F782" s="14">
        <f t="shared" si="288"/>
        <v>10.846455208582187</v>
      </c>
      <c r="G782" s="26">
        <v>3.8085074229652571E-2</v>
      </c>
      <c r="H782" s="7">
        <f t="shared" ref="H782:H792" si="301">(G782/100%) + 1</f>
        <v>1.0380850742296526</v>
      </c>
      <c r="I782" s="5">
        <f t="shared" si="289"/>
        <v>1.532935971619146</v>
      </c>
      <c r="J782" s="5">
        <f t="shared" si="290"/>
        <v>3.4632500675190956</v>
      </c>
      <c r="K782" s="5">
        <f t="shared" si="291"/>
        <v>10.448522455282559</v>
      </c>
      <c r="L782">
        <v>1.66</v>
      </c>
      <c r="M782">
        <v>3.96</v>
      </c>
      <c r="N782">
        <v>5.46</v>
      </c>
      <c r="O782" s="5">
        <f t="shared" si="292"/>
        <v>1.7232212232212232</v>
      </c>
      <c r="P782" s="5">
        <f t="shared" si="293"/>
        <v>4.1108168939494245</v>
      </c>
      <c r="Q782" s="5">
        <f t="shared" si="294"/>
        <v>5.667944505293903</v>
      </c>
      <c r="R782" s="6">
        <f t="shared" si="295"/>
        <v>0.58030854455860093</v>
      </c>
      <c r="S782" s="6">
        <f t="shared" si="296"/>
        <v>0.24326065251698925</v>
      </c>
      <c r="T782" s="6">
        <f t="shared" si="297"/>
        <v>0.1764308029244098</v>
      </c>
      <c r="U782">
        <f t="shared" si="298"/>
        <v>1.0828893252773266</v>
      </c>
      <c r="V782">
        <f t="shared" si="299"/>
        <v>1.1434346128048305</v>
      </c>
      <c r="W782">
        <f t="shared" si="300"/>
        <v>0.5225619242689703</v>
      </c>
      <c r="X782" t="s">
        <v>214</v>
      </c>
      <c r="Y782" t="s">
        <v>120</v>
      </c>
      <c r="Z782" t="s">
        <v>269</v>
      </c>
      <c r="AA782" s="21" t="s">
        <v>361</v>
      </c>
      <c r="AB782" s="16" t="s">
        <v>35</v>
      </c>
      <c r="AC782" s="48" t="s">
        <v>403</v>
      </c>
      <c r="AD782" s="16" t="s">
        <v>34</v>
      </c>
      <c r="AE782" t="s">
        <v>485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86"/>
        <v>4.5936263060879607</v>
      </c>
      <c r="E783" s="14">
        <f t="shared" si="287"/>
        <v>2.6560534298523302</v>
      </c>
      <c r="F783" s="14">
        <f t="shared" si="288"/>
        <v>2.6312484933536879</v>
      </c>
      <c r="G783" s="26">
        <v>3.2598274815739625E-2</v>
      </c>
      <c r="H783" s="7">
        <f t="shared" si="301"/>
        <v>1.0325982748157396</v>
      </c>
      <c r="I783" s="5">
        <f t="shared" si="289"/>
        <v>4.4486093170237604</v>
      </c>
      <c r="J783" s="5">
        <f t="shared" si="290"/>
        <v>2.572204016442198</v>
      </c>
      <c r="K783" s="5">
        <f t="shared" si="291"/>
        <v>2.5481821513048888</v>
      </c>
      <c r="L783">
        <v>2.41</v>
      </c>
      <c r="M783">
        <v>3.32</v>
      </c>
      <c r="N783">
        <v>3.16</v>
      </c>
      <c r="O783" s="5">
        <f t="shared" si="292"/>
        <v>2.4885618423059328</v>
      </c>
      <c r="P783" s="5">
        <f t="shared" si="293"/>
        <v>3.4282262723882555</v>
      </c>
      <c r="Q783" s="5">
        <f t="shared" si="294"/>
        <v>3.2630105484177374</v>
      </c>
      <c r="R783" s="6">
        <f t="shared" si="295"/>
        <v>0.4018385169296767</v>
      </c>
      <c r="S783" s="6">
        <f t="shared" si="296"/>
        <v>0.29169603186762677</v>
      </c>
      <c r="T783" s="6">
        <f t="shared" si="297"/>
        <v>0.30646545120269647</v>
      </c>
      <c r="U783">
        <f t="shared" si="298"/>
        <v>0.54174233524564819</v>
      </c>
      <c r="V783">
        <f t="shared" si="299"/>
        <v>1.2907218785048524</v>
      </c>
      <c r="W783">
        <f t="shared" si="300"/>
        <v>1.2400997308539377</v>
      </c>
      <c r="X783" t="s">
        <v>204</v>
      </c>
      <c r="Y783" t="s">
        <v>243</v>
      </c>
      <c r="Z783" t="s">
        <v>269</v>
      </c>
      <c r="AA783" s="21" t="s">
        <v>367</v>
      </c>
      <c r="AB783" s="16" t="s">
        <v>19</v>
      </c>
      <c r="AC783" s="48" t="s">
        <v>403</v>
      </c>
      <c r="AD783" s="16" t="s">
        <v>18</v>
      </c>
      <c r="AE783" t="s">
        <v>485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86"/>
        <v>1.4647810338237901</v>
      </c>
      <c r="E784" s="14">
        <f t="shared" si="287"/>
        <v>4.7496958047205684</v>
      </c>
      <c r="F784" s="14">
        <f t="shared" si="288"/>
        <v>9.6365201480326679</v>
      </c>
      <c r="G784" s="26">
        <v>3.3324141404768026E-2</v>
      </c>
      <c r="H784" s="7">
        <f t="shared" si="301"/>
        <v>1.033324141404768</v>
      </c>
      <c r="I784" s="5">
        <f t="shared" si="289"/>
        <v>1.4175426423624164</v>
      </c>
      <c r="J784" s="5">
        <f t="shared" si="290"/>
        <v>4.5965206989778862</v>
      </c>
      <c r="K784" s="5">
        <f t="shared" si="291"/>
        <v>9.325747615779262</v>
      </c>
      <c r="L784">
        <v>2.0699999999999998</v>
      </c>
      <c r="M784">
        <v>3.66</v>
      </c>
      <c r="N784">
        <v>3.61</v>
      </c>
      <c r="O784" s="5">
        <f t="shared" si="292"/>
        <v>2.1389809727078695</v>
      </c>
      <c r="P784" s="5">
        <f t="shared" si="293"/>
        <v>3.7819663575414513</v>
      </c>
      <c r="Q784" s="5">
        <f t="shared" si="294"/>
        <v>3.7303001504712126</v>
      </c>
      <c r="R784" s="6">
        <f t="shared" si="295"/>
        <v>0.46751234010933607</v>
      </c>
      <c r="S784" s="6">
        <f t="shared" si="296"/>
        <v>0.26441271694708346</v>
      </c>
      <c r="T784" s="6">
        <f t="shared" si="297"/>
        <v>0.26807494294358047</v>
      </c>
      <c r="U784">
        <f t="shared" si="298"/>
        <v>1.4602735312076578</v>
      </c>
      <c r="V784">
        <f t="shared" si="299"/>
        <v>0.79625443671206853</v>
      </c>
      <c r="W784">
        <f t="shared" si="300"/>
        <v>0.38710033219125961</v>
      </c>
      <c r="X784" t="s">
        <v>205</v>
      </c>
      <c r="Y784" t="s">
        <v>201</v>
      </c>
      <c r="Z784" t="s">
        <v>269</v>
      </c>
      <c r="AA784" s="21" t="s">
        <v>361</v>
      </c>
      <c r="AB784" s="16" t="s">
        <v>17</v>
      </c>
      <c r="AC784" s="48" t="s">
        <v>403</v>
      </c>
      <c r="AD784" s="16" t="s">
        <v>34</v>
      </c>
      <c r="AE784" t="s">
        <v>486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86"/>
        <v>4.473034642949492</v>
      </c>
      <c r="E785" s="14">
        <f t="shared" si="287"/>
        <v>3.9233128774595141</v>
      </c>
      <c r="F785" s="14">
        <f t="shared" si="288"/>
        <v>2.1378069018879486</v>
      </c>
      <c r="G785" s="26">
        <v>3.2235771287602244E-2</v>
      </c>
      <c r="H785" s="7">
        <f t="shared" si="301"/>
        <v>1.0322357712876022</v>
      </c>
      <c r="I785" s="5">
        <f t="shared" si="289"/>
        <v>4.3333458957442117</v>
      </c>
      <c r="J785" s="5">
        <f t="shared" si="290"/>
        <v>3.8007914340786759</v>
      </c>
      <c r="K785" s="5">
        <f t="shared" si="291"/>
        <v>2.0710451636657257</v>
      </c>
      <c r="L785">
        <v>2.54</v>
      </c>
      <c r="M785">
        <v>3.57</v>
      </c>
      <c r="N785">
        <v>2.79</v>
      </c>
      <c r="O785" s="5">
        <f t="shared" si="292"/>
        <v>2.6218788590705095</v>
      </c>
      <c r="P785" s="5">
        <f t="shared" si="293"/>
        <v>3.6850817034967398</v>
      </c>
      <c r="Q785" s="5">
        <f t="shared" si="294"/>
        <v>2.8799378018924102</v>
      </c>
      <c r="R785" s="6">
        <f t="shared" si="295"/>
        <v>0.38140587485209487</v>
      </c>
      <c r="S785" s="6">
        <f t="shared" si="296"/>
        <v>0.27136440395639244</v>
      </c>
      <c r="T785" s="6">
        <f t="shared" si="297"/>
        <v>0.34722972119151285</v>
      </c>
      <c r="U785">
        <f t="shared" si="298"/>
        <v>0.5861521468882831</v>
      </c>
      <c r="V785">
        <f t="shared" si="299"/>
        <v>0.93927805877235127</v>
      </c>
      <c r="W785">
        <f t="shared" si="300"/>
        <v>1.3471458995426893</v>
      </c>
      <c r="X785" t="s">
        <v>207</v>
      </c>
      <c r="Y785" t="s">
        <v>206</v>
      </c>
      <c r="Z785" t="s">
        <v>269</v>
      </c>
      <c r="AA785" s="21" t="s">
        <v>360</v>
      </c>
      <c r="AB785" s="16" t="s">
        <v>16</v>
      </c>
      <c r="AC785" s="48" t="s">
        <v>403</v>
      </c>
      <c r="AD785" s="16" t="s">
        <v>18</v>
      </c>
      <c r="AE785" t="s">
        <v>485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86"/>
        <v>2.125090030016612</v>
      </c>
      <c r="E786" s="14">
        <f t="shared" si="287"/>
        <v>3.3532434526047266</v>
      </c>
      <c r="F786" s="14">
        <f t="shared" si="288"/>
        <v>4.5208930249660693</v>
      </c>
      <c r="G786" s="26">
        <v>3.9593047901653078E-2</v>
      </c>
      <c r="H786" s="7">
        <f t="shared" si="301"/>
        <v>1.0395930479016531</v>
      </c>
      <c r="I786" s="5">
        <f t="shared" si="289"/>
        <v>2.0441556764023767</v>
      </c>
      <c r="J786" s="5">
        <f t="shared" si="290"/>
        <v>3.2255347026156218</v>
      </c>
      <c r="K786" s="5">
        <f t="shared" si="291"/>
        <v>4.3487141762742452</v>
      </c>
      <c r="L786">
        <v>2.1</v>
      </c>
      <c r="M786">
        <v>3.37</v>
      </c>
      <c r="N786">
        <v>3.75</v>
      </c>
      <c r="O786" s="5">
        <f t="shared" si="292"/>
        <v>2.1831454005934714</v>
      </c>
      <c r="P786" s="5">
        <f t="shared" si="293"/>
        <v>3.5034285714285711</v>
      </c>
      <c r="Q786" s="5">
        <f t="shared" si="294"/>
        <v>3.8984739296311992</v>
      </c>
      <c r="R786" s="6">
        <f t="shared" si="295"/>
        <v>0.45805469472081778</v>
      </c>
      <c r="S786" s="6">
        <f t="shared" si="296"/>
        <v>0.28543467623552443</v>
      </c>
      <c r="T786" s="6">
        <f t="shared" si="297"/>
        <v>0.25651062904365796</v>
      </c>
      <c r="U786">
        <f t="shared" si="298"/>
        <v>1.0273190169624982</v>
      </c>
      <c r="V786">
        <f t="shared" si="299"/>
        <v>1.0447880152296083</v>
      </c>
      <c r="W786">
        <f t="shared" si="300"/>
        <v>0.86232386125979132</v>
      </c>
      <c r="X786" t="s">
        <v>129</v>
      </c>
      <c r="Y786" t="s">
        <v>216</v>
      </c>
      <c r="Z786" t="s">
        <v>257</v>
      </c>
      <c r="AA786" s="21" t="s">
        <v>367</v>
      </c>
      <c r="AB786" s="16" t="s">
        <v>19</v>
      </c>
      <c r="AC786" s="48" t="s">
        <v>404</v>
      </c>
      <c r="AD786" s="16" t="s">
        <v>19</v>
      </c>
      <c r="AE786" t="s">
        <v>486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86"/>
        <v>4.756646289457608</v>
      </c>
      <c r="E787" s="14">
        <f t="shared" si="287"/>
        <v>2.0930363491309287</v>
      </c>
      <c r="F787" s="14">
        <f t="shared" si="288"/>
        <v>3.318064160071303</v>
      </c>
      <c r="G787" s="26">
        <v>3.779809371914622E-2</v>
      </c>
      <c r="H787" s="7">
        <f t="shared" si="301"/>
        <v>1.0377980937191462</v>
      </c>
      <c r="I787" s="5">
        <f t="shared" si="289"/>
        <v>4.5834024154074751</v>
      </c>
      <c r="J787" s="5">
        <f t="shared" si="290"/>
        <v>2.0168049660123541</v>
      </c>
      <c r="K787" s="5">
        <f t="shared" si="291"/>
        <v>3.1972155086355873</v>
      </c>
      <c r="L787">
        <v>2.31</v>
      </c>
      <c r="M787">
        <v>3.2</v>
      </c>
      <c r="N787">
        <v>3.42</v>
      </c>
      <c r="O787" s="5">
        <f t="shared" si="292"/>
        <v>2.397313596491228</v>
      </c>
      <c r="P787" s="5">
        <f t="shared" si="293"/>
        <v>3.320953899901268</v>
      </c>
      <c r="Q787" s="5">
        <f t="shared" si="294"/>
        <v>3.54926948051948</v>
      </c>
      <c r="R787" s="6">
        <f t="shared" si="295"/>
        <v>0.41713357879570978</v>
      </c>
      <c r="S787" s="6">
        <f t="shared" si="296"/>
        <v>0.301118302193153</v>
      </c>
      <c r="T787" s="6">
        <f t="shared" si="297"/>
        <v>0.28174811901113733</v>
      </c>
      <c r="U787">
        <f t="shared" si="298"/>
        <v>0.50399240359841624</v>
      </c>
      <c r="V787">
        <f t="shared" si="299"/>
        <v>1.5866680486844846</v>
      </c>
      <c r="W787">
        <f t="shared" si="300"/>
        <v>1.0696807865352456</v>
      </c>
      <c r="X787" t="s">
        <v>215</v>
      </c>
      <c r="Y787" t="s">
        <v>249</v>
      </c>
      <c r="Z787" t="s">
        <v>257</v>
      </c>
      <c r="AA787" s="21" t="s">
        <v>360</v>
      </c>
      <c r="AB787" s="16" t="s">
        <v>18</v>
      </c>
      <c r="AC787" s="48" t="s">
        <v>404</v>
      </c>
      <c r="AD787" s="16" t="s">
        <v>19</v>
      </c>
      <c r="AE787" t="s">
        <v>486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86"/>
        <v>1.8700216792100965</v>
      </c>
      <c r="E788" s="14">
        <f t="shared" si="287"/>
        <v>3.6319525444376803</v>
      </c>
      <c r="F788" s="14">
        <f t="shared" si="288"/>
        <v>5.4681072105322341</v>
      </c>
      <c r="G788" s="26">
        <v>4.1736552960520923E-2</v>
      </c>
      <c r="H788" s="7">
        <f t="shared" si="301"/>
        <v>1.0417365529605209</v>
      </c>
      <c r="I788" s="5">
        <f t="shared" si="289"/>
        <v>1.795100377245729</v>
      </c>
      <c r="J788" s="5">
        <f t="shared" si="290"/>
        <v>3.4864405344287865</v>
      </c>
      <c r="K788" s="5">
        <f t="shared" si="291"/>
        <v>5.2490307602170327</v>
      </c>
      <c r="L788">
        <v>1.88</v>
      </c>
      <c r="M788">
        <v>3.65</v>
      </c>
      <c r="N788">
        <v>4.24</v>
      </c>
      <c r="O788" s="5">
        <f t="shared" si="292"/>
        <v>1.9584647195657792</v>
      </c>
      <c r="P788" s="5">
        <f t="shared" si="293"/>
        <v>3.8023384183059012</v>
      </c>
      <c r="Q788" s="5">
        <f t="shared" si="294"/>
        <v>4.4169629845526091</v>
      </c>
      <c r="R788" s="6">
        <f t="shared" si="295"/>
        <v>0.51060404101724888</v>
      </c>
      <c r="S788" s="6">
        <f t="shared" si="296"/>
        <v>0.26299605400340492</v>
      </c>
      <c r="T788" s="6">
        <f t="shared" si="297"/>
        <v>0.22639990497934617</v>
      </c>
      <c r="U788">
        <f t="shared" si="298"/>
        <v>1.0472951952049248</v>
      </c>
      <c r="V788">
        <f t="shared" si="299"/>
        <v>1.0469130231696353</v>
      </c>
      <c r="W788">
        <f t="shared" si="300"/>
        <v>0.80776817543829527</v>
      </c>
      <c r="X788" t="s">
        <v>128</v>
      </c>
      <c r="Y788" t="s">
        <v>130</v>
      </c>
      <c r="Z788" t="s">
        <v>257</v>
      </c>
      <c r="AA788" s="21" t="s">
        <v>367</v>
      </c>
      <c r="AB788" s="16" t="s">
        <v>19</v>
      </c>
      <c r="AC788" s="48" t="s">
        <v>377</v>
      </c>
      <c r="AD788" s="16" t="s">
        <v>33</v>
      </c>
      <c r="AE788" t="s">
        <v>486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86"/>
        <v>7.0736301091464409</v>
      </c>
      <c r="E789" s="14">
        <f t="shared" si="287"/>
        <v>3.5517700306103674</v>
      </c>
      <c r="F789" s="14">
        <f t="shared" si="288"/>
        <v>1.950676580363643</v>
      </c>
      <c r="G789" s="26">
        <v>6.8137312233288228E-2</v>
      </c>
      <c r="H789" s="7">
        <f t="shared" si="301"/>
        <v>1.0681373122332882</v>
      </c>
      <c r="I789" s="5">
        <f t="shared" si="289"/>
        <v>6.6223977274576411</v>
      </c>
      <c r="J789" s="5">
        <f t="shared" si="290"/>
        <v>3.3251998501805331</v>
      </c>
      <c r="K789" s="5">
        <f t="shared" si="291"/>
        <v>1.826241399886237</v>
      </c>
      <c r="L789">
        <v>3.95</v>
      </c>
      <c r="M789">
        <v>3.15</v>
      </c>
      <c r="N789">
        <v>2.0099999999999998</v>
      </c>
      <c r="O789" s="5">
        <f t="shared" si="292"/>
        <v>4.2191423833214889</v>
      </c>
      <c r="P789" s="5">
        <f t="shared" si="293"/>
        <v>3.3646325335348579</v>
      </c>
      <c r="Q789" s="5">
        <f t="shared" si="294"/>
        <v>2.146955997588909</v>
      </c>
      <c r="R789" s="6">
        <f t="shared" si="295"/>
        <v>0.23701499241956309</v>
      </c>
      <c r="S789" s="6">
        <f t="shared" si="296"/>
        <v>0.2972092762086585</v>
      </c>
      <c r="T789" s="6">
        <f t="shared" si="297"/>
        <v>0.4657757313717783</v>
      </c>
      <c r="U789">
        <f t="shared" si="298"/>
        <v>0.59646070238617599</v>
      </c>
      <c r="V789">
        <f t="shared" si="299"/>
        <v>0.94731148259524278</v>
      </c>
      <c r="W789">
        <f t="shared" si="300"/>
        <v>1.1006211994346475</v>
      </c>
      <c r="X789" t="s">
        <v>222</v>
      </c>
      <c r="Y789" t="s">
        <v>70</v>
      </c>
      <c r="Z789" t="s">
        <v>263</v>
      </c>
      <c r="AA789" s="21" t="s">
        <v>367</v>
      </c>
      <c r="AB789" s="16" t="s">
        <v>19</v>
      </c>
      <c r="AC789" s="48" t="s">
        <v>405</v>
      </c>
      <c r="AD789" s="16" t="s">
        <v>16</v>
      </c>
      <c r="AE789" t="s">
        <v>488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86"/>
        <v>2.5619762335377207</v>
      </c>
      <c r="E790" s="14">
        <f t="shared" si="287"/>
        <v>3.2662467271380717</v>
      </c>
      <c r="F790" s="14">
        <f t="shared" si="288"/>
        <v>3.4953986928813143</v>
      </c>
      <c r="G790" s="26">
        <v>7.3518436055518332E-2</v>
      </c>
      <c r="H790" s="7">
        <f t="shared" si="301"/>
        <v>1.0735184360555183</v>
      </c>
      <c r="I790" s="5">
        <f t="shared" si="289"/>
        <v>2.386522809008587</v>
      </c>
      <c r="J790" s="5">
        <f t="shared" si="290"/>
        <v>3.0425623048816961</v>
      </c>
      <c r="K790" s="5">
        <f t="shared" si="291"/>
        <v>3.2560211128973529</v>
      </c>
      <c r="L790">
        <v>1.66</v>
      </c>
      <c r="M790">
        <v>3.4</v>
      </c>
      <c r="N790">
        <v>5.65</v>
      </c>
      <c r="O790" s="5">
        <f t="shared" si="292"/>
        <v>1.7820406038521603</v>
      </c>
      <c r="P790" s="5">
        <f t="shared" si="293"/>
        <v>3.6499626825887623</v>
      </c>
      <c r="Q790" s="5">
        <f t="shared" si="294"/>
        <v>6.0653791637136791</v>
      </c>
      <c r="R790" s="6">
        <f t="shared" si="295"/>
        <v>0.56115444162065842</v>
      </c>
      <c r="S790" s="6">
        <f t="shared" si="296"/>
        <v>0.27397540385008617</v>
      </c>
      <c r="T790" s="6">
        <f t="shared" si="297"/>
        <v>0.16487015452925538</v>
      </c>
      <c r="U790">
        <f t="shared" si="298"/>
        <v>0.69557265228468512</v>
      </c>
      <c r="V790">
        <f t="shared" si="299"/>
        <v>1.1174791702851266</v>
      </c>
      <c r="W790">
        <f t="shared" si="300"/>
        <v>1.7352467333887704</v>
      </c>
      <c r="X790" t="s">
        <v>252</v>
      </c>
      <c r="Y790" t="s">
        <v>221</v>
      </c>
      <c r="Z790" t="s">
        <v>263</v>
      </c>
      <c r="AA790" s="21" t="s">
        <v>367</v>
      </c>
      <c r="AB790" s="16" t="s">
        <v>19</v>
      </c>
      <c r="AC790" s="48" t="s">
        <v>405</v>
      </c>
      <c r="AD790" s="16" t="s">
        <v>19</v>
      </c>
      <c r="AE790" t="s">
        <v>486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ref="D791:D792" si="302">(100%/A791)</f>
        <v>7.4022411400461303</v>
      </c>
      <c r="E791" s="14">
        <f t="shared" ref="E791:E792" si="303">(100%/B791)</f>
        <v>3.4294848529087001</v>
      </c>
      <c r="F791" s="14">
        <f t="shared" ref="F791:F792" si="304">(100%/C791)</f>
        <v>1.9575637009400488</v>
      </c>
      <c r="G791" s="26">
        <v>3.3248156889616354E-2</v>
      </c>
      <c r="H791" s="7">
        <f t="shared" si="301"/>
        <v>1.0332481568896164</v>
      </c>
      <c r="I791" s="5">
        <f t="shared" ref="I791:I792" si="305">D791/H791</f>
        <v>7.1640496919240322</v>
      </c>
      <c r="J791" s="5">
        <f t="shared" ref="J791:J792" si="306">E791/H791</f>
        <v>3.3191299012160518</v>
      </c>
      <c r="K791" s="5">
        <f t="shared" ref="K791:K792" si="307">F791/H791</f>
        <v>1.894572652162184</v>
      </c>
      <c r="L791">
        <v>3.27</v>
      </c>
      <c r="M791">
        <v>3.2</v>
      </c>
      <c r="N791">
        <v>2.41</v>
      </c>
      <c r="O791" s="5">
        <f t="shared" ref="O791:O792" si="308">(L791*H791)</f>
        <v>3.3787214730290454</v>
      </c>
      <c r="P791" s="5">
        <f t="shared" ref="P791:P792" si="309">(M791*H791)</f>
        <v>3.3063941020467724</v>
      </c>
      <c r="Q791" s="5">
        <f t="shared" ref="Q791:Q792" si="310">(N791*H791)</f>
        <v>2.4901280581039758</v>
      </c>
      <c r="R791" s="6">
        <f t="shared" ref="R791:R792" si="311">(1/O791)</f>
        <v>0.29596994247161001</v>
      </c>
      <c r="S791" s="6">
        <f t="shared" ref="S791:S792" si="312">(1/P791)</f>
        <v>0.30244428496317649</v>
      </c>
      <c r="T791" s="6">
        <f t="shared" ref="T791:T792" si="313">(1/Q791)</f>
        <v>0.40158577256521349</v>
      </c>
      <c r="U791">
        <f t="shared" ref="U791:U792" si="314">(L791/I791)</f>
        <v>0.45644574516090264</v>
      </c>
      <c r="V791">
        <f t="shared" ref="V791:V792" si="315">(M791/J791)</f>
        <v>0.96410809315646095</v>
      </c>
      <c r="W791">
        <f t="shared" ref="W791:W792" si="31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8" t="s">
        <v>406</v>
      </c>
      <c r="AD791" s="16" t="s">
        <v>35</v>
      </c>
      <c r="AE791" t="s">
        <v>485</v>
      </c>
      <c r="AF791">
        <v>-8</v>
      </c>
      <c r="AG791">
        <v>9</v>
      </c>
    </row>
    <row r="792" spans="1:33" s="17" customFormat="1" x14ac:dyDescent="0.25">
      <c r="A792" s="30">
        <v>0.51600375291620515</v>
      </c>
      <c r="B792" s="30">
        <v>0.20812282212327465</v>
      </c>
      <c r="C792" s="30">
        <v>0.2577541967778802</v>
      </c>
      <c r="D792" s="31">
        <f t="shared" si="302"/>
        <v>1.9379704010842571</v>
      </c>
      <c r="E792" s="32">
        <f t="shared" si="303"/>
        <v>4.8048550841179889</v>
      </c>
      <c r="F792" s="32">
        <f t="shared" si="304"/>
        <v>3.8796652489105754</v>
      </c>
      <c r="G792" s="47">
        <v>3.4116400674900627E-2</v>
      </c>
      <c r="H792" s="34">
        <f t="shared" si="301"/>
        <v>1.0341164006749006</v>
      </c>
      <c r="I792" s="34">
        <f t="shared" si="305"/>
        <v>1.8740350697653279</v>
      </c>
      <c r="J792" s="34">
        <f t="shared" si="306"/>
        <v>4.6463387303229808</v>
      </c>
      <c r="K792" s="34">
        <f t="shared" si="307"/>
        <v>3.7516717135310587</v>
      </c>
      <c r="L792" s="17">
        <v>2.2599999999999998</v>
      </c>
      <c r="M792" s="17">
        <v>3.57</v>
      </c>
      <c r="N792" s="17">
        <v>3.21</v>
      </c>
      <c r="O792" s="34">
        <f t="shared" si="308"/>
        <v>2.3371030655252754</v>
      </c>
      <c r="P792" s="34">
        <f t="shared" si="309"/>
        <v>3.6917955504093949</v>
      </c>
      <c r="Q792" s="34">
        <f t="shared" si="310"/>
        <v>3.3195136461664312</v>
      </c>
      <c r="R792" s="35">
        <f t="shared" si="311"/>
        <v>0.42788014561747412</v>
      </c>
      <c r="S792" s="35">
        <f t="shared" si="312"/>
        <v>0.27087090450854107</v>
      </c>
      <c r="T792" s="35">
        <f t="shared" si="313"/>
        <v>0.30124894987398487</v>
      </c>
      <c r="U792" s="17">
        <f t="shared" si="314"/>
        <v>1.2059539527630097</v>
      </c>
      <c r="V792" s="17">
        <f t="shared" si="315"/>
        <v>0.76834690865335131</v>
      </c>
      <c r="W792" s="17">
        <f t="shared" si="316"/>
        <v>0.85561857356084081</v>
      </c>
      <c r="X792" s="17" t="s">
        <v>294</v>
      </c>
      <c r="Y792" s="17" t="s">
        <v>88</v>
      </c>
      <c r="Z792" s="17" t="s">
        <v>266</v>
      </c>
      <c r="AA792" s="36" t="s">
        <v>367</v>
      </c>
      <c r="AB792" s="36" t="s">
        <v>20</v>
      </c>
      <c r="AC792" s="49" t="s">
        <v>405</v>
      </c>
      <c r="AD792" s="36" t="s">
        <v>30</v>
      </c>
      <c r="AE792" t="s">
        <v>486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ref="D793:D856" si="317">(100%/A793)</f>
        <v>2.3440429314662929</v>
      </c>
      <c r="E793" s="14">
        <f t="shared" ref="E793:E856" si="318">(100%/B793)</f>
        <v>3.6915291067956519</v>
      </c>
      <c r="F793" s="14">
        <f t="shared" ref="F793:F856" si="319">(100%/C793)</f>
        <v>3.5246656112760313</v>
      </c>
      <c r="G793" s="26">
        <v>3.3582280253917185E-2</v>
      </c>
      <c r="H793" s="7">
        <f t="shared" ref="H793:H856" si="320">(G793/100%) + 1</f>
        <v>1.0335822802539172</v>
      </c>
      <c r="I793" s="7">
        <f t="shared" ref="I793:I856" si="321">D793/H793</f>
        <v>2.2678822733787953</v>
      </c>
      <c r="J793" s="7">
        <f t="shared" ref="J793:J856" si="322">E793/H793</f>
        <v>3.5715870688966964</v>
      </c>
      <c r="K793" s="7">
        <f t="shared" ref="K793:K856" si="323">F793/H793</f>
        <v>3.4101451607801723</v>
      </c>
      <c r="L793" s="12">
        <v>1.56</v>
      </c>
      <c r="M793" s="12">
        <v>4.58</v>
      </c>
      <c r="N793" s="12">
        <v>5.74</v>
      </c>
      <c r="O793" s="7">
        <f t="shared" ref="O793:O856" si="324">(L793*H793)</f>
        <v>1.6123883571961108</v>
      </c>
      <c r="P793" s="7">
        <f t="shared" ref="P793:P856" si="325">(M793*H793)</f>
        <v>4.7338068435629408</v>
      </c>
      <c r="Q793" s="7">
        <f t="shared" ref="Q793:Q856" si="326">(N793*H793)</f>
        <v>5.9327622886574849</v>
      </c>
      <c r="R793" s="15">
        <f t="shared" ref="R793:R856" si="327">(1/O793)</f>
        <v>0.62019797869228377</v>
      </c>
      <c r="S793" s="15">
        <f t="shared" ref="S793:S856" si="328">(1/P793)</f>
        <v>0.21124647309169492</v>
      </c>
      <c r="T793" s="15">
        <f t="shared" ref="T793:T856" si="329">(1/Q793)</f>
        <v>0.16855554821602137</v>
      </c>
      <c r="U793" s="12">
        <f t="shared" ref="U793:U856" si="330">(L793/I793)</f>
        <v>0.68786639338021738</v>
      </c>
      <c r="V793" s="12">
        <f t="shared" ref="V793:V856" si="331">(M793/J793)</f>
        <v>1.2823430905227278</v>
      </c>
      <c r="W793" s="12">
        <f t="shared" ref="W793:W856" si="332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50" t="s">
        <v>408</v>
      </c>
      <c r="AD793" s="20" t="s">
        <v>28</v>
      </c>
      <c r="AE793" t="s">
        <v>486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317"/>
        <v>1.7411249005236911</v>
      </c>
      <c r="E794" s="14">
        <f t="shared" si="318"/>
        <v>2.7807228135047066</v>
      </c>
      <c r="F794" s="14">
        <f t="shared" si="319"/>
        <v>15.214929549089813</v>
      </c>
      <c r="G794" s="26">
        <v>2.8415578463503399E-2</v>
      </c>
      <c r="H794" s="7">
        <f t="shared" si="320"/>
        <v>1.0284155784635034</v>
      </c>
      <c r="I794" s="5">
        <f t="shared" si="321"/>
        <v>1.693016847454806</v>
      </c>
      <c r="J794" s="5">
        <f t="shared" si="322"/>
        <v>2.7038902091110142</v>
      </c>
      <c r="K794" s="5">
        <f t="shared" si="323"/>
        <v>14.794534298888747</v>
      </c>
      <c r="L794">
        <v>1.81</v>
      </c>
      <c r="M794">
        <v>4.03</v>
      </c>
      <c r="N794">
        <v>4.3899999999999997</v>
      </c>
      <c r="O794" s="5">
        <f t="shared" si="324"/>
        <v>1.8614321970189411</v>
      </c>
      <c r="P794" s="5">
        <f t="shared" si="325"/>
        <v>4.1445147812079188</v>
      </c>
      <c r="Q794" s="5">
        <f t="shared" si="326"/>
        <v>4.5147443894547798</v>
      </c>
      <c r="R794" s="6">
        <f t="shared" si="327"/>
        <v>0.53722074948606058</v>
      </c>
      <c r="S794" s="6">
        <f t="shared" si="328"/>
        <v>0.24128276837959545</v>
      </c>
      <c r="T794" s="6">
        <f t="shared" si="329"/>
        <v>0.22149648213434389</v>
      </c>
      <c r="U794">
        <f t="shared" si="330"/>
        <v>1.0690974532953175</v>
      </c>
      <c r="V794">
        <f t="shared" si="331"/>
        <v>1.4904451321361103</v>
      </c>
      <c r="W794">
        <f t="shared" si="332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8" t="s">
        <v>408</v>
      </c>
      <c r="AD794" s="20" t="s">
        <v>19</v>
      </c>
      <c r="AE794" t="s">
        <v>486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317"/>
        <v>2.4210652519918523</v>
      </c>
      <c r="E795" s="14">
        <f t="shared" si="318"/>
        <v>3.7487273006446036</v>
      </c>
      <c r="F795" s="14">
        <f t="shared" si="319"/>
        <v>3.3429098665296033</v>
      </c>
      <c r="G795" s="26">
        <v>2.7564506756673435E-2</v>
      </c>
      <c r="H795" s="7">
        <f t="shared" si="320"/>
        <v>1.0275645067566734</v>
      </c>
      <c r="I795" s="5">
        <f t="shared" si="321"/>
        <v>2.3561199672354571</v>
      </c>
      <c r="J795" s="5">
        <f t="shared" si="322"/>
        <v>3.6481673666179866</v>
      </c>
      <c r="K795" s="5">
        <f t="shared" si="323"/>
        <v>3.2532360202678761</v>
      </c>
      <c r="L795">
        <v>2.09</v>
      </c>
      <c r="M795">
        <v>3.44</v>
      </c>
      <c r="N795">
        <v>3.87</v>
      </c>
      <c r="O795" s="5">
        <f t="shared" si="324"/>
        <v>2.1476098191214472</v>
      </c>
      <c r="P795" s="5">
        <f t="shared" si="325"/>
        <v>3.5348219032429564</v>
      </c>
      <c r="Q795" s="5">
        <f t="shared" si="326"/>
        <v>3.9766746411483265</v>
      </c>
      <c r="R795" s="6">
        <f t="shared" si="327"/>
        <v>0.46563392991427277</v>
      </c>
      <c r="S795" s="6">
        <f t="shared" si="328"/>
        <v>0.28289968416303202</v>
      </c>
      <c r="T795" s="6">
        <f t="shared" si="329"/>
        <v>0.25146638592269505</v>
      </c>
      <c r="U795">
        <f t="shared" si="330"/>
        <v>0.88705160563292196</v>
      </c>
      <c r="V795">
        <f t="shared" si="331"/>
        <v>0.94293919502630519</v>
      </c>
      <c r="W795">
        <f t="shared" si="332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8" t="s">
        <v>408</v>
      </c>
      <c r="AD795" s="20" t="s">
        <v>20</v>
      </c>
      <c r="AE795" t="s">
        <v>486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317"/>
        <v>2.1598812696918217</v>
      </c>
      <c r="E796" s="14">
        <f t="shared" si="318"/>
        <v>3.1363097390018133</v>
      </c>
      <c r="F796" s="14">
        <f t="shared" si="319"/>
        <v>4.7613679782355138</v>
      </c>
      <c r="G796" s="26">
        <v>2.9459398368337997E-2</v>
      </c>
      <c r="H796" s="7">
        <f t="shared" si="320"/>
        <v>1.029459398368338</v>
      </c>
      <c r="I796" s="5">
        <f t="shared" si="321"/>
        <v>2.0980732927545933</v>
      </c>
      <c r="J796" s="5">
        <f t="shared" si="322"/>
        <v>3.0465599167609421</v>
      </c>
      <c r="K796" s="5">
        <f t="shared" si="323"/>
        <v>4.6251148765868164</v>
      </c>
      <c r="L796">
        <v>4.3600000000000003</v>
      </c>
      <c r="M796">
        <v>3.81</v>
      </c>
      <c r="N796">
        <v>1.86</v>
      </c>
      <c r="O796" s="5">
        <f t="shared" si="324"/>
        <v>4.4884429768859544</v>
      </c>
      <c r="P796" s="5">
        <f t="shared" si="325"/>
        <v>3.9222403077833676</v>
      </c>
      <c r="Q796" s="5">
        <f t="shared" si="326"/>
        <v>1.9147944809651087</v>
      </c>
      <c r="R796" s="6">
        <f t="shared" si="327"/>
        <v>0.22279440891856711</v>
      </c>
      <c r="S796" s="6">
        <f t="shared" si="328"/>
        <v>0.25495633146586688</v>
      </c>
      <c r="T796" s="6">
        <f t="shared" si="329"/>
        <v>0.52224925961556601</v>
      </c>
      <c r="U796">
        <f t="shared" si="330"/>
        <v>2.0780970879600149</v>
      </c>
      <c r="V796">
        <f t="shared" si="331"/>
        <v>1.2505908644825658</v>
      </c>
      <c r="W796">
        <f t="shared" si="332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8" t="s">
        <v>408</v>
      </c>
      <c r="AD796" s="20" t="s">
        <v>34</v>
      </c>
      <c r="AE796" t="s">
        <v>486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317"/>
        <v>2.0624678883777996</v>
      </c>
      <c r="E797" s="14">
        <f t="shared" si="318"/>
        <v>3.9716865243223611</v>
      </c>
      <c r="F797" s="14">
        <f t="shared" si="319"/>
        <v>4.0244626860530808</v>
      </c>
      <c r="G797" s="26">
        <v>2.7062119849708965E-2</v>
      </c>
      <c r="H797" s="7">
        <f t="shared" si="320"/>
        <v>1.027062119849709</v>
      </c>
      <c r="I797" s="5">
        <f t="shared" si="321"/>
        <v>2.0081238013914899</v>
      </c>
      <c r="J797" s="5">
        <f t="shared" si="322"/>
        <v>3.8670363238628078</v>
      </c>
      <c r="K797" s="5">
        <f t="shared" si="323"/>
        <v>3.9184218834221873</v>
      </c>
      <c r="L797">
        <v>3.06</v>
      </c>
      <c r="M797">
        <v>3.07</v>
      </c>
      <c r="N797">
        <v>2.67</v>
      </c>
      <c r="O797" s="5">
        <f t="shared" si="324"/>
        <v>3.1428100867401096</v>
      </c>
      <c r="P797" s="5">
        <f t="shared" si="325"/>
        <v>3.1530807079386065</v>
      </c>
      <c r="Q797" s="5">
        <f t="shared" si="326"/>
        <v>2.742255859998723</v>
      </c>
      <c r="R797" s="6">
        <f t="shared" si="327"/>
        <v>0.31818658219887963</v>
      </c>
      <c r="S797" s="6">
        <f t="shared" si="328"/>
        <v>0.3171501438203817</v>
      </c>
      <c r="T797" s="6">
        <f t="shared" si="329"/>
        <v>0.3646632739807385</v>
      </c>
      <c r="U797">
        <f t="shared" si="330"/>
        <v>1.5238104333406304</v>
      </c>
      <c r="V797">
        <f t="shared" si="331"/>
        <v>0.79388962060055257</v>
      </c>
      <c r="W797">
        <f t="shared" si="332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8" t="s">
        <v>408</v>
      </c>
      <c r="AD797" s="20" t="s">
        <v>28</v>
      </c>
      <c r="AE797" t="s">
        <v>486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317"/>
        <v>1.4353401324481136</v>
      </c>
      <c r="E798" s="14">
        <f t="shared" si="318"/>
        <v>5.0823337835196529</v>
      </c>
      <c r="F798" s="14">
        <f t="shared" si="319"/>
        <v>9.7178939465452032</v>
      </c>
      <c r="G798" s="26">
        <v>3.0574738342066032E-2</v>
      </c>
      <c r="H798" s="7">
        <f t="shared" si="320"/>
        <v>1.030574738342066</v>
      </c>
      <c r="I798" s="5">
        <f t="shared" si="321"/>
        <v>1.3927569530349762</v>
      </c>
      <c r="J798" s="5">
        <f t="shared" si="322"/>
        <v>4.9315528456440161</v>
      </c>
      <c r="K798" s="5">
        <f t="shared" si="323"/>
        <v>9.429586797536718</v>
      </c>
      <c r="L798">
        <v>1.36</v>
      </c>
      <c r="M798">
        <v>4.97</v>
      </c>
      <c r="N798">
        <v>10.63</v>
      </c>
      <c r="O798" s="5">
        <f t="shared" si="324"/>
        <v>1.4015816441452098</v>
      </c>
      <c r="P798" s="5">
        <f t="shared" si="325"/>
        <v>5.1219564495600682</v>
      </c>
      <c r="Q798" s="5">
        <f t="shared" si="326"/>
        <v>10.955009468576163</v>
      </c>
      <c r="R798" s="6">
        <f t="shared" si="327"/>
        <v>0.7134796636195071</v>
      </c>
      <c r="S798" s="6">
        <f t="shared" si="328"/>
        <v>0.19523789587978463</v>
      </c>
      <c r="T798" s="6">
        <f t="shared" si="329"/>
        <v>9.1282440500708328E-2</v>
      </c>
      <c r="U798">
        <f t="shared" si="330"/>
        <v>0.97648049577954366</v>
      </c>
      <c r="V798">
        <f t="shared" si="331"/>
        <v>1.0077961558071802</v>
      </c>
      <c r="W798">
        <f t="shared" si="332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8" t="s">
        <v>408</v>
      </c>
      <c r="AD798" s="20" t="s">
        <v>28</v>
      </c>
      <c r="AE798" t="s">
        <v>486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317"/>
        <v>1.8379923545828478</v>
      </c>
      <c r="E799" s="14">
        <f t="shared" si="318"/>
        <v>3.2420358844968598</v>
      </c>
      <c r="F799" s="14">
        <f t="shared" si="319"/>
        <v>6.9365543514589074</v>
      </c>
      <c r="G799" s="26">
        <v>3.0553099518616733E-2</v>
      </c>
      <c r="H799" s="7">
        <f t="shared" si="320"/>
        <v>1.0305530995186167</v>
      </c>
      <c r="I799" s="5">
        <f t="shared" si="321"/>
        <v>1.7835008748616594</v>
      </c>
      <c r="J799" s="5">
        <f t="shared" si="322"/>
        <v>3.1459183287219767</v>
      </c>
      <c r="K799" s="5">
        <f t="shared" si="323"/>
        <v>6.7309043606768562</v>
      </c>
      <c r="L799">
        <v>1.74</v>
      </c>
      <c r="M799">
        <v>3.51</v>
      </c>
      <c r="N799">
        <v>5.85</v>
      </c>
      <c r="O799" s="5">
        <f t="shared" si="324"/>
        <v>1.793162393162393</v>
      </c>
      <c r="P799" s="5">
        <f t="shared" si="325"/>
        <v>3.6172413793103444</v>
      </c>
      <c r="Q799" s="5">
        <f t="shared" si="326"/>
        <v>6.0287356321839072</v>
      </c>
      <c r="R799" s="6">
        <f t="shared" si="327"/>
        <v>0.55767397521449003</v>
      </c>
      <c r="S799" s="6">
        <f t="shared" si="328"/>
        <v>0.2764537654909438</v>
      </c>
      <c r="T799" s="6">
        <f t="shared" si="329"/>
        <v>0.16587225929456628</v>
      </c>
      <c r="U799">
        <f t="shared" si="330"/>
        <v>0.97560927753117377</v>
      </c>
      <c r="V799">
        <f t="shared" si="331"/>
        <v>1.1157314441236401</v>
      </c>
      <c r="W799">
        <f t="shared" si="332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8" t="s">
        <v>408</v>
      </c>
      <c r="AD799" s="20" t="s">
        <v>29</v>
      </c>
      <c r="AE799" t="s">
        <v>486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317"/>
        <v>5.1821814810765137</v>
      </c>
      <c r="E800" s="14">
        <f t="shared" si="318"/>
        <v>1.6508662767523459</v>
      </c>
      <c r="F800" s="14">
        <f t="shared" si="319"/>
        <v>5.0293234747164295</v>
      </c>
      <c r="G800" s="26">
        <v>3.306748154329453E-2</v>
      </c>
      <c r="H800" s="7">
        <f t="shared" si="320"/>
        <v>1.0330674815432945</v>
      </c>
      <c r="I800" s="5">
        <f t="shared" si="321"/>
        <v>5.0163049110159559</v>
      </c>
      <c r="J800" s="5">
        <f t="shared" si="322"/>
        <v>1.5980236589057326</v>
      </c>
      <c r="K800" s="5">
        <f t="shared" si="323"/>
        <v>4.8683397402105308</v>
      </c>
      <c r="L800">
        <v>2.87</v>
      </c>
      <c r="M800">
        <v>2.77</v>
      </c>
      <c r="N800">
        <v>3.09</v>
      </c>
      <c r="O800" s="5">
        <f t="shared" si="324"/>
        <v>2.9649036720292554</v>
      </c>
      <c r="P800" s="5">
        <f t="shared" si="325"/>
        <v>2.8615969238749259</v>
      </c>
      <c r="Q800" s="5">
        <f t="shared" si="326"/>
        <v>3.19217851796878</v>
      </c>
      <c r="R800" s="6">
        <f t="shared" si="327"/>
        <v>0.33727908580435417</v>
      </c>
      <c r="S800" s="6">
        <f t="shared" si="328"/>
        <v>0.3494552260860998</v>
      </c>
      <c r="T800" s="6">
        <f t="shared" si="329"/>
        <v>0.3132656881095458</v>
      </c>
      <c r="U800">
        <f t="shared" si="330"/>
        <v>0.57213428029412527</v>
      </c>
      <c r="V800">
        <f t="shared" si="331"/>
        <v>1.7333911075489292</v>
      </c>
      <c r="W800">
        <f t="shared" si="332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8" t="s">
        <v>408</v>
      </c>
      <c r="AD800" s="20" t="s">
        <v>18</v>
      </c>
      <c r="AE800" t="s">
        <v>485</v>
      </c>
      <c r="AF800">
        <v>-7</v>
      </c>
      <c r="AG800">
        <v>-1</v>
      </c>
    </row>
    <row r="801" spans="1:33" x14ac:dyDescent="0.25">
      <c r="A801" s="11">
        <v>0</v>
      </c>
      <c r="B801" s="11">
        <v>0.60865446702079573</v>
      </c>
      <c r="C801" s="11">
        <v>0.37892835967091504</v>
      </c>
      <c r="D801" s="13" t="e">
        <f t="shared" si="317"/>
        <v>#DIV/0!</v>
      </c>
      <c r="E801" s="14">
        <f t="shared" si="318"/>
        <v>1.6429683082664919</v>
      </c>
      <c r="F801" s="14">
        <f t="shared" si="319"/>
        <v>2.6390212674196838</v>
      </c>
      <c r="G801" s="26">
        <v>3.2789629714361945E-2</v>
      </c>
      <c r="H801" s="7">
        <f t="shared" si="320"/>
        <v>1.0327896297143619</v>
      </c>
      <c r="I801" s="5" t="e">
        <f t="shared" si="321"/>
        <v>#DIV/0!</v>
      </c>
      <c r="J801" s="5">
        <f t="shared" si="322"/>
        <v>1.5908063568772342</v>
      </c>
      <c r="K801" s="5">
        <f t="shared" si="323"/>
        <v>2.5552360243484982</v>
      </c>
      <c r="L801">
        <v>2.2400000000000002</v>
      </c>
      <c r="M801">
        <v>2.91</v>
      </c>
      <c r="N801">
        <v>4.12</v>
      </c>
      <c r="O801" s="5">
        <f t="shared" si="324"/>
        <v>2.313448770560171</v>
      </c>
      <c r="P801" s="5">
        <f t="shared" si="325"/>
        <v>3.0054178224687935</v>
      </c>
      <c r="Q801" s="5">
        <f t="shared" si="326"/>
        <v>4.2550932744231718</v>
      </c>
      <c r="R801" s="6">
        <f t="shared" si="327"/>
        <v>0.4322550871778601</v>
      </c>
      <c r="S801" s="6">
        <f t="shared" si="328"/>
        <v>0.33273243824000232</v>
      </c>
      <c r="T801" s="6">
        <f t="shared" si="329"/>
        <v>0.23501247458213753</v>
      </c>
      <c r="U801" t="e">
        <f t="shared" si="330"/>
        <v>#DIV/0!</v>
      </c>
      <c r="V801">
        <f t="shared" si="331"/>
        <v>1.8292609829095441</v>
      </c>
      <c r="W801">
        <f t="shared" si="332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8" t="s">
        <v>408</v>
      </c>
      <c r="AD801" s="20" t="s">
        <v>20</v>
      </c>
      <c r="AE801" t="s">
        <v>485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317"/>
        <v>1.2214642577343258</v>
      </c>
      <c r="E802" s="14">
        <f t="shared" si="318"/>
        <v>7.4160777090562231</v>
      </c>
      <c r="F802" s="14">
        <f t="shared" si="319"/>
        <v>25.056316751319684</v>
      </c>
      <c r="G802" s="26">
        <v>3.958232543138207E-2</v>
      </c>
      <c r="H802" s="7">
        <f t="shared" si="320"/>
        <v>1.0395823254313821</v>
      </c>
      <c r="I802" s="5">
        <f t="shared" si="321"/>
        <v>1.174956737772038</v>
      </c>
      <c r="J802" s="5">
        <f t="shared" si="322"/>
        <v>7.1337089210119737</v>
      </c>
      <c r="K802" s="5">
        <f t="shared" si="323"/>
        <v>24.10229198627669</v>
      </c>
      <c r="L802">
        <v>1.44</v>
      </c>
      <c r="M802">
        <v>5</v>
      </c>
      <c r="N802">
        <v>6.89</v>
      </c>
      <c r="O802" s="5">
        <f t="shared" si="324"/>
        <v>1.4969985486211901</v>
      </c>
      <c r="P802" s="5">
        <f t="shared" si="325"/>
        <v>5.1979116271569108</v>
      </c>
      <c r="Q802" s="5">
        <f t="shared" si="326"/>
        <v>7.1627222222222224</v>
      </c>
      <c r="R802" s="6">
        <f t="shared" si="327"/>
        <v>0.66800331965655513</v>
      </c>
      <c r="S802" s="6">
        <f t="shared" si="328"/>
        <v>0.19238495606108785</v>
      </c>
      <c r="T802" s="6">
        <f t="shared" si="329"/>
        <v>0.13961172428235696</v>
      </c>
      <c r="U802">
        <f t="shared" si="330"/>
        <v>1.2255770393134124</v>
      </c>
      <c r="V802">
        <f t="shared" si="331"/>
        <v>0.70089767543959591</v>
      </c>
      <c r="W802">
        <f t="shared" si="332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8" t="s">
        <v>409</v>
      </c>
      <c r="AD802" s="20" t="s">
        <v>16</v>
      </c>
      <c r="AE802" t="s">
        <v>486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317"/>
        <v>18.808551917318155</v>
      </c>
      <c r="E803" s="14">
        <f t="shared" si="318"/>
        <v>2.5690849552895902</v>
      </c>
      <c r="F803" s="14">
        <f t="shared" si="319"/>
        <v>1.9557394931217782</v>
      </c>
      <c r="G803" s="26">
        <v>3.9375628362060988E-2</v>
      </c>
      <c r="H803" s="7">
        <f t="shared" si="320"/>
        <v>1.039375628362061</v>
      </c>
      <c r="I803" s="5">
        <f t="shared" si="321"/>
        <v>18.096010146936308</v>
      </c>
      <c r="J803" s="5">
        <f t="shared" si="322"/>
        <v>2.471757933499152</v>
      </c>
      <c r="K803" s="5">
        <f t="shared" si="323"/>
        <v>1.8816484048253119</v>
      </c>
      <c r="L803">
        <v>8.9499999999999993</v>
      </c>
      <c r="M803">
        <v>5.88</v>
      </c>
      <c r="N803">
        <v>1.32</v>
      </c>
      <c r="O803" s="5">
        <f t="shared" si="324"/>
        <v>9.3024118738404447</v>
      </c>
      <c r="P803" s="5">
        <f t="shared" si="325"/>
        <v>6.1115286947689187</v>
      </c>
      <c r="Q803" s="5">
        <f t="shared" si="326"/>
        <v>1.3719758294379205</v>
      </c>
      <c r="R803" s="6">
        <f t="shared" si="327"/>
        <v>0.1074990027921819</v>
      </c>
      <c r="S803" s="6">
        <f t="shared" si="328"/>
        <v>0.16362518282143332</v>
      </c>
      <c r="T803" s="6">
        <f t="shared" si="329"/>
        <v>0.72887581438638471</v>
      </c>
      <c r="U803">
        <f t="shared" si="330"/>
        <v>0.49458416122270205</v>
      </c>
      <c r="V803">
        <f t="shared" si="331"/>
        <v>2.3788737239637214</v>
      </c>
      <c r="W803">
        <f t="shared" si="332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8" t="s">
        <v>409</v>
      </c>
      <c r="AD803" s="20" t="s">
        <v>21</v>
      </c>
      <c r="AE803" t="s">
        <v>485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317"/>
        <v>4.8122848041579687</v>
      </c>
      <c r="E804" s="14">
        <f t="shared" si="318"/>
        <v>6.5413890210519385</v>
      </c>
      <c r="F804" s="14">
        <f t="shared" si="319"/>
        <v>1.8108520258230378</v>
      </c>
      <c r="G804" s="26">
        <v>2.7987485055343431E-2</v>
      </c>
      <c r="H804" s="7">
        <f t="shared" si="320"/>
        <v>1.0279874850553434</v>
      </c>
      <c r="I804" s="5">
        <f t="shared" si="321"/>
        <v>4.681267889072493</v>
      </c>
      <c r="J804" s="5">
        <f t="shared" si="322"/>
        <v>6.363296359293491</v>
      </c>
      <c r="K804" s="5">
        <f t="shared" si="323"/>
        <v>1.7615506532412188</v>
      </c>
      <c r="L804">
        <v>1.92</v>
      </c>
      <c r="M804">
        <v>4.0199999999999996</v>
      </c>
      <c r="N804">
        <v>3.87</v>
      </c>
      <c r="O804" s="5">
        <f t="shared" si="324"/>
        <v>1.9737359713062592</v>
      </c>
      <c r="P804" s="5">
        <f t="shared" si="325"/>
        <v>4.1325096899224798</v>
      </c>
      <c r="Q804" s="5">
        <f t="shared" si="326"/>
        <v>3.9783115671641793</v>
      </c>
      <c r="R804" s="6">
        <f t="shared" si="327"/>
        <v>0.50665337944779887</v>
      </c>
      <c r="S804" s="6">
        <f t="shared" si="328"/>
        <v>0.2419837036168592</v>
      </c>
      <c r="T804" s="6">
        <f t="shared" si="329"/>
        <v>0.25136291693534202</v>
      </c>
      <c r="U804">
        <f t="shared" si="330"/>
        <v>0.41014529514148623</v>
      </c>
      <c r="V804">
        <f t="shared" si="331"/>
        <v>0.63174803954067849</v>
      </c>
      <c r="W804">
        <f t="shared" si="332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8" t="s">
        <v>409</v>
      </c>
      <c r="AD804" s="20" t="s">
        <v>21</v>
      </c>
      <c r="AE804" t="s">
        <v>486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317"/>
        <v>3.8702716516549724</v>
      </c>
      <c r="E805" s="14">
        <f t="shared" si="318"/>
        <v>2.7732170717258491</v>
      </c>
      <c r="F805" s="14">
        <f t="shared" si="319"/>
        <v>2.7988540257090206</v>
      </c>
      <c r="G805" s="26">
        <v>3.2850815790980592E-2</v>
      </c>
      <c r="H805" s="7">
        <f t="shared" si="320"/>
        <v>1.0328508157909806</v>
      </c>
      <c r="I805" s="5">
        <f t="shared" si="321"/>
        <v>3.7471739311073988</v>
      </c>
      <c r="J805" s="5">
        <f t="shared" si="322"/>
        <v>2.6850122295755332</v>
      </c>
      <c r="K805" s="5">
        <f t="shared" si="323"/>
        <v>2.7098337755250692</v>
      </c>
      <c r="L805">
        <v>2.39</v>
      </c>
      <c r="M805">
        <v>3.25</v>
      </c>
      <c r="N805">
        <v>3.26</v>
      </c>
      <c r="O805" s="5">
        <f t="shared" si="324"/>
        <v>2.4685134497404437</v>
      </c>
      <c r="P805" s="5">
        <f t="shared" si="325"/>
        <v>3.3567651513206869</v>
      </c>
      <c r="Q805" s="5">
        <f t="shared" si="326"/>
        <v>3.3670936594785963</v>
      </c>
      <c r="R805" s="6">
        <f t="shared" si="327"/>
        <v>0.40510210714272055</v>
      </c>
      <c r="S805" s="6">
        <f t="shared" si="328"/>
        <v>0.29790585725264684</v>
      </c>
      <c r="T805" s="6">
        <f t="shared" si="329"/>
        <v>0.29699203560463261</v>
      </c>
      <c r="U805">
        <f t="shared" si="330"/>
        <v>0.63781400168251212</v>
      </c>
      <c r="V805">
        <f t="shared" si="331"/>
        <v>1.2104227921947992</v>
      </c>
      <c r="W805">
        <f t="shared" si="332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8" t="s">
        <v>409</v>
      </c>
      <c r="AD805" s="20" t="s">
        <v>28</v>
      </c>
      <c r="AE805" t="s">
        <v>487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317"/>
        <v>5.133035116537104</v>
      </c>
      <c r="E806" s="14">
        <f t="shared" si="318"/>
        <v>2.7576503463203599</v>
      </c>
      <c r="F806" s="14">
        <f t="shared" si="319"/>
        <v>2.4353691749872608</v>
      </c>
      <c r="G806" s="26">
        <v>3.3178800902538885E-2</v>
      </c>
      <c r="H806" s="7">
        <f t="shared" si="320"/>
        <v>1.0331788009025389</v>
      </c>
      <c r="I806" s="5">
        <f t="shared" si="321"/>
        <v>4.9681963199913834</v>
      </c>
      <c r="J806" s="5">
        <f t="shared" si="322"/>
        <v>2.6690930397636881</v>
      </c>
      <c r="K806" s="5">
        <f t="shared" si="323"/>
        <v>2.3571613866446262</v>
      </c>
      <c r="L806">
        <v>2.37</v>
      </c>
      <c r="M806">
        <v>3.02</v>
      </c>
      <c r="N806">
        <v>3.57</v>
      </c>
      <c r="O806" s="5">
        <f t="shared" si="324"/>
        <v>2.4486337581390174</v>
      </c>
      <c r="P806" s="5">
        <f t="shared" si="325"/>
        <v>3.1201999787256676</v>
      </c>
      <c r="Q806" s="5">
        <f t="shared" si="326"/>
        <v>3.6884483192220636</v>
      </c>
      <c r="R806" s="6">
        <f t="shared" si="327"/>
        <v>0.40839100444323229</v>
      </c>
      <c r="S806" s="6">
        <f t="shared" si="328"/>
        <v>0.32049227832134453</v>
      </c>
      <c r="T806" s="6">
        <f t="shared" si="329"/>
        <v>0.27111671723542313</v>
      </c>
      <c r="U806">
        <f t="shared" si="330"/>
        <v>0.47703428917722607</v>
      </c>
      <c r="V806">
        <f t="shared" si="331"/>
        <v>1.1314704864193794</v>
      </c>
      <c r="W806">
        <f t="shared" si="332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8" t="s">
        <v>409</v>
      </c>
      <c r="AD806" s="20" t="s">
        <v>16</v>
      </c>
      <c r="AE806" t="s">
        <v>485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317"/>
        <v>1.7764852659221129</v>
      </c>
      <c r="E807" s="14">
        <f t="shared" si="318"/>
        <v>4.7076668621622018</v>
      </c>
      <c r="F807" s="14">
        <f t="shared" si="319"/>
        <v>4.7165820132496084</v>
      </c>
      <c r="G807" s="26">
        <v>3.6794813750175237E-2</v>
      </c>
      <c r="H807" s="7">
        <f t="shared" si="320"/>
        <v>1.0367948137501752</v>
      </c>
      <c r="I807" s="5">
        <f t="shared" si="321"/>
        <v>1.713439575856301</v>
      </c>
      <c r="J807" s="5">
        <f t="shared" si="322"/>
        <v>4.5405964610626954</v>
      </c>
      <c r="K807" s="5">
        <f t="shared" si="323"/>
        <v>4.549195222330761</v>
      </c>
      <c r="L807">
        <v>1.51</v>
      </c>
      <c r="M807">
        <v>4.43</v>
      </c>
      <c r="N807">
        <v>6.72</v>
      </c>
      <c r="O807" s="5">
        <f t="shared" si="324"/>
        <v>1.5655601687627647</v>
      </c>
      <c r="P807" s="5">
        <f t="shared" si="325"/>
        <v>4.593001024913276</v>
      </c>
      <c r="Q807" s="5">
        <f t="shared" si="326"/>
        <v>6.9672611484011773</v>
      </c>
      <c r="R807" s="6">
        <f t="shared" si="327"/>
        <v>0.63874900495857834</v>
      </c>
      <c r="S807" s="6">
        <f t="shared" si="328"/>
        <v>0.21772257279626489</v>
      </c>
      <c r="T807" s="6">
        <f t="shared" si="329"/>
        <v>0.14352842224515677</v>
      </c>
      <c r="U807">
        <f t="shared" si="330"/>
        <v>0.88126831040736819</v>
      </c>
      <c r="V807">
        <f t="shared" si="331"/>
        <v>0.97564274605525914</v>
      </c>
      <c r="W807">
        <f t="shared" si="332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8" t="s">
        <v>409</v>
      </c>
      <c r="AD807" s="20" t="s">
        <v>16</v>
      </c>
      <c r="AE807" t="s">
        <v>487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317"/>
        <v>3.4935020004114734</v>
      </c>
      <c r="E808" s="14">
        <f t="shared" si="318"/>
        <v>2.7743962325941935</v>
      </c>
      <c r="F808" s="14">
        <f t="shared" si="319"/>
        <v>3.0028962200786879</v>
      </c>
      <c r="G808" s="26">
        <v>3.4903962762956819E-2</v>
      </c>
      <c r="H808" s="7">
        <f t="shared" si="320"/>
        <v>1.0349039627629568</v>
      </c>
      <c r="I808" s="5">
        <f t="shared" si="321"/>
        <v>3.3756774793717308</v>
      </c>
      <c r="J808" s="5">
        <f t="shared" si="322"/>
        <v>2.6808248228049978</v>
      </c>
      <c r="K808" s="5">
        <f t="shared" si="323"/>
        <v>2.9016182449061669</v>
      </c>
      <c r="L808">
        <v>2.06</v>
      </c>
      <c r="M808">
        <v>3.42</v>
      </c>
      <c r="N808">
        <v>3.89</v>
      </c>
      <c r="O808" s="5">
        <f t="shared" si="324"/>
        <v>2.131902163291691</v>
      </c>
      <c r="P808" s="5">
        <f t="shared" si="325"/>
        <v>3.5393715526493121</v>
      </c>
      <c r="Q808" s="5">
        <f t="shared" si="326"/>
        <v>4.0257764151479023</v>
      </c>
      <c r="R808" s="6">
        <f t="shared" si="327"/>
        <v>0.46906467717823597</v>
      </c>
      <c r="S808" s="6">
        <f t="shared" si="328"/>
        <v>0.28253603362197843</v>
      </c>
      <c r="T808" s="6">
        <f t="shared" si="329"/>
        <v>0.24839928919978563</v>
      </c>
      <c r="U808">
        <f t="shared" si="330"/>
        <v>0.61024787249029488</v>
      </c>
      <c r="V808">
        <f t="shared" si="331"/>
        <v>1.2757267729346033</v>
      </c>
      <c r="W808">
        <f t="shared" si="332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8" t="s">
        <v>409</v>
      </c>
      <c r="AD808" s="20" t="s">
        <v>16</v>
      </c>
      <c r="AE808" t="s">
        <v>486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317"/>
        <v>2.7309636695206958</v>
      </c>
      <c r="E809" s="14">
        <f t="shared" si="318"/>
        <v>4.0682538853925676</v>
      </c>
      <c r="F809" s="14">
        <f t="shared" si="319"/>
        <v>2.7937966163252819</v>
      </c>
      <c r="G809" s="26">
        <v>1.5807577253266647E-2</v>
      </c>
      <c r="H809" s="7">
        <f t="shared" si="320"/>
        <v>1.0158075772532666</v>
      </c>
      <c r="I809" s="5">
        <f t="shared" si="321"/>
        <v>2.6884655427607598</v>
      </c>
      <c r="J809" s="5">
        <f t="shared" si="322"/>
        <v>4.0049454015622574</v>
      </c>
      <c r="K809" s="5">
        <f t="shared" si="323"/>
        <v>2.7503207092426694</v>
      </c>
      <c r="L809">
        <v>1.93</v>
      </c>
      <c r="M809">
        <v>3.55</v>
      </c>
      <c r="N809">
        <v>4.63</v>
      </c>
      <c r="O809" s="5">
        <f t="shared" si="324"/>
        <v>1.9605086240988046</v>
      </c>
      <c r="P809" s="5">
        <f t="shared" si="325"/>
        <v>3.6061168992490966</v>
      </c>
      <c r="Q809" s="5">
        <f t="shared" si="326"/>
        <v>4.7031890826826244</v>
      </c>
      <c r="R809" s="6">
        <f t="shared" si="327"/>
        <v>0.51007171695542752</v>
      </c>
      <c r="S809" s="6">
        <f t="shared" si="328"/>
        <v>0.27730659541520425</v>
      </c>
      <c r="T809" s="6">
        <f t="shared" si="329"/>
        <v>0.21262168762936826</v>
      </c>
      <c r="U809">
        <f t="shared" si="330"/>
        <v>0.7178816203156918</v>
      </c>
      <c r="V809">
        <f t="shared" si="331"/>
        <v>0.88640409395224429</v>
      </c>
      <c r="W809">
        <f t="shared" si="332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8" t="s">
        <v>409</v>
      </c>
      <c r="AD809" s="20" t="s">
        <v>36</v>
      </c>
      <c r="AE809" t="s">
        <v>485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317"/>
        <v>1.8533440099011842</v>
      </c>
      <c r="E810" s="14">
        <f t="shared" si="318"/>
        <v>4.2255795163417549</v>
      </c>
      <c r="F810" s="14">
        <f t="shared" si="319"/>
        <v>4.7067458587589783</v>
      </c>
      <c r="G810" s="26">
        <v>3.2480214313596045E-2</v>
      </c>
      <c r="H810" s="7">
        <f t="shared" si="320"/>
        <v>1.032480214313596</v>
      </c>
      <c r="I810" s="5">
        <f t="shared" si="321"/>
        <v>1.7950407031608904</v>
      </c>
      <c r="J810" s="5">
        <f t="shared" si="322"/>
        <v>4.0926493871371337</v>
      </c>
      <c r="K810" s="5">
        <f t="shared" si="323"/>
        <v>4.5586789882342433</v>
      </c>
      <c r="L810">
        <v>1.34</v>
      </c>
      <c r="M810">
        <v>5.14</v>
      </c>
      <c r="N810">
        <v>10.91</v>
      </c>
      <c r="O810" s="5">
        <f t="shared" si="324"/>
        <v>1.3835234871802189</v>
      </c>
      <c r="P810" s="5">
        <f t="shared" si="325"/>
        <v>5.3069483015718832</v>
      </c>
      <c r="Q810" s="5">
        <f t="shared" si="326"/>
        <v>11.264359138161334</v>
      </c>
      <c r="R810" s="6">
        <f t="shared" si="327"/>
        <v>0.7227922108052649</v>
      </c>
      <c r="S810" s="6">
        <f t="shared" si="328"/>
        <v>0.18843221059903797</v>
      </c>
      <c r="T810" s="6">
        <f t="shared" si="329"/>
        <v>8.8775578595697069E-2</v>
      </c>
      <c r="U810">
        <f t="shared" si="330"/>
        <v>0.74650117829662122</v>
      </c>
      <c r="V810">
        <f t="shared" si="331"/>
        <v>1.2559101730420896</v>
      </c>
      <c r="W810">
        <f t="shared" si="332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8" t="s">
        <v>409</v>
      </c>
      <c r="AD810" s="20" t="s">
        <v>36</v>
      </c>
      <c r="AE810" t="s">
        <v>486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317"/>
        <v>2.8509105203158245</v>
      </c>
      <c r="E811" s="14">
        <f t="shared" si="318"/>
        <v>3.3770871616881988</v>
      </c>
      <c r="F811" s="14">
        <f t="shared" si="319"/>
        <v>3.0403364809804958</v>
      </c>
      <c r="G811" s="26">
        <v>3.2309834025749495E-2</v>
      </c>
      <c r="H811" s="7">
        <f t="shared" si="320"/>
        <v>1.0323098340257495</v>
      </c>
      <c r="I811" s="5">
        <f t="shared" si="321"/>
        <v>2.7616810635213929</v>
      </c>
      <c r="J811" s="5">
        <f t="shared" si="322"/>
        <v>3.2713891221188951</v>
      </c>
      <c r="K811" s="5">
        <f t="shared" si="323"/>
        <v>2.9451782602166503</v>
      </c>
      <c r="L811">
        <v>2.56</v>
      </c>
      <c r="M811">
        <v>3.22</v>
      </c>
      <c r="N811">
        <v>3.02</v>
      </c>
      <c r="O811" s="5">
        <f t="shared" si="324"/>
        <v>2.6427131751059187</v>
      </c>
      <c r="P811" s="5">
        <f t="shared" si="325"/>
        <v>3.3240376655629134</v>
      </c>
      <c r="Q811" s="5">
        <f t="shared" si="326"/>
        <v>3.1175756987577636</v>
      </c>
      <c r="R811" s="6">
        <f t="shared" si="327"/>
        <v>0.37839899139259425</v>
      </c>
      <c r="S811" s="6">
        <f t="shared" si="328"/>
        <v>0.30083894967858427</v>
      </c>
      <c r="T811" s="6">
        <f t="shared" si="329"/>
        <v>0.32076205892882159</v>
      </c>
      <c r="U811">
        <f t="shared" si="330"/>
        <v>0.92697163108898928</v>
      </c>
      <c r="V811">
        <f t="shared" si="331"/>
        <v>0.98429134529688422</v>
      </c>
      <c r="W811">
        <f t="shared" si="332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8" t="s">
        <v>409</v>
      </c>
      <c r="AD811" s="20" t="s">
        <v>35</v>
      </c>
      <c r="AE811" t="s">
        <v>485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317"/>
        <v>4.9477118391807107</v>
      </c>
      <c r="E812" s="14">
        <f t="shared" si="318"/>
        <v>2.4598524430988675</v>
      </c>
      <c r="F812" s="14">
        <f t="shared" si="319"/>
        <v>2.7060981882654915</v>
      </c>
      <c r="G812" s="26">
        <v>3.4485592493341599E-2</v>
      </c>
      <c r="H812" s="7">
        <f t="shared" si="320"/>
        <v>1.0344855924933416</v>
      </c>
      <c r="I812" s="5">
        <f t="shared" si="321"/>
        <v>4.7827750092252312</v>
      </c>
      <c r="J812" s="5">
        <f t="shared" si="322"/>
        <v>2.3778508477533005</v>
      </c>
      <c r="K812" s="5">
        <f t="shared" si="323"/>
        <v>2.615887749333647</v>
      </c>
      <c r="L812">
        <v>3.24</v>
      </c>
      <c r="M812">
        <v>3.31</v>
      </c>
      <c r="N812">
        <v>2.36</v>
      </c>
      <c r="O812" s="5">
        <f t="shared" si="324"/>
        <v>3.3517333196784271</v>
      </c>
      <c r="P812" s="5">
        <f t="shared" si="325"/>
        <v>3.4241473111529608</v>
      </c>
      <c r="Q812" s="5">
        <f t="shared" si="326"/>
        <v>2.4413859982842863</v>
      </c>
      <c r="R812" s="6">
        <f t="shared" si="327"/>
        <v>0.29835309215350769</v>
      </c>
      <c r="S812" s="6">
        <f t="shared" si="328"/>
        <v>0.29204351014421903</v>
      </c>
      <c r="T812" s="6">
        <f t="shared" si="329"/>
        <v>0.40960339770227328</v>
      </c>
      <c r="U812">
        <f t="shared" si="330"/>
        <v>0.67743098802484802</v>
      </c>
      <c r="V812">
        <f t="shared" si="331"/>
        <v>1.3920132976916679</v>
      </c>
      <c r="W812">
        <f t="shared" si="332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8" t="s">
        <v>409</v>
      </c>
      <c r="AD812" s="20" t="s">
        <v>21</v>
      </c>
      <c r="AE812" t="s">
        <v>485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317"/>
        <v>2.396539432905425</v>
      </c>
      <c r="E813" s="14">
        <f t="shared" si="318"/>
        <v>2.4602612404906319</v>
      </c>
      <c r="F813" s="14">
        <f t="shared" si="319"/>
        <v>5.7851266899149252</v>
      </c>
      <c r="G813" s="26">
        <v>3.0298845335177349E-2</v>
      </c>
      <c r="H813" s="7">
        <f t="shared" si="320"/>
        <v>1.0302988453351773</v>
      </c>
      <c r="I813" s="5">
        <f t="shared" si="321"/>
        <v>2.3260624271842034</v>
      </c>
      <c r="J813" s="5">
        <f t="shared" si="322"/>
        <v>2.3879103151768151</v>
      </c>
      <c r="K813" s="5">
        <f t="shared" si="323"/>
        <v>5.614998712371559</v>
      </c>
      <c r="L813">
        <v>1.76</v>
      </c>
      <c r="M813">
        <v>4.04</v>
      </c>
      <c r="N813">
        <v>4.66</v>
      </c>
      <c r="O813" s="5">
        <f t="shared" si="324"/>
        <v>1.8133259677899121</v>
      </c>
      <c r="P813" s="5">
        <f t="shared" si="325"/>
        <v>4.1624073351541169</v>
      </c>
      <c r="Q813" s="5">
        <f t="shared" si="326"/>
        <v>4.8011926192619265</v>
      </c>
      <c r="R813" s="6">
        <f t="shared" si="327"/>
        <v>0.55147282825205635</v>
      </c>
      <c r="S813" s="6">
        <f t="shared" si="328"/>
        <v>0.24024558854545025</v>
      </c>
      <c r="T813" s="6">
        <f t="shared" si="329"/>
        <v>0.20828158320249338</v>
      </c>
      <c r="U813">
        <f t="shared" si="330"/>
        <v>0.75664349306847889</v>
      </c>
      <c r="V813">
        <f t="shared" si="331"/>
        <v>1.6918558349210258</v>
      </c>
      <c r="W813">
        <f t="shared" si="332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8" t="s">
        <v>409</v>
      </c>
      <c r="AD813" s="20" t="s">
        <v>29</v>
      </c>
      <c r="AE813" t="s">
        <v>485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317"/>
        <v>8.6206230379034441</v>
      </c>
      <c r="E814" s="14">
        <f t="shared" si="318"/>
        <v>4.4931111482972543</v>
      </c>
      <c r="F814" s="14">
        <f t="shared" si="319"/>
        <v>1.7503338855596475</v>
      </c>
      <c r="G814" s="26">
        <v>4.0068201193520947E-2</v>
      </c>
      <c r="H814" s="7">
        <f t="shared" si="320"/>
        <v>1.0400682011935209</v>
      </c>
      <c r="I814" s="5">
        <f t="shared" si="321"/>
        <v>8.2885170684104423</v>
      </c>
      <c r="J814" s="5">
        <f t="shared" si="322"/>
        <v>4.3200158827480974</v>
      </c>
      <c r="K814" s="5">
        <f t="shared" si="323"/>
        <v>1.6829029899684151</v>
      </c>
      <c r="L814">
        <v>6.9</v>
      </c>
      <c r="M814">
        <v>4.1399999999999997</v>
      </c>
      <c r="N814">
        <v>1.53</v>
      </c>
      <c r="O814" s="5">
        <f t="shared" si="324"/>
        <v>7.1764705882352953</v>
      </c>
      <c r="P814" s="5">
        <f t="shared" si="325"/>
        <v>4.3058823529411763</v>
      </c>
      <c r="Q814" s="5">
        <f t="shared" si="326"/>
        <v>1.5913043478260871</v>
      </c>
      <c r="R814" s="6">
        <f t="shared" si="327"/>
        <v>0.13934426229508196</v>
      </c>
      <c r="S814" s="6">
        <f t="shared" si="328"/>
        <v>0.23224043715846995</v>
      </c>
      <c r="T814" s="6">
        <f t="shared" si="329"/>
        <v>0.62841530054644801</v>
      </c>
      <c r="U814">
        <f t="shared" si="330"/>
        <v>0.83247702128738821</v>
      </c>
      <c r="V814">
        <f t="shared" si="331"/>
        <v>0.95832980997431338</v>
      </c>
      <c r="W814">
        <f t="shared" si="332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8" t="s">
        <v>409</v>
      </c>
      <c r="AD814" s="20" t="s">
        <v>35</v>
      </c>
      <c r="AE814" t="s">
        <v>485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317"/>
        <v>2.0485767898188678</v>
      </c>
      <c r="E815" s="14">
        <f t="shared" si="318"/>
        <v>3.7884908676031697</v>
      </c>
      <c r="F815" s="14">
        <f t="shared" si="319"/>
        <v>4.255199599701764</v>
      </c>
      <c r="G815" s="26">
        <v>2.8069288583012941E-2</v>
      </c>
      <c r="H815" s="7">
        <f t="shared" si="320"/>
        <v>1.0280692885830129</v>
      </c>
      <c r="I815" s="5">
        <f t="shared" si="321"/>
        <v>1.9926446714913735</v>
      </c>
      <c r="J815" s="5">
        <f t="shared" si="322"/>
        <v>3.6850540227933894</v>
      </c>
      <c r="K815" s="5">
        <f t="shared" si="323"/>
        <v>4.1390202459667886</v>
      </c>
      <c r="L815">
        <v>2.42</v>
      </c>
      <c r="M815">
        <v>3.61</v>
      </c>
      <c r="N815">
        <v>2.96</v>
      </c>
      <c r="O815" s="5">
        <f t="shared" si="324"/>
        <v>2.4879276783708915</v>
      </c>
      <c r="P815" s="5">
        <f t="shared" si="325"/>
        <v>3.7113301317846767</v>
      </c>
      <c r="Q815" s="5">
        <f t="shared" si="326"/>
        <v>3.0430850942057184</v>
      </c>
      <c r="R815" s="6">
        <f t="shared" si="327"/>
        <v>0.40194094414143317</v>
      </c>
      <c r="S815" s="6">
        <f t="shared" si="328"/>
        <v>0.26944517585104388</v>
      </c>
      <c r="T815" s="6">
        <f t="shared" si="329"/>
        <v>0.32861388000752306</v>
      </c>
      <c r="U815">
        <f t="shared" si="330"/>
        <v>1.2144663996661165</v>
      </c>
      <c r="V815">
        <f t="shared" si="331"/>
        <v>0.97963285685117418</v>
      </c>
      <c r="W815">
        <f t="shared" si="332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8" t="s">
        <v>409</v>
      </c>
      <c r="AD815" s="20" t="s">
        <v>31</v>
      </c>
      <c r="AE815" t="s">
        <v>486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317"/>
        <v>1.51077229645797</v>
      </c>
      <c r="E816" s="14">
        <f t="shared" si="318"/>
        <v>4.9926432210549416</v>
      </c>
      <c r="F816" s="14">
        <f t="shared" si="319"/>
        <v>7.5745984907038491</v>
      </c>
      <c r="G816" s="26">
        <v>3.330562994428532E-2</v>
      </c>
      <c r="H816" s="7">
        <f t="shared" si="320"/>
        <v>1.0333056299442853</v>
      </c>
      <c r="I816" s="5">
        <f t="shared" si="321"/>
        <v>1.4620769041386421</v>
      </c>
      <c r="J816" s="5">
        <f t="shared" si="322"/>
        <v>4.8317197510325567</v>
      </c>
      <c r="K816" s="5">
        <f t="shared" si="323"/>
        <v>7.3304531313859798</v>
      </c>
      <c r="L816">
        <v>1.56</v>
      </c>
      <c r="M816">
        <v>4.25</v>
      </c>
      <c r="N816">
        <v>6.37</v>
      </c>
      <c r="O816" s="5">
        <f t="shared" si="324"/>
        <v>1.6119567827130852</v>
      </c>
      <c r="P816" s="5">
        <f t="shared" si="325"/>
        <v>4.3915489272632122</v>
      </c>
      <c r="Q816" s="5">
        <f t="shared" si="326"/>
        <v>6.5821568627450979</v>
      </c>
      <c r="R816" s="6">
        <f t="shared" si="327"/>
        <v>0.62036402633381993</v>
      </c>
      <c r="S816" s="6">
        <f t="shared" si="328"/>
        <v>0.22771008966606099</v>
      </c>
      <c r="T816" s="6">
        <f t="shared" si="329"/>
        <v>0.15192588400011917</v>
      </c>
      <c r="U816">
        <f t="shared" si="330"/>
        <v>1.0669753387008378</v>
      </c>
      <c r="V816">
        <f t="shared" si="331"/>
        <v>0.87960399588402427</v>
      </c>
      <c r="W816">
        <f t="shared" si="332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8" t="s">
        <v>409</v>
      </c>
      <c r="AD816" s="20" t="s">
        <v>30</v>
      </c>
      <c r="AE816" t="s">
        <v>486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317"/>
        <v>4.0010627655651554</v>
      </c>
      <c r="E817" s="14">
        <f t="shared" si="318"/>
        <v>3.4052533011176696</v>
      </c>
      <c r="F817" s="14">
        <f t="shared" si="319"/>
        <v>2.4018222587308093</v>
      </c>
      <c r="G817" s="26">
        <v>2.8038563612426071E-2</v>
      </c>
      <c r="H817" s="7">
        <f t="shared" si="320"/>
        <v>1.0280385636124261</v>
      </c>
      <c r="I817" s="5">
        <f t="shared" si="321"/>
        <v>3.8919384030748958</v>
      </c>
      <c r="J817" s="5">
        <f t="shared" si="322"/>
        <v>3.3123789531318217</v>
      </c>
      <c r="K817" s="5">
        <f t="shared" si="323"/>
        <v>2.3363153326574082</v>
      </c>
      <c r="L817">
        <v>3.6</v>
      </c>
      <c r="M817">
        <v>3.43</v>
      </c>
      <c r="N817">
        <v>2.1800000000000002</v>
      </c>
      <c r="O817" s="5">
        <f t="shared" si="324"/>
        <v>3.700938829004734</v>
      </c>
      <c r="P817" s="5">
        <f t="shared" si="325"/>
        <v>3.5261722731906215</v>
      </c>
      <c r="Q817" s="5">
        <f t="shared" si="326"/>
        <v>2.2411240686750888</v>
      </c>
      <c r="R817" s="6">
        <f t="shared" si="327"/>
        <v>0.27020170994529041</v>
      </c>
      <c r="S817" s="6">
        <f t="shared" si="328"/>
        <v>0.28359363142945937</v>
      </c>
      <c r="T817" s="6">
        <f t="shared" si="329"/>
        <v>0.44620465862525027</v>
      </c>
      <c r="U817">
        <f t="shared" si="330"/>
        <v>0.92498894565128664</v>
      </c>
      <c r="V817">
        <f t="shared" si="331"/>
        <v>1.035509538169529</v>
      </c>
      <c r="W817">
        <f t="shared" si="332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8" t="s">
        <v>409</v>
      </c>
      <c r="AD817" s="20" t="s">
        <v>31</v>
      </c>
      <c r="AE817" t="s">
        <v>486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317"/>
        <v>4.5670295506598944</v>
      </c>
      <c r="E818" s="14">
        <f t="shared" si="318"/>
        <v>4.0144636810602572</v>
      </c>
      <c r="F818" s="14">
        <f t="shared" si="319"/>
        <v>2.1007430251127577</v>
      </c>
      <c r="G818" s="26">
        <v>2.6167820069204151E-2</v>
      </c>
      <c r="H818" s="7">
        <f t="shared" si="320"/>
        <v>1.0261678200692042</v>
      </c>
      <c r="I818" s="5">
        <f t="shared" si="321"/>
        <v>4.4505678908854271</v>
      </c>
      <c r="J818" s="5">
        <f t="shared" si="322"/>
        <v>3.912092742091176</v>
      </c>
      <c r="K818" s="5">
        <f t="shared" si="323"/>
        <v>2.0471729711530857</v>
      </c>
      <c r="L818">
        <v>2.89</v>
      </c>
      <c r="M818">
        <v>3.2</v>
      </c>
      <c r="N818">
        <v>2.72</v>
      </c>
      <c r="O818" s="5">
        <f t="shared" si="324"/>
        <v>2.9656250000000002</v>
      </c>
      <c r="P818" s="5">
        <f t="shared" si="325"/>
        <v>3.2837370242214536</v>
      </c>
      <c r="Q818" s="5">
        <f t="shared" si="326"/>
        <v>2.7911764705882356</v>
      </c>
      <c r="R818" s="6">
        <f t="shared" si="327"/>
        <v>0.33719704952581664</v>
      </c>
      <c r="S818" s="6">
        <f t="shared" si="328"/>
        <v>0.30453108535300311</v>
      </c>
      <c r="T818" s="6">
        <f t="shared" si="329"/>
        <v>0.35827186512118014</v>
      </c>
      <c r="U818">
        <f t="shared" si="330"/>
        <v>0.6493553341627698</v>
      </c>
      <c r="V818">
        <f t="shared" si="331"/>
        <v>0.81797651818690453</v>
      </c>
      <c r="W818">
        <f t="shared" si="332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8" t="s">
        <v>409</v>
      </c>
      <c r="AD818" s="20" t="s">
        <v>28</v>
      </c>
      <c r="AE818" t="s">
        <v>487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317"/>
        <v>1.6621006798598614</v>
      </c>
      <c r="E819" s="14">
        <f t="shared" si="318"/>
        <v>4.2900418831077705</v>
      </c>
      <c r="F819" s="14">
        <f t="shared" si="319"/>
        <v>6.2892233512507856</v>
      </c>
      <c r="G819" s="26">
        <v>2.7877867414741964E-2</v>
      </c>
      <c r="H819" s="7">
        <f t="shared" si="320"/>
        <v>1.027877867414742</v>
      </c>
      <c r="I819" s="5">
        <f t="shared" si="321"/>
        <v>1.6170215670080332</v>
      </c>
      <c r="J819" s="5">
        <f t="shared" si="322"/>
        <v>4.1736883525839819</v>
      </c>
      <c r="K819" s="5">
        <f t="shared" si="323"/>
        <v>6.1186484801633787</v>
      </c>
      <c r="L819">
        <v>2.14</v>
      </c>
      <c r="M819">
        <v>3.37</v>
      </c>
      <c r="N819">
        <v>3.79</v>
      </c>
      <c r="O819" s="5">
        <f t="shared" si="324"/>
        <v>2.1996586362675479</v>
      </c>
      <c r="P819" s="5">
        <f t="shared" si="325"/>
        <v>3.4639484131876803</v>
      </c>
      <c r="Q819" s="5">
        <f t="shared" si="326"/>
        <v>3.8956571175018722</v>
      </c>
      <c r="R819" s="6">
        <f t="shared" si="327"/>
        <v>0.4546159951877044</v>
      </c>
      <c r="S819" s="6">
        <f t="shared" si="328"/>
        <v>0.28868790198863131</v>
      </c>
      <c r="T819" s="6">
        <f t="shared" si="329"/>
        <v>0.25669610282366423</v>
      </c>
      <c r="U819">
        <f t="shared" si="330"/>
        <v>1.323420814949074</v>
      </c>
      <c r="V819">
        <f t="shared" si="331"/>
        <v>0.80743929956188309</v>
      </c>
      <c r="W819">
        <f t="shared" si="332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8" t="s">
        <v>409</v>
      </c>
      <c r="AD819" s="20" t="s">
        <v>17</v>
      </c>
      <c r="AE819" t="s">
        <v>486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317"/>
        <v>4.82747472387</v>
      </c>
      <c r="E820" s="14">
        <f t="shared" si="318"/>
        <v>4.2547228423927796</v>
      </c>
      <c r="F820" s="14">
        <f t="shared" si="319"/>
        <v>2.0133694483384637</v>
      </c>
      <c r="G820" s="26">
        <v>2.7952021270233551E-2</v>
      </c>
      <c r="H820" s="7">
        <f t="shared" si="320"/>
        <v>1.0279520212702336</v>
      </c>
      <c r="I820" s="5">
        <f t="shared" si="321"/>
        <v>4.69620626642158</v>
      </c>
      <c r="J820" s="5">
        <f t="shared" si="322"/>
        <v>4.1390286261952642</v>
      </c>
      <c r="K820" s="5">
        <f t="shared" si="323"/>
        <v>1.9586220044108249</v>
      </c>
      <c r="L820">
        <v>3.44</v>
      </c>
      <c r="M820">
        <v>4.26</v>
      </c>
      <c r="N820">
        <v>1.99</v>
      </c>
      <c r="O820" s="5">
        <f t="shared" si="324"/>
        <v>3.5361549531696035</v>
      </c>
      <c r="P820" s="5">
        <f t="shared" si="325"/>
        <v>4.3790756106111948</v>
      </c>
      <c r="Q820" s="5">
        <f t="shared" si="326"/>
        <v>2.0456245223277647</v>
      </c>
      <c r="R820" s="6">
        <f t="shared" si="327"/>
        <v>0.28279303742152423</v>
      </c>
      <c r="S820" s="6">
        <f t="shared" si="328"/>
        <v>0.22835869688498672</v>
      </c>
      <c r="T820" s="6">
        <f t="shared" si="329"/>
        <v>0.48884826569348916</v>
      </c>
      <c r="U820">
        <f t="shared" si="330"/>
        <v>0.73250615600008873</v>
      </c>
      <c r="V820">
        <f t="shared" si="331"/>
        <v>1.0292269961698566</v>
      </c>
      <c r="W820">
        <f t="shared" si="332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8" t="s">
        <v>409</v>
      </c>
      <c r="AD820" s="20" t="s">
        <v>21</v>
      </c>
      <c r="AE820" t="s">
        <v>485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317"/>
        <v>1.6427708372677505</v>
      </c>
      <c r="E821" s="14">
        <f t="shared" si="318"/>
        <v>4.5297362248635267</v>
      </c>
      <c r="F821" s="14">
        <f t="shared" si="319"/>
        <v>6.1227847583404245</v>
      </c>
      <c r="G821" s="26">
        <v>2.9336897034491383E-2</v>
      </c>
      <c r="H821" s="7">
        <f t="shared" si="320"/>
        <v>1.0293368970344914</v>
      </c>
      <c r="I821" s="5">
        <f t="shared" si="321"/>
        <v>1.5959505988763794</v>
      </c>
      <c r="J821" s="5">
        <f t="shared" si="322"/>
        <v>4.400635241885964</v>
      </c>
      <c r="K821" s="5">
        <f t="shared" si="323"/>
        <v>5.9482806610548034</v>
      </c>
      <c r="L821">
        <v>2.16</v>
      </c>
      <c r="M821">
        <v>3.24</v>
      </c>
      <c r="N821">
        <v>3.88</v>
      </c>
      <c r="O821" s="5">
        <f t="shared" si="324"/>
        <v>2.2233676975945014</v>
      </c>
      <c r="P821" s="5">
        <f t="shared" si="325"/>
        <v>3.3350515463917523</v>
      </c>
      <c r="Q821" s="5">
        <f t="shared" si="326"/>
        <v>3.9938271604938262</v>
      </c>
      <c r="R821" s="6">
        <f t="shared" si="327"/>
        <v>0.44976816074188569</v>
      </c>
      <c r="S821" s="6">
        <f t="shared" si="328"/>
        <v>0.29984544049459044</v>
      </c>
      <c r="T821" s="6">
        <f t="shared" si="329"/>
        <v>0.25038639876352403</v>
      </c>
      <c r="U821">
        <f t="shared" si="330"/>
        <v>1.3534253513365244</v>
      </c>
      <c r="V821">
        <f t="shared" si="331"/>
        <v>0.73625734056782344</v>
      </c>
      <c r="W821">
        <f t="shared" si="332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8" t="s">
        <v>409</v>
      </c>
      <c r="AD821" s="20" t="s">
        <v>20</v>
      </c>
      <c r="AE821" t="s">
        <v>486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317"/>
        <v>6.0560895646299553</v>
      </c>
      <c r="E822" s="14">
        <f t="shared" si="318"/>
        <v>3.1085689473006095</v>
      </c>
      <c r="F822" s="14">
        <f t="shared" si="319"/>
        <v>2.1469174910660884</v>
      </c>
      <c r="G822" s="26">
        <v>2.9154131434923736E-2</v>
      </c>
      <c r="H822" s="7">
        <f t="shared" si="320"/>
        <v>1.0291541314349237</v>
      </c>
      <c r="I822" s="5">
        <f t="shared" si="321"/>
        <v>5.8845311694819724</v>
      </c>
      <c r="J822" s="5">
        <f t="shared" si="322"/>
        <v>3.0205086413697915</v>
      </c>
      <c r="K822" s="5">
        <f t="shared" si="323"/>
        <v>2.086099084179641</v>
      </c>
      <c r="L822">
        <v>4.18</v>
      </c>
      <c r="M822">
        <v>3.31</v>
      </c>
      <c r="N822">
        <v>2.0499999999999998</v>
      </c>
      <c r="O822" s="5">
        <f t="shared" si="324"/>
        <v>4.3018642693979805</v>
      </c>
      <c r="P822" s="5">
        <f t="shared" si="325"/>
        <v>3.4065001750495978</v>
      </c>
      <c r="Q822" s="5">
        <f t="shared" si="326"/>
        <v>2.1097659694415936</v>
      </c>
      <c r="R822" s="6">
        <f t="shared" si="327"/>
        <v>0.23245735740982451</v>
      </c>
      <c r="S822" s="6">
        <f t="shared" si="328"/>
        <v>0.29355642113989916</v>
      </c>
      <c r="T822" s="6">
        <f t="shared" si="329"/>
        <v>0.4739862214502763</v>
      </c>
      <c r="U822">
        <f t="shared" si="330"/>
        <v>0.71033696306650274</v>
      </c>
      <c r="V822">
        <f t="shared" si="331"/>
        <v>1.0958419236632031</v>
      </c>
      <c r="W822">
        <f t="shared" si="332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8" t="s">
        <v>409</v>
      </c>
      <c r="AD822" s="20" t="s">
        <v>17</v>
      </c>
      <c r="AE822" t="s">
        <v>488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317"/>
        <v>2.4586434427454047</v>
      </c>
      <c r="E823" s="14">
        <f t="shared" si="318"/>
        <v>3.0359129451930915</v>
      </c>
      <c r="F823" s="14">
        <f t="shared" si="319"/>
        <v>3.970343645359987</v>
      </c>
      <c r="G823" s="26">
        <v>2.7646040349292411E-2</v>
      </c>
      <c r="H823" s="7">
        <f t="shared" si="320"/>
        <v>1.0276460403492924</v>
      </c>
      <c r="I823" s="5">
        <f t="shared" si="321"/>
        <v>2.3925002833755116</v>
      </c>
      <c r="J823" s="5">
        <f t="shared" si="322"/>
        <v>2.954239909454814</v>
      </c>
      <c r="K823" s="5">
        <f t="shared" si="323"/>
        <v>3.8635322761624074</v>
      </c>
      <c r="L823">
        <v>2.46</v>
      </c>
      <c r="M823">
        <v>3.24</v>
      </c>
      <c r="N823">
        <v>3.2</v>
      </c>
      <c r="O823" s="5">
        <f t="shared" si="324"/>
        <v>2.5280092592592593</v>
      </c>
      <c r="P823" s="5">
        <f t="shared" si="325"/>
        <v>3.3295731707317078</v>
      </c>
      <c r="Q823" s="5">
        <f t="shared" si="326"/>
        <v>3.288467329117736</v>
      </c>
      <c r="R823" s="6">
        <f t="shared" si="327"/>
        <v>0.39556817141287426</v>
      </c>
      <c r="S823" s="6">
        <f t="shared" si="328"/>
        <v>0.30033879681347858</v>
      </c>
      <c r="T823" s="6">
        <f t="shared" si="329"/>
        <v>0.30409303177364705</v>
      </c>
      <c r="U823">
        <f t="shared" si="330"/>
        <v>1.0282130443592905</v>
      </c>
      <c r="V823">
        <f t="shared" si="331"/>
        <v>1.0967288031112956</v>
      </c>
      <c r="W823">
        <f t="shared" si="332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8" t="s">
        <v>409</v>
      </c>
      <c r="AD823" s="20" t="s">
        <v>17</v>
      </c>
      <c r="AE823" t="s">
        <v>485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317"/>
        <v>5.8516933474005315</v>
      </c>
      <c r="E824" s="14">
        <f t="shared" si="318"/>
        <v>3.7021582749697015</v>
      </c>
      <c r="F824" s="14">
        <f t="shared" si="319"/>
        <v>2.0099965678259024</v>
      </c>
      <c r="G824" s="26">
        <v>3.2293915581735444E-2</v>
      </c>
      <c r="H824" s="7">
        <f t="shared" si="320"/>
        <v>1.0322939155817354</v>
      </c>
      <c r="I824" s="5">
        <f t="shared" si="321"/>
        <v>5.6686310546574203</v>
      </c>
      <c r="J824" s="5">
        <f t="shared" si="322"/>
        <v>3.5863412726630282</v>
      </c>
      <c r="K824" s="5">
        <f t="shared" si="323"/>
        <v>1.9471165503220036</v>
      </c>
      <c r="L824">
        <v>2.66</v>
      </c>
      <c r="M824">
        <v>3.21</v>
      </c>
      <c r="N824">
        <v>2.9</v>
      </c>
      <c r="O824" s="5">
        <f t="shared" si="324"/>
        <v>2.7459018154474166</v>
      </c>
      <c r="P824" s="5">
        <f t="shared" si="325"/>
        <v>3.3136634690173707</v>
      </c>
      <c r="Q824" s="5">
        <f t="shared" si="326"/>
        <v>2.9936523551870327</v>
      </c>
      <c r="R824" s="6">
        <f t="shared" si="327"/>
        <v>0.36417908112168251</v>
      </c>
      <c r="S824" s="6">
        <f t="shared" si="328"/>
        <v>0.30178079619429143</v>
      </c>
      <c r="T824" s="6">
        <f t="shared" si="329"/>
        <v>0.33404012268402605</v>
      </c>
      <c r="U824">
        <f t="shared" si="330"/>
        <v>0.46924909636066542</v>
      </c>
      <c r="V824">
        <f t="shared" si="331"/>
        <v>0.89506261561561407</v>
      </c>
      <c r="W824">
        <f t="shared" si="332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8" t="s">
        <v>409</v>
      </c>
      <c r="AD824" s="20" t="s">
        <v>17</v>
      </c>
      <c r="AE824" t="s">
        <v>487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317"/>
        <v>1.4993315373726777</v>
      </c>
      <c r="E825" s="14">
        <f t="shared" si="318"/>
        <v>4.468434234112622</v>
      </c>
      <c r="F825" s="14">
        <f t="shared" si="319"/>
        <v>9.3872380185070305</v>
      </c>
      <c r="G825" s="26">
        <v>3.8533453551610197E-2</v>
      </c>
      <c r="H825" s="7">
        <f t="shared" si="320"/>
        <v>1.0385334535516102</v>
      </c>
      <c r="I825" s="5">
        <f t="shared" si="321"/>
        <v>1.443700761150462</v>
      </c>
      <c r="J825" s="5">
        <f t="shared" si="322"/>
        <v>4.3026387054084072</v>
      </c>
      <c r="K825" s="5">
        <f t="shared" si="323"/>
        <v>9.0389365758072131</v>
      </c>
      <c r="L825">
        <v>1.62</v>
      </c>
      <c r="M825">
        <v>4.2300000000000004</v>
      </c>
      <c r="N825">
        <v>5.41</v>
      </c>
      <c r="O825" s="5">
        <f t="shared" si="324"/>
        <v>1.6824241947536087</v>
      </c>
      <c r="P825" s="5">
        <f t="shared" si="325"/>
        <v>4.3929965085233116</v>
      </c>
      <c r="Q825" s="5">
        <f t="shared" si="326"/>
        <v>5.618465983714211</v>
      </c>
      <c r="R825" s="6">
        <f t="shared" si="327"/>
        <v>0.59438042029967963</v>
      </c>
      <c r="S825" s="6">
        <f t="shared" si="328"/>
        <v>0.22763505458285602</v>
      </c>
      <c r="T825" s="6">
        <f t="shared" si="329"/>
        <v>0.17798452511746415</v>
      </c>
      <c r="U825">
        <f t="shared" si="330"/>
        <v>1.1221161916608315</v>
      </c>
      <c r="V825">
        <f t="shared" si="331"/>
        <v>0.98311763771447969</v>
      </c>
      <c r="W825">
        <f t="shared" si="332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8" t="s">
        <v>409</v>
      </c>
      <c r="AD825" s="20" t="s">
        <v>330</v>
      </c>
      <c r="AE825" t="s">
        <v>486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317"/>
        <v>3.3464353330012115</v>
      </c>
      <c r="E826" s="14">
        <f t="shared" si="318"/>
        <v>4.8363617256058014</v>
      </c>
      <c r="F826" s="14">
        <f t="shared" si="319"/>
        <v>2.2192806798793652</v>
      </c>
      <c r="G826" s="26">
        <v>2.7999577831669509E-2</v>
      </c>
      <c r="H826" s="7">
        <f t="shared" si="320"/>
        <v>1.0279995778316695</v>
      </c>
      <c r="I826" s="5">
        <f t="shared" si="321"/>
        <v>3.2552886257597042</v>
      </c>
      <c r="J826" s="5">
        <f t="shared" si="322"/>
        <v>4.7046339608494812</v>
      </c>
      <c r="K826" s="5">
        <f t="shared" si="323"/>
        <v>2.1588342327537053</v>
      </c>
      <c r="L826">
        <v>3.37</v>
      </c>
      <c r="M826">
        <v>3.82</v>
      </c>
      <c r="N826">
        <v>2.13</v>
      </c>
      <c r="O826" s="5">
        <f t="shared" si="324"/>
        <v>3.4643585772927263</v>
      </c>
      <c r="P826" s="5">
        <f t="shared" si="325"/>
        <v>3.9269583873169776</v>
      </c>
      <c r="Q826" s="5">
        <f t="shared" si="326"/>
        <v>2.1896391007814557</v>
      </c>
      <c r="R826" s="6">
        <f t="shared" si="327"/>
        <v>0.28865372267020484</v>
      </c>
      <c r="S826" s="6">
        <f t="shared" si="328"/>
        <v>0.25465001188444775</v>
      </c>
      <c r="T826" s="6">
        <f t="shared" si="329"/>
        <v>0.45669626544534764</v>
      </c>
      <c r="U826">
        <f t="shared" si="330"/>
        <v>1.0352384649805131</v>
      </c>
      <c r="V826">
        <f t="shared" si="331"/>
        <v>0.81196540087685176</v>
      </c>
      <c r="W826">
        <f t="shared" si="332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8" t="s">
        <v>409</v>
      </c>
      <c r="AD826" s="20" t="s">
        <v>21</v>
      </c>
      <c r="AE826" t="s">
        <v>485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</v>
      </c>
      <c r="D827" s="13">
        <f t="shared" si="317"/>
        <v>2.7143779524912213</v>
      </c>
      <c r="E827" s="14">
        <f t="shared" si="318"/>
        <v>1.5833033896506179</v>
      </c>
      <c r="F827" s="14" t="e">
        <f t="shared" si="319"/>
        <v>#DIV/0!</v>
      </c>
      <c r="G827" s="26">
        <v>3.7944090885472459E-2</v>
      </c>
      <c r="H827" s="7">
        <f t="shared" si="320"/>
        <v>1.0379440908854725</v>
      </c>
      <c r="I827" s="5">
        <f t="shared" si="321"/>
        <v>2.6151485193923878</v>
      </c>
      <c r="J827" s="5">
        <f t="shared" si="322"/>
        <v>1.5254226152970323</v>
      </c>
      <c r="K827" s="5" t="e">
        <f t="shared" si="323"/>
        <v>#DIV/0!</v>
      </c>
      <c r="L827">
        <v>2.4300000000000002</v>
      </c>
      <c r="M827">
        <v>3.11</v>
      </c>
      <c r="N827">
        <v>3.28</v>
      </c>
      <c r="O827" s="5">
        <f t="shared" si="324"/>
        <v>2.5222041408516982</v>
      </c>
      <c r="P827" s="5">
        <f t="shared" si="325"/>
        <v>3.2280061226538193</v>
      </c>
      <c r="Q827" s="5">
        <f t="shared" si="326"/>
        <v>3.4044566181043496</v>
      </c>
      <c r="R827" s="6">
        <f t="shared" si="327"/>
        <v>0.39647861321103051</v>
      </c>
      <c r="S827" s="6">
        <f t="shared" si="328"/>
        <v>0.3097887556600657</v>
      </c>
      <c r="T827" s="6">
        <f t="shared" si="329"/>
        <v>0.29373263112890374</v>
      </c>
      <c r="U827">
        <f t="shared" si="330"/>
        <v>0.9292015279363921</v>
      </c>
      <c r="V827">
        <f t="shared" si="331"/>
        <v>2.038779266029445</v>
      </c>
      <c r="W827" t="e">
        <f t="shared" si="332"/>
        <v>#DIV/0!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8" t="s">
        <v>409</v>
      </c>
      <c r="AD827" s="20" t="s">
        <v>32</v>
      </c>
      <c r="AE827" t="s">
        <v>485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317"/>
        <v>3.4208209740293558</v>
      </c>
      <c r="E828" s="14">
        <f t="shared" si="318"/>
        <v>4.6720194853971408</v>
      </c>
      <c r="F828" s="14">
        <f t="shared" si="319"/>
        <v>2.2261590501506388</v>
      </c>
      <c r="G828" s="26">
        <v>3.9664111718639372E-2</v>
      </c>
      <c r="H828" s="7">
        <f t="shared" si="320"/>
        <v>1.0396641117186394</v>
      </c>
      <c r="I828" s="5">
        <f t="shared" si="321"/>
        <v>3.2903136075116541</v>
      </c>
      <c r="J828" s="5">
        <f t="shared" si="322"/>
        <v>4.4937777814355417</v>
      </c>
      <c r="K828" s="5">
        <f t="shared" si="323"/>
        <v>2.1412290999163548</v>
      </c>
      <c r="L828">
        <v>2.34</v>
      </c>
      <c r="M828">
        <v>3.16</v>
      </c>
      <c r="N828">
        <v>3.38</v>
      </c>
      <c r="O828" s="5">
        <f t="shared" si="324"/>
        <v>2.4328140214216161</v>
      </c>
      <c r="P828" s="5">
        <f t="shared" si="325"/>
        <v>3.2853385930309007</v>
      </c>
      <c r="Q828" s="5">
        <f t="shared" si="326"/>
        <v>3.5140646976090011</v>
      </c>
      <c r="R828" s="6">
        <f t="shared" si="327"/>
        <v>0.41104662797678609</v>
      </c>
      <c r="S828" s="6">
        <f t="shared" si="328"/>
        <v>0.30438262957774664</v>
      </c>
      <c r="T828" s="6">
        <f t="shared" si="329"/>
        <v>0.28457074244546732</v>
      </c>
      <c r="U828">
        <f t="shared" si="330"/>
        <v>0.71117841006336713</v>
      </c>
      <c r="V828">
        <f t="shared" si="331"/>
        <v>0.70319454002697368</v>
      </c>
      <c r="W828">
        <f t="shared" si="332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8" t="s">
        <v>409</v>
      </c>
      <c r="AD828" s="20" t="s">
        <v>20</v>
      </c>
      <c r="AE828" t="s">
        <v>486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317"/>
        <v>1.4070610504461254</v>
      </c>
      <c r="E829" s="14">
        <f t="shared" si="318"/>
        <v>5.2291136819423496</v>
      </c>
      <c r="F829" s="14">
        <f t="shared" si="319"/>
        <v>10.568179842688954</v>
      </c>
      <c r="G829" s="26">
        <v>3.4800775441832466E-2</v>
      </c>
      <c r="H829" s="7">
        <f t="shared" si="320"/>
        <v>1.0348007754418325</v>
      </c>
      <c r="I829" s="5">
        <f t="shared" si="321"/>
        <v>1.3597410089351234</v>
      </c>
      <c r="J829" s="5">
        <f t="shared" si="322"/>
        <v>5.0532564393466526</v>
      </c>
      <c r="K829" s="5">
        <f t="shared" si="323"/>
        <v>10.212767610438465</v>
      </c>
      <c r="L829">
        <v>1.95</v>
      </c>
      <c r="M829">
        <v>3.66</v>
      </c>
      <c r="N829">
        <v>4.0199999999999996</v>
      </c>
      <c r="O829" s="5">
        <f t="shared" si="324"/>
        <v>2.0178615121115731</v>
      </c>
      <c r="P829" s="5">
        <f t="shared" si="325"/>
        <v>3.787370838117107</v>
      </c>
      <c r="Q829" s="5">
        <f t="shared" si="326"/>
        <v>4.1598991172761659</v>
      </c>
      <c r="R829" s="6">
        <f t="shared" si="327"/>
        <v>0.49557414817509404</v>
      </c>
      <c r="S829" s="6">
        <f t="shared" si="328"/>
        <v>0.26403540681459925</v>
      </c>
      <c r="T829" s="6">
        <f t="shared" si="329"/>
        <v>0.24039044501030682</v>
      </c>
      <c r="U829">
        <f t="shared" si="330"/>
        <v>1.4340966310394183</v>
      </c>
      <c r="V829">
        <f t="shared" si="331"/>
        <v>0.72428542741306245</v>
      </c>
      <c r="W829">
        <f t="shared" si="332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8" t="s">
        <v>409</v>
      </c>
      <c r="AD829" s="20" t="s">
        <v>19</v>
      </c>
      <c r="AE829" t="s">
        <v>485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317"/>
        <v>3.2466155357121029</v>
      </c>
      <c r="E830" s="14">
        <f t="shared" si="318"/>
        <v>2.579225860335165</v>
      </c>
      <c r="F830" s="14">
        <f t="shared" si="319"/>
        <v>3.4385860226482237</v>
      </c>
      <c r="G830" s="26">
        <v>3.9731208994787437E-2</v>
      </c>
      <c r="H830" s="7">
        <f t="shared" si="320"/>
        <v>1.0397312089947874</v>
      </c>
      <c r="I830" s="5">
        <f t="shared" si="321"/>
        <v>3.1225527401942008</v>
      </c>
      <c r="J830" s="5">
        <f t="shared" si="322"/>
        <v>2.4806660010030495</v>
      </c>
      <c r="K830" s="5">
        <f t="shared" si="323"/>
        <v>3.3071874662420204</v>
      </c>
      <c r="L830">
        <v>3.41</v>
      </c>
      <c r="M830">
        <v>3.45</v>
      </c>
      <c r="N830">
        <v>2.19</v>
      </c>
      <c r="O830" s="5">
        <f t="shared" si="324"/>
        <v>3.5454834226722252</v>
      </c>
      <c r="P830" s="5">
        <f t="shared" si="325"/>
        <v>3.5870726710320167</v>
      </c>
      <c r="Q830" s="5">
        <f t="shared" si="326"/>
        <v>2.2770113476985845</v>
      </c>
      <c r="R830" s="6">
        <f t="shared" si="327"/>
        <v>0.28204898480284013</v>
      </c>
      <c r="S830" s="6">
        <f t="shared" si="328"/>
        <v>0.27877885164570576</v>
      </c>
      <c r="T830" s="6">
        <f t="shared" si="329"/>
        <v>0.43917216355145422</v>
      </c>
      <c r="U830">
        <f t="shared" si="330"/>
        <v>1.0920552137056689</v>
      </c>
      <c r="V830">
        <f t="shared" si="331"/>
        <v>1.3907555465366976</v>
      </c>
      <c r="W830">
        <f t="shared" si="332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8" t="s">
        <v>409</v>
      </c>
      <c r="AD830" s="20" t="s">
        <v>35</v>
      </c>
      <c r="AE830" t="s">
        <v>486</v>
      </c>
      <c r="AF830">
        <v>1</v>
      </c>
      <c r="AG830">
        <v>-11</v>
      </c>
    </row>
    <row r="831" spans="1:33" x14ac:dyDescent="0.25">
      <c r="A831" s="11">
        <v>0</v>
      </c>
      <c r="B831" s="11">
        <v>0.22552175564423912</v>
      </c>
      <c r="C831" s="11">
        <v>0.64941903503728349</v>
      </c>
      <c r="D831" s="13" t="e">
        <f t="shared" si="317"/>
        <v>#DIV/0!</v>
      </c>
      <c r="E831" s="14">
        <f t="shared" si="318"/>
        <v>4.43416200420815</v>
      </c>
      <c r="F831" s="14">
        <f t="shared" si="319"/>
        <v>1.5398378335839655</v>
      </c>
      <c r="G831" s="26">
        <v>3.8105569071838818E-2</v>
      </c>
      <c r="H831" s="7">
        <f t="shared" si="320"/>
        <v>1.0381055690718388</v>
      </c>
      <c r="I831" s="5" t="e">
        <f t="shared" si="321"/>
        <v>#DIV/0!</v>
      </c>
      <c r="J831" s="5">
        <f t="shared" si="322"/>
        <v>4.2713979544225893</v>
      </c>
      <c r="K831" s="5">
        <f t="shared" si="323"/>
        <v>1.4833152614340768</v>
      </c>
      <c r="L831">
        <v>2.54</v>
      </c>
      <c r="M831">
        <v>3.04</v>
      </c>
      <c r="N831">
        <v>3.17</v>
      </c>
      <c r="O831" s="5">
        <f t="shared" si="324"/>
        <v>2.6367881454424706</v>
      </c>
      <c r="P831" s="5">
        <f t="shared" si="325"/>
        <v>3.1558409299783898</v>
      </c>
      <c r="Q831" s="5">
        <f t="shared" si="326"/>
        <v>3.2907946539577289</v>
      </c>
      <c r="R831" s="6">
        <f t="shared" si="327"/>
        <v>0.37924927784905271</v>
      </c>
      <c r="S831" s="6">
        <f t="shared" si="328"/>
        <v>0.31687275188703751</v>
      </c>
      <c r="T831" s="6">
        <f t="shared" si="329"/>
        <v>0.30387797026390978</v>
      </c>
      <c r="U831" t="e">
        <f t="shared" si="330"/>
        <v>#DIV/0!</v>
      </c>
      <c r="V831">
        <f t="shared" si="331"/>
        <v>0.71171078706267477</v>
      </c>
      <c r="W831">
        <f t="shared" si="332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8" t="s">
        <v>409</v>
      </c>
      <c r="AD831" s="20" t="s">
        <v>35</v>
      </c>
      <c r="AE831" t="s">
        <v>487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317"/>
        <v>24.335334817946151</v>
      </c>
      <c r="E832" s="14">
        <f t="shared" si="318"/>
        <v>4.465383162688358</v>
      </c>
      <c r="F832" s="14">
        <f t="shared" si="319"/>
        <v>1.6102963609896843</v>
      </c>
      <c r="G832" s="26">
        <v>4.9120947080130817E-2</v>
      </c>
      <c r="H832" s="7">
        <f t="shared" si="320"/>
        <v>1.0491209470801308</v>
      </c>
      <c r="I832" s="5">
        <f t="shared" si="321"/>
        <v>23.195928825627998</v>
      </c>
      <c r="J832" s="5">
        <f t="shared" si="322"/>
        <v>4.2563092226079595</v>
      </c>
      <c r="K832" s="5">
        <f t="shared" si="323"/>
        <v>1.5349005903193462</v>
      </c>
      <c r="L832">
        <v>5.28</v>
      </c>
      <c r="M832">
        <v>3.43</v>
      </c>
      <c r="N832">
        <v>1.76</v>
      </c>
      <c r="O832" s="5">
        <f t="shared" si="324"/>
        <v>5.5393586005830908</v>
      </c>
      <c r="P832" s="5">
        <f t="shared" si="325"/>
        <v>3.5984848484848491</v>
      </c>
      <c r="Q832" s="5">
        <f t="shared" si="326"/>
        <v>1.8464528668610303</v>
      </c>
      <c r="R832" s="6">
        <f t="shared" si="327"/>
        <v>0.18052631578947367</v>
      </c>
      <c r="S832" s="6">
        <f t="shared" si="328"/>
        <v>0.27789473684210519</v>
      </c>
      <c r="T832" s="6">
        <f t="shared" si="329"/>
        <v>0.54157894736842105</v>
      </c>
      <c r="U832">
        <f t="shared" si="330"/>
        <v>0.22762615111003434</v>
      </c>
      <c r="V832">
        <f t="shared" si="331"/>
        <v>0.80586250213708477</v>
      </c>
      <c r="W832">
        <f t="shared" si="332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8" t="s">
        <v>409</v>
      </c>
      <c r="AD832" s="20" t="s">
        <v>35</v>
      </c>
      <c r="AE832" t="s">
        <v>488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317"/>
        <v>1.6321696998059003</v>
      </c>
      <c r="E833" s="14">
        <f t="shared" si="318"/>
        <v>4.7831656648462744</v>
      </c>
      <c r="F833" s="14">
        <f t="shared" si="319"/>
        <v>5.8947398503402066</v>
      </c>
      <c r="G833" s="26">
        <v>3.7894265287744089E-2</v>
      </c>
      <c r="H833" s="7">
        <f t="shared" si="320"/>
        <v>1.0378942652877441</v>
      </c>
      <c r="I833" s="5">
        <f t="shared" si="321"/>
        <v>1.5725780114541825</v>
      </c>
      <c r="J833" s="5">
        <f t="shared" si="322"/>
        <v>4.608528850017489</v>
      </c>
      <c r="K833" s="5">
        <f t="shared" si="323"/>
        <v>5.6795186634025372</v>
      </c>
      <c r="L833">
        <v>1.79</v>
      </c>
      <c r="M833">
        <v>3.84</v>
      </c>
      <c r="N833">
        <v>4.57</v>
      </c>
      <c r="O833" s="5">
        <f t="shared" si="324"/>
        <v>1.857830734865062</v>
      </c>
      <c r="P833" s="5">
        <f t="shared" si="325"/>
        <v>3.9855139787049372</v>
      </c>
      <c r="Q833" s="5">
        <f t="shared" si="326"/>
        <v>4.7431767923649906</v>
      </c>
      <c r="R833" s="6">
        <f t="shared" si="327"/>
        <v>0.53826216847070951</v>
      </c>
      <c r="S833" s="6">
        <f t="shared" si="328"/>
        <v>0.25090866707358594</v>
      </c>
      <c r="T833" s="6">
        <f t="shared" si="329"/>
        <v>0.2108291644557046</v>
      </c>
      <c r="U833">
        <f t="shared" si="330"/>
        <v>1.1382583165745557</v>
      </c>
      <c r="V833">
        <f t="shared" si="331"/>
        <v>0.83323770447600154</v>
      </c>
      <c r="W833">
        <f t="shared" si="332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8" t="s">
        <v>409</v>
      </c>
      <c r="AD833" s="20" t="s">
        <v>28</v>
      </c>
      <c r="AE833" t="s">
        <v>485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si="317"/>
        <v>1.332211385095514</v>
      </c>
      <c r="E834" s="14">
        <f t="shared" si="318"/>
        <v>6.3894268232937268</v>
      </c>
      <c r="F834" s="14">
        <f t="shared" si="319"/>
        <v>11.896777118171965</v>
      </c>
      <c r="G834" s="26">
        <v>3.1887288073110032E-2</v>
      </c>
      <c r="H834" s="7">
        <f t="shared" si="320"/>
        <v>1.03188728807311</v>
      </c>
      <c r="I834" s="5">
        <f t="shared" si="321"/>
        <v>1.291043508815011</v>
      </c>
      <c r="J834" s="5">
        <f t="shared" si="322"/>
        <v>6.1919813308534826</v>
      </c>
      <c r="K834" s="5">
        <f t="shared" si="323"/>
        <v>11.529143982757416</v>
      </c>
      <c r="L834">
        <v>1.37</v>
      </c>
      <c r="M834">
        <v>5.31</v>
      </c>
      <c r="N834">
        <v>8.8000000000000007</v>
      </c>
      <c r="O834" s="5">
        <f t="shared" si="324"/>
        <v>1.4136855846601608</v>
      </c>
      <c r="P834" s="5">
        <f t="shared" si="325"/>
        <v>5.479321499668214</v>
      </c>
      <c r="Q834" s="5">
        <f t="shared" si="326"/>
        <v>9.0806081350433683</v>
      </c>
      <c r="R834" s="6">
        <f t="shared" si="327"/>
        <v>0.70737086863653087</v>
      </c>
      <c r="S834" s="6">
        <f t="shared" si="328"/>
        <v>0.18250434840528201</v>
      </c>
      <c r="T834" s="6">
        <f t="shared" si="329"/>
        <v>0.1101247829581872</v>
      </c>
      <c r="U834">
        <f t="shared" si="330"/>
        <v>1.0611571110081794</v>
      </c>
      <c r="V834">
        <f t="shared" si="331"/>
        <v>0.85756072511738124</v>
      </c>
      <c r="W834">
        <f t="shared" si="332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8" t="s">
        <v>409</v>
      </c>
      <c r="AD834" s="20" t="s">
        <v>36</v>
      </c>
      <c r="AE834" t="s">
        <v>486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317"/>
        <v>1.9057947937655211</v>
      </c>
      <c r="E835" s="14">
        <f t="shared" si="318"/>
        <v>3.1891003541756158</v>
      </c>
      <c r="F835" s="14">
        <f t="shared" si="319"/>
        <v>6.3434657130501364</v>
      </c>
      <c r="G835" s="26">
        <v>3.616725797176934E-2</v>
      </c>
      <c r="H835" s="7">
        <f t="shared" si="320"/>
        <v>1.0361672579717693</v>
      </c>
      <c r="I835" s="5">
        <f t="shared" si="321"/>
        <v>1.8392733210813779</v>
      </c>
      <c r="J835" s="5">
        <f t="shared" si="322"/>
        <v>3.0777852992750168</v>
      </c>
      <c r="K835" s="5">
        <f t="shared" si="323"/>
        <v>6.1220480228906888</v>
      </c>
      <c r="L835">
        <v>1.52</v>
      </c>
      <c r="M835">
        <v>4.41</v>
      </c>
      <c r="N835">
        <v>6.6</v>
      </c>
      <c r="O835" s="5">
        <f t="shared" si="324"/>
        <v>1.5749742321170894</v>
      </c>
      <c r="P835" s="5">
        <f t="shared" si="325"/>
        <v>4.5694976076555029</v>
      </c>
      <c r="Q835" s="5">
        <f t="shared" si="326"/>
        <v>6.8387039026136769</v>
      </c>
      <c r="R835" s="6">
        <f t="shared" si="327"/>
        <v>0.63493102274809554</v>
      </c>
      <c r="S835" s="6">
        <f t="shared" si="328"/>
        <v>0.2188424386796157</v>
      </c>
      <c r="T835" s="6">
        <f t="shared" si="329"/>
        <v>0.14622653857228868</v>
      </c>
      <c r="U835">
        <f t="shared" si="330"/>
        <v>0.82641333540701545</v>
      </c>
      <c r="V835">
        <f t="shared" si="331"/>
        <v>1.4328484839533127</v>
      </c>
      <c r="W835">
        <f t="shared" si="332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8" t="s">
        <v>409</v>
      </c>
      <c r="AD835" s="20" t="s">
        <v>36</v>
      </c>
      <c r="AE835" t="s">
        <v>486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317"/>
        <v>1.9844435587679814</v>
      </c>
      <c r="E836" s="14">
        <f t="shared" si="318"/>
        <v>4.5372749121946878</v>
      </c>
      <c r="F836" s="14">
        <f t="shared" si="319"/>
        <v>3.865092314933225</v>
      </c>
      <c r="G836" s="26">
        <v>3.8416937682189456E-2</v>
      </c>
      <c r="H836" s="7">
        <f t="shared" si="320"/>
        <v>1.0384169376821895</v>
      </c>
      <c r="I836" s="5">
        <f t="shared" si="321"/>
        <v>1.9110277257200576</v>
      </c>
      <c r="J836" s="5">
        <f t="shared" si="322"/>
        <v>4.3694153548016708</v>
      </c>
      <c r="K836" s="5">
        <f t="shared" si="323"/>
        <v>3.7221006078351815</v>
      </c>
      <c r="L836">
        <v>1.64</v>
      </c>
      <c r="M836">
        <v>4.09</v>
      </c>
      <c r="N836">
        <v>5.43</v>
      </c>
      <c r="O836" s="5">
        <f t="shared" si="324"/>
        <v>1.7030037777987905</v>
      </c>
      <c r="P836" s="5">
        <f t="shared" si="325"/>
        <v>4.2471252751201547</v>
      </c>
      <c r="Q836" s="5">
        <f t="shared" si="326"/>
        <v>5.6386039716142884</v>
      </c>
      <c r="R836" s="6">
        <f t="shared" si="327"/>
        <v>0.58719775788903139</v>
      </c>
      <c r="S836" s="6">
        <f t="shared" si="328"/>
        <v>0.23545337969144534</v>
      </c>
      <c r="T836" s="6">
        <f t="shared" si="329"/>
        <v>0.17734886241952327</v>
      </c>
      <c r="U836">
        <f t="shared" si="330"/>
        <v>0.85817697876783183</v>
      </c>
      <c r="V836">
        <f t="shared" si="331"/>
        <v>0.93605200418984802</v>
      </c>
      <c r="W836">
        <f t="shared" si="332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8" t="s">
        <v>409</v>
      </c>
      <c r="AD836" s="20" t="s">
        <v>19</v>
      </c>
      <c r="AE836" t="s">
        <v>486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317"/>
        <v>1.3894276595745982</v>
      </c>
      <c r="E837" s="14">
        <f t="shared" si="318"/>
        <v>4.2749083653421192</v>
      </c>
      <c r="F837" s="14">
        <f t="shared" si="319"/>
        <v>21.890215872761445</v>
      </c>
      <c r="G837" s="26">
        <v>3.9549757905199323E-2</v>
      </c>
      <c r="H837" s="7">
        <f t="shared" si="320"/>
        <v>1.0395497579051993</v>
      </c>
      <c r="I837" s="5">
        <f t="shared" si="321"/>
        <v>1.3365667674959967</v>
      </c>
      <c r="J837" s="5">
        <f t="shared" si="322"/>
        <v>4.112269117311425</v>
      </c>
      <c r="K837" s="5">
        <f t="shared" si="323"/>
        <v>21.057400770187762</v>
      </c>
      <c r="L837">
        <v>1.61</v>
      </c>
      <c r="M837">
        <v>4.3</v>
      </c>
      <c r="N837">
        <v>5.38</v>
      </c>
      <c r="O837" s="5">
        <f t="shared" si="324"/>
        <v>1.673675110227371</v>
      </c>
      <c r="P837" s="5">
        <f t="shared" si="325"/>
        <v>4.4700639589923572</v>
      </c>
      <c r="Q837" s="5">
        <f t="shared" si="326"/>
        <v>5.5927776975299723</v>
      </c>
      <c r="R837" s="6">
        <f t="shared" si="327"/>
        <v>0.59748752543983796</v>
      </c>
      <c r="S837" s="6">
        <f t="shared" si="328"/>
        <v>0.22371044557166028</v>
      </c>
      <c r="T837" s="6">
        <f t="shared" si="329"/>
        <v>0.17880202898850173</v>
      </c>
      <c r="U837">
        <f t="shared" si="330"/>
        <v>1.2045788053044812</v>
      </c>
      <c r="V837">
        <f t="shared" si="331"/>
        <v>1.0456514098015337</v>
      </c>
      <c r="W837">
        <f t="shared" si="332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8" t="s">
        <v>409</v>
      </c>
      <c r="AD837" s="20" t="s">
        <v>35</v>
      </c>
      <c r="AE837" t="s">
        <v>486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317"/>
        <v>3.0022315095303846</v>
      </c>
      <c r="E838" s="14">
        <f t="shared" si="318"/>
        <v>2.9719179533729374</v>
      </c>
      <c r="F838" s="14">
        <f t="shared" si="319"/>
        <v>3.2110291398939435</v>
      </c>
      <c r="G838" s="26">
        <v>3.9336334534951556E-2</v>
      </c>
      <c r="H838" s="7">
        <f t="shared" si="320"/>
        <v>1.0393363345349516</v>
      </c>
      <c r="I838" s="5">
        <f t="shared" si="321"/>
        <v>2.8886044004934415</v>
      </c>
      <c r="J838" s="5">
        <f t="shared" si="322"/>
        <v>2.8594381381872065</v>
      </c>
      <c r="K838" s="5">
        <f t="shared" si="323"/>
        <v>3.0894995519719903</v>
      </c>
      <c r="L838">
        <v>2.02</v>
      </c>
      <c r="M838">
        <v>3.97</v>
      </c>
      <c r="N838">
        <v>3.42</v>
      </c>
      <c r="O838" s="5">
        <f t="shared" si="324"/>
        <v>2.099459395760602</v>
      </c>
      <c r="P838" s="5">
        <f t="shared" si="325"/>
        <v>4.1261652481037583</v>
      </c>
      <c r="Q838" s="5">
        <f t="shared" si="326"/>
        <v>3.5545302641095344</v>
      </c>
      <c r="R838" s="6">
        <f t="shared" si="327"/>
        <v>0.47631309375131559</v>
      </c>
      <c r="S838" s="6">
        <f t="shared" si="328"/>
        <v>0.24235578069966179</v>
      </c>
      <c r="T838" s="6">
        <f t="shared" si="329"/>
        <v>0.28133112554902262</v>
      </c>
      <c r="U838">
        <f t="shared" si="330"/>
        <v>0.6992996339875881</v>
      </c>
      <c r="V838">
        <f t="shared" si="331"/>
        <v>1.3883846434659555</v>
      </c>
      <c r="W838">
        <f t="shared" si="332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8" t="s">
        <v>409</v>
      </c>
      <c r="AD838" s="20" t="s">
        <v>19</v>
      </c>
      <c r="AE838" t="s">
        <v>485</v>
      </c>
      <c r="AF838">
        <v>0</v>
      </c>
      <c r="AG838">
        <v>5</v>
      </c>
    </row>
    <row r="839" spans="1:33" x14ac:dyDescent="0.25">
      <c r="A839" s="11">
        <v>0</v>
      </c>
      <c r="B839" s="11">
        <v>1</v>
      </c>
      <c r="C839" s="11">
        <v>0</v>
      </c>
      <c r="D839" s="13" t="e">
        <f t="shared" si="317"/>
        <v>#DIV/0!</v>
      </c>
      <c r="E839" s="14">
        <f t="shared" si="318"/>
        <v>1</v>
      </c>
      <c r="F839" s="14" t="e">
        <f t="shared" si="319"/>
        <v>#DIV/0!</v>
      </c>
      <c r="G839" s="26">
        <v>5.0335168916554318E-2</v>
      </c>
      <c r="H839" s="7">
        <f t="shared" si="320"/>
        <v>1.0503351689165543</v>
      </c>
      <c r="I839" s="5" t="e">
        <f t="shared" si="321"/>
        <v>#DIV/0!</v>
      </c>
      <c r="J839" s="5">
        <f t="shared" si="322"/>
        <v>0.95207704130437121</v>
      </c>
      <c r="K839" s="5" t="e">
        <f t="shared" si="323"/>
        <v>#DIV/0!</v>
      </c>
      <c r="L839">
        <v>1.47</v>
      </c>
      <c r="M839">
        <v>4.5999999999999996</v>
      </c>
      <c r="N839">
        <v>6.55</v>
      </c>
      <c r="O839" s="5">
        <f t="shared" si="324"/>
        <v>1.5439926983073349</v>
      </c>
      <c r="P839" s="5">
        <f t="shared" si="325"/>
        <v>4.8315417770161497</v>
      </c>
      <c r="Q839" s="5">
        <f t="shared" si="326"/>
        <v>6.8796953564034302</v>
      </c>
      <c r="R839" s="6">
        <f t="shared" si="327"/>
        <v>0.64767145666964032</v>
      </c>
      <c r="S839" s="6">
        <f t="shared" si="328"/>
        <v>0.20697326984877637</v>
      </c>
      <c r="T839" s="6">
        <f t="shared" si="329"/>
        <v>0.14535527348158339</v>
      </c>
      <c r="U839" t="e">
        <f t="shared" si="330"/>
        <v>#DIV/0!</v>
      </c>
      <c r="V839">
        <f t="shared" si="331"/>
        <v>4.8315417770161497</v>
      </c>
      <c r="W839" t="e">
        <f t="shared" si="332"/>
        <v>#DIV/0!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8" t="s">
        <v>409</v>
      </c>
      <c r="AD839" s="20" t="s">
        <v>33</v>
      </c>
      <c r="AE839" t="s">
        <v>486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317"/>
        <v>2.6417360665962897</v>
      </c>
      <c r="E840" s="14">
        <f t="shared" si="318"/>
        <v>3.2845588346829322</v>
      </c>
      <c r="F840" s="14">
        <f t="shared" si="319"/>
        <v>3.3571370084169048</v>
      </c>
      <c r="G840" s="26">
        <v>2.7473607198962524E-2</v>
      </c>
      <c r="H840" s="7">
        <f t="shared" si="320"/>
        <v>1.0274736071989625</v>
      </c>
      <c r="I840" s="5">
        <f t="shared" si="321"/>
        <v>2.5710987105528029</v>
      </c>
      <c r="J840" s="5">
        <f t="shared" si="322"/>
        <v>3.1967330466396127</v>
      </c>
      <c r="K840" s="5">
        <f t="shared" si="323"/>
        <v>3.2673705532630977</v>
      </c>
      <c r="L840">
        <v>2.27</v>
      </c>
      <c r="M840">
        <v>3.67</v>
      </c>
      <c r="N840">
        <v>3.18</v>
      </c>
      <c r="O840" s="5">
        <f t="shared" si="324"/>
        <v>2.3323650883416449</v>
      </c>
      <c r="P840" s="5">
        <f t="shared" si="325"/>
        <v>3.7708281384201925</v>
      </c>
      <c r="Q840" s="5">
        <f t="shared" si="326"/>
        <v>3.267366070892701</v>
      </c>
      <c r="R840" s="6">
        <f t="shared" si="327"/>
        <v>0.42874934331615239</v>
      </c>
      <c r="S840" s="6">
        <f t="shared" si="328"/>
        <v>0.26519373551162556</v>
      </c>
      <c r="T840" s="6">
        <f t="shared" si="329"/>
        <v>0.30605692117222194</v>
      </c>
      <c r="U840">
        <f t="shared" si="330"/>
        <v>0.88289103435936744</v>
      </c>
      <c r="V840">
        <f t="shared" si="331"/>
        <v>1.1480470675704006</v>
      </c>
      <c r="W840">
        <f t="shared" si="332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8" t="s">
        <v>409</v>
      </c>
      <c r="AD840" s="20" t="s">
        <v>29</v>
      </c>
      <c r="AE840" t="s">
        <v>486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317"/>
        <v>1.9374094646330569</v>
      </c>
      <c r="E841" s="14">
        <f t="shared" si="318"/>
        <v>4.3322058238039425</v>
      </c>
      <c r="F841" s="14">
        <f t="shared" si="319"/>
        <v>4.1899339838630363</v>
      </c>
      <c r="G841" s="26">
        <v>2.7210884353741305E-2</v>
      </c>
      <c r="H841" s="7">
        <f t="shared" si="320"/>
        <v>1.0272108843537413</v>
      </c>
      <c r="I841" s="5">
        <f t="shared" si="321"/>
        <v>1.886087359609665</v>
      </c>
      <c r="J841" s="5">
        <f t="shared" si="322"/>
        <v>4.2174454046303289</v>
      </c>
      <c r="K841" s="5">
        <f t="shared" si="323"/>
        <v>4.0789423551514332</v>
      </c>
      <c r="L841">
        <v>2.4500000000000002</v>
      </c>
      <c r="M841">
        <v>3.5</v>
      </c>
      <c r="N841">
        <v>3</v>
      </c>
      <c r="O841" s="5">
        <f t="shared" si="324"/>
        <v>2.5166666666666662</v>
      </c>
      <c r="P841" s="5">
        <f t="shared" si="325"/>
        <v>3.5952380952380945</v>
      </c>
      <c r="Q841" s="5">
        <f t="shared" si="326"/>
        <v>3.0816326530612237</v>
      </c>
      <c r="R841" s="6">
        <f t="shared" si="327"/>
        <v>0.39735099337748353</v>
      </c>
      <c r="S841" s="6">
        <f t="shared" si="328"/>
        <v>0.2781456953642385</v>
      </c>
      <c r="T841" s="6">
        <f t="shared" si="329"/>
        <v>0.32450331125827825</v>
      </c>
      <c r="U841">
        <f t="shared" si="330"/>
        <v>1.2989854300847654</v>
      </c>
      <c r="V841">
        <f t="shared" si="331"/>
        <v>0.82988626151683043</v>
      </c>
      <c r="W841">
        <f t="shared" si="332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8" t="s">
        <v>409</v>
      </c>
      <c r="AD841" s="20" t="s">
        <v>18</v>
      </c>
      <c r="AE841" t="s">
        <v>486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317"/>
        <v>1.5943896545975604</v>
      </c>
      <c r="E842" s="14">
        <f t="shared" si="318"/>
        <v>5.1751853336672911</v>
      </c>
      <c r="F842" s="14">
        <f t="shared" si="319"/>
        <v>5.9336936720119944</v>
      </c>
      <c r="G842" s="26">
        <v>3.0182572906040095E-2</v>
      </c>
      <c r="H842" s="7">
        <f t="shared" si="320"/>
        <v>1.0301825729060401</v>
      </c>
      <c r="I842" s="5">
        <f t="shared" si="321"/>
        <v>1.5476767871348762</v>
      </c>
      <c r="J842" s="5">
        <f t="shared" si="322"/>
        <v>5.0235613276476041</v>
      </c>
      <c r="K842" s="5">
        <f t="shared" si="323"/>
        <v>5.7598466796750882</v>
      </c>
      <c r="L842">
        <v>1.86</v>
      </c>
      <c r="M842">
        <v>3.93</v>
      </c>
      <c r="N842">
        <v>4.2</v>
      </c>
      <c r="O842" s="5">
        <f t="shared" si="324"/>
        <v>1.9161395856052348</v>
      </c>
      <c r="P842" s="5">
        <f t="shared" si="325"/>
        <v>4.0486175115207379</v>
      </c>
      <c r="Q842" s="5">
        <f t="shared" si="326"/>
        <v>4.3267668062053684</v>
      </c>
      <c r="R842" s="6">
        <f t="shared" si="327"/>
        <v>0.52188264754424896</v>
      </c>
      <c r="S842" s="6">
        <f t="shared" si="328"/>
        <v>0.24699789425758348</v>
      </c>
      <c r="T842" s="6">
        <f t="shared" si="329"/>
        <v>0.23111945819816743</v>
      </c>
      <c r="U842">
        <f t="shared" si="330"/>
        <v>1.2018013163092727</v>
      </c>
      <c r="V842">
        <f t="shared" si="331"/>
        <v>0.78231353091499156</v>
      </c>
      <c r="W842">
        <f t="shared" si="332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8" t="s">
        <v>409</v>
      </c>
      <c r="AD842" s="20" t="s">
        <v>19</v>
      </c>
      <c r="AE842" t="s">
        <v>486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317"/>
        <v>1.9160867700016417</v>
      </c>
      <c r="E843" s="14">
        <f t="shared" si="318"/>
        <v>3.9980288990091672</v>
      </c>
      <c r="F843" s="14">
        <f t="shared" si="319"/>
        <v>4.6152267053098264</v>
      </c>
      <c r="G843" s="26">
        <v>3.3453417368960903E-2</v>
      </c>
      <c r="H843" s="7">
        <f t="shared" si="320"/>
        <v>1.0334534173689609</v>
      </c>
      <c r="I843" s="5">
        <f t="shared" si="321"/>
        <v>1.8540620581426412</v>
      </c>
      <c r="J843" s="5">
        <f t="shared" si="322"/>
        <v>3.8686106522223644</v>
      </c>
      <c r="K843" s="5">
        <f t="shared" si="323"/>
        <v>4.4658294488585639</v>
      </c>
      <c r="L843">
        <v>1.83</v>
      </c>
      <c r="M843">
        <v>3.82</v>
      </c>
      <c r="N843">
        <v>4.4400000000000004</v>
      </c>
      <c r="O843" s="5">
        <f t="shared" si="324"/>
        <v>1.8912197537851985</v>
      </c>
      <c r="P843" s="5">
        <f t="shared" si="325"/>
        <v>3.9477920543494305</v>
      </c>
      <c r="Q843" s="5">
        <f t="shared" si="326"/>
        <v>4.5885331731181864</v>
      </c>
      <c r="R843" s="6">
        <f t="shared" si="327"/>
        <v>0.52875928246759329</v>
      </c>
      <c r="S843" s="6">
        <f t="shared" si="328"/>
        <v>0.25330614840725019</v>
      </c>
      <c r="T843" s="6">
        <f t="shared" si="329"/>
        <v>0.21793456912515669</v>
      </c>
      <c r="U843">
        <f t="shared" si="330"/>
        <v>0.9870219780201176</v>
      </c>
      <c r="V843">
        <f t="shared" si="331"/>
        <v>0.98743459691544821</v>
      </c>
      <c r="W843">
        <f t="shared" si="332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8" t="s">
        <v>409</v>
      </c>
      <c r="AD843" s="20" t="s">
        <v>35</v>
      </c>
      <c r="AE843" t="s">
        <v>485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317"/>
        <v>1.417948454936014</v>
      </c>
      <c r="E844" s="14">
        <f t="shared" si="318"/>
        <v>5.4318185749555239</v>
      </c>
      <c r="F844" s="14">
        <f t="shared" si="319"/>
        <v>9.470027604131003</v>
      </c>
      <c r="G844" s="26">
        <v>3.3591314549060503E-2</v>
      </c>
      <c r="H844" s="7">
        <f t="shared" si="320"/>
        <v>1.0335913145490605</v>
      </c>
      <c r="I844" s="5">
        <f t="shared" si="321"/>
        <v>1.3718656832508722</v>
      </c>
      <c r="J844" s="5">
        <f t="shared" si="322"/>
        <v>5.2552865900632497</v>
      </c>
      <c r="K844" s="5">
        <f t="shared" si="323"/>
        <v>9.1622554009779247</v>
      </c>
      <c r="L844">
        <v>2.15</v>
      </c>
      <c r="M844">
        <v>3.68</v>
      </c>
      <c r="N844">
        <v>3.37</v>
      </c>
      <c r="O844" s="5">
        <f t="shared" si="324"/>
        <v>2.2222213262804802</v>
      </c>
      <c r="P844" s="5">
        <f t="shared" si="325"/>
        <v>3.803616037540543</v>
      </c>
      <c r="Q844" s="5">
        <f t="shared" si="326"/>
        <v>3.4832027300303339</v>
      </c>
      <c r="R844" s="6">
        <f t="shared" si="327"/>
        <v>0.45000018142827591</v>
      </c>
      <c r="S844" s="6">
        <f t="shared" si="328"/>
        <v>0.26290771469315033</v>
      </c>
      <c r="T844" s="6">
        <f t="shared" si="329"/>
        <v>0.28709210387857365</v>
      </c>
      <c r="U844">
        <f t="shared" si="330"/>
        <v>1.5672088209869091</v>
      </c>
      <c r="V844">
        <f t="shared" si="331"/>
        <v>0.70024725330073956</v>
      </c>
      <c r="W844">
        <f t="shared" si="332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8" t="s">
        <v>410</v>
      </c>
      <c r="AD844" s="20" t="s">
        <v>19</v>
      </c>
      <c r="AE844" t="s">
        <v>486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317"/>
        <v>3.6484764944294401</v>
      </c>
      <c r="E845" s="14">
        <f t="shared" si="318"/>
        <v>3.705835276262861</v>
      </c>
      <c r="F845" s="14">
        <f t="shared" si="319"/>
        <v>2.4097352728032133</v>
      </c>
      <c r="G845" s="26">
        <v>3.5527612722280777E-2</v>
      </c>
      <c r="H845" s="7">
        <f t="shared" si="320"/>
        <v>1.0355276127222808</v>
      </c>
      <c r="I845" s="5">
        <f t="shared" si="321"/>
        <v>3.523301985968315</v>
      </c>
      <c r="J845" s="5">
        <f t="shared" si="322"/>
        <v>3.5786928622025389</v>
      </c>
      <c r="K845" s="5">
        <f t="shared" si="323"/>
        <v>2.3270603730868187</v>
      </c>
      <c r="L845">
        <v>1.77</v>
      </c>
      <c r="M845">
        <v>3.95</v>
      </c>
      <c r="N845">
        <v>4.5999999999999996</v>
      </c>
      <c r="O845" s="5">
        <f t="shared" si="324"/>
        <v>1.832883874518437</v>
      </c>
      <c r="P845" s="5">
        <f t="shared" si="325"/>
        <v>4.0903340702530091</v>
      </c>
      <c r="Q845" s="5">
        <f t="shared" si="326"/>
        <v>4.7634270185224912</v>
      </c>
      <c r="R845" s="6">
        <f t="shared" si="327"/>
        <v>0.54558830152986926</v>
      </c>
      <c r="S845" s="6">
        <f t="shared" si="328"/>
        <v>0.2444788085336376</v>
      </c>
      <c r="T845" s="6">
        <f t="shared" si="329"/>
        <v>0.20993288993649317</v>
      </c>
      <c r="U845">
        <f t="shared" si="330"/>
        <v>0.50236965410546497</v>
      </c>
      <c r="V845">
        <f t="shared" si="331"/>
        <v>1.1037549608459378</v>
      </c>
      <c r="W845">
        <f t="shared" si="332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8" t="s">
        <v>410</v>
      </c>
      <c r="AD845" s="20" t="s">
        <v>31</v>
      </c>
      <c r="AE845" t="s">
        <v>485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317"/>
        <v>1.3555782917557619</v>
      </c>
      <c r="E846" s="14">
        <f t="shared" si="318"/>
        <v>6.9058756623622068</v>
      </c>
      <c r="F846" s="14">
        <f t="shared" si="319"/>
        <v>11.15407338065987</v>
      </c>
      <c r="G846" s="26">
        <v>3.7080335041596024E-2</v>
      </c>
      <c r="H846" s="7">
        <f t="shared" si="320"/>
        <v>1.037080335041596</v>
      </c>
      <c r="I846" s="5">
        <f t="shared" si="321"/>
        <v>1.3071102073316156</v>
      </c>
      <c r="J846" s="5">
        <f t="shared" si="322"/>
        <v>6.6589592233327037</v>
      </c>
      <c r="K846" s="5">
        <f t="shared" si="323"/>
        <v>10.755264567052555</v>
      </c>
      <c r="L846">
        <v>1.51</v>
      </c>
      <c r="M846">
        <v>4.76</v>
      </c>
      <c r="N846">
        <v>6.07</v>
      </c>
      <c r="O846" s="5">
        <f t="shared" si="324"/>
        <v>1.5659913059128101</v>
      </c>
      <c r="P846" s="5">
        <f t="shared" si="325"/>
        <v>4.9365023947979969</v>
      </c>
      <c r="Q846" s="5">
        <f t="shared" si="326"/>
        <v>6.2950776337024879</v>
      </c>
      <c r="R846" s="6">
        <f t="shared" si="327"/>
        <v>0.63857314930436604</v>
      </c>
      <c r="S846" s="6">
        <f t="shared" si="328"/>
        <v>0.20257257467428419</v>
      </c>
      <c r="T846" s="6">
        <f t="shared" si="329"/>
        <v>0.15885427602134972</v>
      </c>
      <c r="U846">
        <f t="shared" si="330"/>
        <v>1.155220111915866</v>
      </c>
      <c r="V846">
        <f t="shared" si="331"/>
        <v>0.71482642262189666</v>
      </c>
      <c r="W846">
        <f t="shared" si="332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8" t="s">
        <v>410</v>
      </c>
      <c r="AD846" s="20" t="s">
        <v>17</v>
      </c>
      <c r="AE846" t="s">
        <v>486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317"/>
        <v>1.8519196252157935</v>
      </c>
      <c r="E847" s="14">
        <f t="shared" si="318"/>
        <v>4.0770980756632405</v>
      </c>
      <c r="F847" s="14">
        <f t="shared" si="319"/>
        <v>4.8884299506813207</v>
      </c>
      <c r="G847" s="26">
        <v>3.3540829459196786E-2</v>
      </c>
      <c r="H847" s="7">
        <f t="shared" si="320"/>
        <v>1.0335408294591968</v>
      </c>
      <c r="I847" s="5">
        <f t="shared" si="321"/>
        <v>1.7918204800721957</v>
      </c>
      <c r="J847" s="5">
        <f t="shared" si="322"/>
        <v>3.9447866590781846</v>
      </c>
      <c r="K847" s="5">
        <f t="shared" si="323"/>
        <v>4.729788907555017</v>
      </c>
      <c r="L847">
        <v>2.2200000000000002</v>
      </c>
      <c r="M847">
        <v>3.43</v>
      </c>
      <c r="N847">
        <v>3.43</v>
      </c>
      <c r="O847" s="5">
        <f t="shared" si="324"/>
        <v>2.2944606413994171</v>
      </c>
      <c r="P847" s="5">
        <f t="shared" si="325"/>
        <v>3.545045045045045</v>
      </c>
      <c r="Q847" s="5">
        <f t="shared" si="326"/>
        <v>3.545045045045045</v>
      </c>
      <c r="R847" s="6">
        <f t="shared" si="327"/>
        <v>0.43583227445997458</v>
      </c>
      <c r="S847" s="6">
        <f t="shared" si="328"/>
        <v>0.28208386277001268</v>
      </c>
      <c r="T847" s="6">
        <f t="shared" si="329"/>
        <v>0.28208386277001268</v>
      </c>
      <c r="U847">
        <f t="shared" si="330"/>
        <v>1.2389634032481605</v>
      </c>
      <c r="V847">
        <f t="shared" si="331"/>
        <v>0.86950202797570819</v>
      </c>
      <c r="W847">
        <f t="shared" si="332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8" t="s">
        <v>410</v>
      </c>
      <c r="AD847" s="20" t="s">
        <v>32</v>
      </c>
      <c r="AE847" t="s">
        <v>488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317"/>
        <v>2.3582715959176737</v>
      </c>
      <c r="E848" s="14">
        <f t="shared" si="318"/>
        <v>2.4923681188110267</v>
      </c>
      <c r="F848" s="14">
        <f t="shared" si="319"/>
        <v>5.836794255069008</v>
      </c>
      <c r="G848" s="26">
        <v>9.4850948509486166E-3</v>
      </c>
      <c r="H848" s="7">
        <f t="shared" si="320"/>
        <v>1.0094850948509486</v>
      </c>
      <c r="I848" s="5">
        <f t="shared" si="321"/>
        <v>2.3361133393117357</v>
      </c>
      <c r="J848" s="5">
        <f t="shared" si="322"/>
        <v>2.4689498948758892</v>
      </c>
      <c r="K848" s="5">
        <f t="shared" si="323"/>
        <v>5.7819518929408424</v>
      </c>
      <c r="L848">
        <v>2.0499999999999998</v>
      </c>
      <c r="M848">
        <v>3.6</v>
      </c>
      <c r="N848">
        <v>4.0999999999999996</v>
      </c>
      <c r="O848" s="5">
        <f t="shared" si="324"/>
        <v>2.0694444444444446</v>
      </c>
      <c r="P848" s="5">
        <f t="shared" si="325"/>
        <v>3.6341463414634152</v>
      </c>
      <c r="Q848" s="5">
        <f t="shared" si="326"/>
        <v>4.1388888888888893</v>
      </c>
      <c r="R848" s="6">
        <f t="shared" si="327"/>
        <v>0.48322147651006708</v>
      </c>
      <c r="S848" s="6">
        <f t="shared" si="328"/>
        <v>0.27516778523489926</v>
      </c>
      <c r="T848" s="6">
        <f t="shared" si="329"/>
        <v>0.24161073825503354</v>
      </c>
      <c r="U848">
        <f t="shared" si="330"/>
        <v>0.87752591687352355</v>
      </c>
      <c r="V848">
        <f t="shared" si="331"/>
        <v>1.4581097848407196</v>
      </c>
      <c r="W848">
        <f t="shared" si="332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8" t="s">
        <v>410</v>
      </c>
      <c r="AD848" s="20" t="s">
        <v>28</v>
      </c>
      <c r="AE848" t="s">
        <v>485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317"/>
        <v>1.857148037591108</v>
      </c>
      <c r="E849" s="14">
        <f t="shared" si="318"/>
        <v>3.4067452748203912</v>
      </c>
      <c r="F849" s="14">
        <f t="shared" si="319"/>
        <v>6.1306862345290405</v>
      </c>
      <c r="G849" s="26">
        <v>2.1109976166155953E-3</v>
      </c>
      <c r="H849" s="7">
        <f t="shared" si="320"/>
        <v>1.0021109976166156</v>
      </c>
      <c r="I849" s="5">
        <f t="shared" si="321"/>
        <v>1.8532358611052882</v>
      </c>
      <c r="J849" s="5">
        <f t="shared" si="322"/>
        <v>3.3995687932004244</v>
      </c>
      <c r="K849" s="5">
        <f t="shared" si="323"/>
        <v>6.1177716331923726</v>
      </c>
      <c r="L849">
        <v>3.75</v>
      </c>
      <c r="M849">
        <v>3.56</v>
      </c>
      <c r="N849">
        <v>2.2000000000000002</v>
      </c>
      <c r="O849" s="5">
        <f t="shared" si="324"/>
        <v>3.7579162410623086</v>
      </c>
      <c r="P849" s="5">
        <f t="shared" si="325"/>
        <v>3.5675151515151518</v>
      </c>
      <c r="Q849" s="5">
        <f t="shared" si="326"/>
        <v>2.2046441947565545</v>
      </c>
      <c r="R849" s="6">
        <f t="shared" si="327"/>
        <v>0.26610491981516715</v>
      </c>
      <c r="S849" s="6">
        <f t="shared" si="328"/>
        <v>0.28030714868170697</v>
      </c>
      <c r="T849" s="6">
        <f t="shared" si="329"/>
        <v>0.45358793150312582</v>
      </c>
      <c r="U849">
        <f t="shared" si="330"/>
        <v>2.0234877161094125</v>
      </c>
      <c r="V849">
        <f t="shared" si="331"/>
        <v>1.0471916341626792</v>
      </c>
      <c r="W849">
        <f t="shared" si="332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8" t="s">
        <v>410</v>
      </c>
      <c r="AD849" s="20" t="s">
        <v>31</v>
      </c>
      <c r="AE849" t="s">
        <v>485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317"/>
        <v>10.088078914076435</v>
      </c>
      <c r="E850" s="14">
        <f t="shared" si="318"/>
        <v>7.3685460243963732</v>
      </c>
      <c r="F850" s="14">
        <f t="shared" si="319"/>
        <v>1.531329678740867</v>
      </c>
      <c r="G850" s="26">
        <v>-5.8083203569287978E-3</v>
      </c>
      <c r="H850" s="7">
        <f t="shared" si="320"/>
        <v>0.9941916796430712</v>
      </c>
      <c r="I850" s="5">
        <f t="shared" si="321"/>
        <v>10.147016033868034</v>
      </c>
      <c r="J850" s="5">
        <f t="shared" si="322"/>
        <v>7.4115949421763263</v>
      </c>
      <c r="K850" s="5">
        <f t="shared" si="323"/>
        <v>1.5402760957430623</v>
      </c>
      <c r="L850">
        <v>3.16</v>
      </c>
      <c r="M850">
        <v>3.58</v>
      </c>
      <c r="N850">
        <v>2.5099999999999998</v>
      </c>
      <c r="O850" s="5">
        <f t="shared" si="324"/>
        <v>3.1416457076721049</v>
      </c>
      <c r="P850" s="5">
        <f t="shared" si="325"/>
        <v>3.5592062131221951</v>
      </c>
      <c r="Q850" s="5">
        <f t="shared" si="326"/>
        <v>2.4954211159041084</v>
      </c>
      <c r="R850" s="6">
        <f t="shared" si="327"/>
        <v>0.31830451077215183</v>
      </c>
      <c r="S850" s="6">
        <f t="shared" si="328"/>
        <v>0.28096152347486025</v>
      </c>
      <c r="T850" s="6">
        <f t="shared" si="329"/>
        <v>0.40073396575298798</v>
      </c>
      <c r="U850">
        <f t="shared" si="330"/>
        <v>0.31142160310506678</v>
      </c>
      <c r="V850">
        <f t="shared" si="331"/>
        <v>0.4830269365676878</v>
      </c>
      <c r="W850">
        <f t="shared" si="332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8" t="s">
        <v>410</v>
      </c>
      <c r="AD850" s="20" t="s">
        <v>21</v>
      </c>
      <c r="AE850" t="s">
        <v>486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317"/>
        <v>7.1240245438172787</v>
      </c>
      <c r="E851" s="14">
        <f t="shared" si="318"/>
        <v>2.0612790087562076</v>
      </c>
      <c r="F851" s="14">
        <f t="shared" si="319"/>
        <v>2.7869437357599174</v>
      </c>
      <c r="G851" s="26">
        <v>1.5269970493851037E-2</v>
      </c>
      <c r="H851" s="7">
        <f t="shared" si="320"/>
        <v>1.015269970493851</v>
      </c>
      <c r="I851" s="5">
        <f t="shared" si="321"/>
        <v>7.0168770384806978</v>
      </c>
      <c r="J851" s="5">
        <f t="shared" si="322"/>
        <v>2.0302767427993103</v>
      </c>
      <c r="K851" s="5">
        <f t="shared" si="323"/>
        <v>2.7450272506378601</v>
      </c>
      <c r="L851">
        <v>3.15</v>
      </c>
      <c r="M851">
        <v>3.08</v>
      </c>
      <c r="N851">
        <v>2.68</v>
      </c>
      <c r="O851" s="5">
        <f t="shared" si="324"/>
        <v>3.1981004070556307</v>
      </c>
      <c r="P851" s="5">
        <f t="shared" si="325"/>
        <v>3.1270315091210614</v>
      </c>
      <c r="Q851" s="5">
        <f t="shared" si="326"/>
        <v>2.7209235209235207</v>
      </c>
      <c r="R851" s="6">
        <f t="shared" si="327"/>
        <v>0.31268561731014005</v>
      </c>
      <c r="S851" s="6">
        <f t="shared" si="328"/>
        <v>0.31979210861264318</v>
      </c>
      <c r="T851" s="6">
        <f t="shared" si="329"/>
        <v>0.36752227407721683</v>
      </c>
      <c r="U851">
        <f t="shared" si="330"/>
        <v>0.44891765706101666</v>
      </c>
      <c r="V851">
        <f t="shared" si="331"/>
        <v>1.5170345672941856</v>
      </c>
      <c r="W851">
        <f t="shared" si="332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8" t="s">
        <v>410</v>
      </c>
      <c r="AD851" s="20" t="s">
        <v>19</v>
      </c>
      <c r="AE851" t="s">
        <v>488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317"/>
        <v>5.231319202359213</v>
      </c>
      <c r="E852" s="14">
        <f t="shared" si="318"/>
        <v>3.0640276842165006</v>
      </c>
      <c r="F852" s="14">
        <f t="shared" si="319"/>
        <v>2.2684136590976971</v>
      </c>
      <c r="G852" s="26">
        <v>3.4387090227804062E-2</v>
      </c>
      <c r="H852" s="7">
        <f t="shared" si="320"/>
        <v>1.0343870902278041</v>
      </c>
      <c r="I852" s="5">
        <f t="shared" si="321"/>
        <v>5.0574096020544053</v>
      </c>
      <c r="J852" s="5">
        <f t="shared" si="322"/>
        <v>2.9621673676744233</v>
      </c>
      <c r="K852" s="5">
        <f t="shared" si="323"/>
        <v>2.1930026781348579</v>
      </c>
      <c r="L852">
        <v>2.63</v>
      </c>
      <c r="M852">
        <v>3.67</v>
      </c>
      <c r="N852">
        <v>2.62</v>
      </c>
      <c r="O852" s="5">
        <f t="shared" si="324"/>
        <v>2.7204380472991248</v>
      </c>
      <c r="P852" s="5">
        <f t="shared" si="325"/>
        <v>3.7962006211360406</v>
      </c>
      <c r="Q852" s="5">
        <f t="shared" si="326"/>
        <v>2.7100941763968467</v>
      </c>
      <c r="R852" s="6">
        <f t="shared" si="327"/>
        <v>0.36758785997453935</v>
      </c>
      <c r="S852" s="6">
        <f t="shared" si="328"/>
        <v>0.26342127295178164</v>
      </c>
      <c r="T852" s="6">
        <f t="shared" si="329"/>
        <v>0.36899086707367884</v>
      </c>
      <c r="U852">
        <f t="shared" si="330"/>
        <v>0.52002906763408074</v>
      </c>
      <c r="V852">
        <f t="shared" si="331"/>
        <v>1.238957676750484</v>
      </c>
      <c r="W852">
        <f t="shared" si="332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8" t="s">
        <v>410</v>
      </c>
      <c r="AD852" s="20" t="s">
        <v>330</v>
      </c>
      <c r="AE852" t="s">
        <v>486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317"/>
        <v>19.008433992461374</v>
      </c>
      <c r="E853" s="14">
        <f t="shared" si="318"/>
        <v>4.5699169827421153</v>
      </c>
      <c r="F853" s="14">
        <f t="shared" si="319"/>
        <v>1.6238914601451471</v>
      </c>
      <c r="G853" s="26">
        <v>3.9856641388176017E-2</v>
      </c>
      <c r="H853" s="7">
        <f t="shared" si="320"/>
        <v>1.039856641388176</v>
      </c>
      <c r="I853" s="5">
        <f t="shared" si="321"/>
        <v>18.27986016138312</v>
      </c>
      <c r="J853" s="5">
        <f t="shared" si="322"/>
        <v>4.3947567393919025</v>
      </c>
      <c r="K853" s="5">
        <f t="shared" si="323"/>
        <v>1.5616493615670934</v>
      </c>
      <c r="L853">
        <v>3.62</v>
      </c>
      <c r="M853">
        <v>3.69</v>
      </c>
      <c r="N853">
        <v>2.0299999999999998</v>
      </c>
      <c r="O853" s="5">
        <f t="shared" si="324"/>
        <v>3.7642810418251971</v>
      </c>
      <c r="P853" s="5">
        <f t="shared" si="325"/>
        <v>3.8370710067223692</v>
      </c>
      <c r="Q853" s="5">
        <f t="shared" si="326"/>
        <v>2.1109089820179969</v>
      </c>
      <c r="R853" s="6">
        <f t="shared" si="327"/>
        <v>0.26565497870348365</v>
      </c>
      <c r="S853" s="6">
        <f t="shared" si="328"/>
        <v>0.26061545336222519</v>
      </c>
      <c r="T853" s="6">
        <f t="shared" si="329"/>
        <v>0.47372956793429111</v>
      </c>
      <c r="U853">
        <f t="shared" si="330"/>
        <v>0.19803214948259745</v>
      </c>
      <c r="V853">
        <f t="shared" si="331"/>
        <v>0.83963691708464872</v>
      </c>
      <c r="W853">
        <f t="shared" si="332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8" t="s">
        <v>410</v>
      </c>
      <c r="AD853" s="20" t="s">
        <v>31</v>
      </c>
      <c r="AE853" t="s">
        <v>485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317"/>
        <v>1.4893477305038261</v>
      </c>
      <c r="E854" s="14">
        <f t="shared" si="318"/>
        <v>5.5505510239626901</v>
      </c>
      <c r="F854" s="14">
        <f t="shared" si="319"/>
        <v>7.2558295738853058</v>
      </c>
      <c r="G854" s="26">
        <v>3.6628228713300626E-2</v>
      </c>
      <c r="H854" s="7">
        <f t="shared" si="320"/>
        <v>1.0366282287133006</v>
      </c>
      <c r="I854" s="5">
        <f t="shared" si="321"/>
        <v>1.4367231079096281</v>
      </c>
      <c r="J854" s="5">
        <f t="shared" si="322"/>
        <v>5.354427817243824</v>
      </c>
      <c r="K854" s="5">
        <f t="shared" si="323"/>
        <v>6.9994520435657979</v>
      </c>
      <c r="L854">
        <v>1.71</v>
      </c>
      <c r="M854">
        <v>3.91</v>
      </c>
      <c r="N854">
        <v>5.0999999999999996</v>
      </c>
      <c r="O854" s="5">
        <f t="shared" si="324"/>
        <v>1.772634271099744</v>
      </c>
      <c r="P854" s="5">
        <f t="shared" si="325"/>
        <v>4.0532163742690059</v>
      </c>
      <c r="Q854" s="5">
        <f t="shared" si="326"/>
        <v>5.2868039664378328</v>
      </c>
      <c r="R854" s="6">
        <f t="shared" si="327"/>
        <v>0.5641321598614919</v>
      </c>
      <c r="S854" s="6">
        <f t="shared" si="328"/>
        <v>0.24671764536141971</v>
      </c>
      <c r="T854" s="6">
        <f t="shared" si="329"/>
        <v>0.18915019477708847</v>
      </c>
      <c r="U854">
        <f t="shared" si="330"/>
        <v>1.1902084615928383</v>
      </c>
      <c r="V854">
        <f t="shared" si="331"/>
        <v>0.73023675609332639</v>
      </c>
      <c r="W854">
        <f t="shared" si="332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8" t="s">
        <v>410</v>
      </c>
      <c r="AD854" s="20" t="s">
        <v>35</v>
      </c>
      <c r="AE854" t="s">
        <v>486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317"/>
        <v>2.2876953056256819</v>
      </c>
      <c r="E855" s="14">
        <f t="shared" si="318"/>
        <v>3.3496791672028152</v>
      </c>
      <c r="F855" s="14">
        <f t="shared" si="319"/>
        <v>3.9843171479437127</v>
      </c>
      <c r="G855" s="26">
        <v>2.9913810045200551E-2</v>
      </c>
      <c r="H855" s="7">
        <f t="shared" si="320"/>
        <v>1.0299138100452006</v>
      </c>
      <c r="I855" s="5">
        <f t="shared" si="321"/>
        <v>2.2212492766994552</v>
      </c>
      <c r="J855" s="5">
        <f t="shared" si="322"/>
        <v>3.2523878547233052</v>
      </c>
      <c r="K855" s="5">
        <f t="shared" si="323"/>
        <v>3.8685927978466959</v>
      </c>
      <c r="L855">
        <v>2</v>
      </c>
      <c r="M855">
        <v>3.72</v>
      </c>
      <c r="N855">
        <v>3.83</v>
      </c>
      <c r="O855" s="5">
        <f t="shared" si="324"/>
        <v>2.0598276200904011</v>
      </c>
      <c r="P855" s="5">
        <f t="shared" si="325"/>
        <v>3.8312793733681461</v>
      </c>
      <c r="Q855" s="5">
        <f t="shared" si="326"/>
        <v>3.9445698924731181</v>
      </c>
      <c r="R855" s="6">
        <f t="shared" si="327"/>
        <v>0.48547751775272935</v>
      </c>
      <c r="S855" s="6">
        <f t="shared" si="328"/>
        <v>0.2610094181466287</v>
      </c>
      <c r="T855" s="6">
        <f t="shared" si="329"/>
        <v>0.25351306410064195</v>
      </c>
      <c r="U855">
        <f t="shared" si="330"/>
        <v>0.9003942155343283</v>
      </c>
      <c r="V855">
        <f t="shared" si="331"/>
        <v>1.1437750250473977</v>
      </c>
      <c r="W855">
        <f t="shared" si="332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8" t="s">
        <v>410</v>
      </c>
      <c r="AD855" s="20" t="s">
        <v>330</v>
      </c>
      <c r="AE855" t="s">
        <v>486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317"/>
        <v>2.2740029354953006</v>
      </c>
      <c r="E856" s="14">
        <f t="shared" si="318"/>
        <v>3.9799477084862382</v>
      </c>
      <c r="F856" s="14">
        <f t="shared" si="319"/>
        <v>3.4602864100162902</v>
      </c>
      <c r="G856" s="26">
        <v>2.8805499923872491E-2</v>
      </c>
      <c r="H856" s="7">
        <f t="shared" si="320"/>
        <v>1.0288054999238725</v>
      </c>
      <c r="I856" s="5">
        <f t="shared" si="321"/>
        <v>2.210333183156163</v>
      </c>
      <c r="J856" s="5">
        <f t="shared" si="322"/>
        <v>3.8685132503478439</v>
      </c>
      <c r="K856" s="5">
        <f t="shared" si="323"/>
        <v>3.3634019358103524</v>
      </c>
      <c r="L856">
        <v>2.12</v>
      </c>
      <c r="M856">
        <v>3.6</v>
      </c>
      <c r="N856">
        <v>3.58</v>
      </c>
      <c r="O856" s="5">
        <f t="shared" si="324"/>
        <v>2.1810676598386096</v>
      </c>
      <c r="P856" s="5">
        <f t="shared" si="325"/>
        <v>3.7036997997259409</v>
      </c>
      <c r="Q856" s="5">
        <f t="shared" si="326"/>
        <v>3.6831236897274637</v>
      </c>
      <c r="R856" s="6">
        <f t="shared" si="327"/>
        <v>0.45849104932122831</v>
      </c>
      <c r="S856" s="6">
        <f t="shared" si="328"/>
        <v>0.27000028460027892</v>
      </c>
      <c r="T856" s="6">
        <f t="shared" si="329"/>
        <v>0.27150866607849272</v>
      </c>
      <c r="U856">
        <f t="shared" si="330"/>
        <v>0.95913141790362344</v>
      </c>
      <c r="V856">
        <f t="shared" si="331"/>
        <v>0.93059006575104786</v>
      </c>
      <c r="W856">
        <f t="shared" si="332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8" t="s">
        <v>410</v>
      </c>
      <c r="AD856" s="20" t="s">
        <v>18</v>
      </c>
      <c r="AE856" t="s">
        <v>485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ref="D857:D908" si="333">(100%/A857)</f>
        <v>3.2189218870036758</v>
      </c>
      <c r="E857" s="14">
        <f t="shared" ref="E857:E908" si="334">(100%/B857)</f>
        <v>4.0069847543383066</v>
      </c>
      <c r="F857" s="14">
        <f t="shared" ref="F857:F908" si="335">(100%/C857)</f>
        <v>2.489940378312244</v>
      </c>
      <c r="G857" s="26">
        <v>3.3070786641864691E-2</v>
      </c>
      <c r="H857" s="7">
        <f t="shared" ref="H857:H920" si="336">(G857/100%) + 1</f>
        <v>1.0330707866418647</v>
      </c>
      <c r="I857" s="5">
        <f t="shared" ref="I857:I908" si="337">D857/H857</f>
        <v>3.1158773712566332</v>
      </c>
      <c r="J857" s="5">
        <f t="shared" ref="J857:J908" si="338">E857/H857</f>
        <v>3.8787126750177001</v>
      </c>
      <c r="K857" s="5">
        <f t="shared" ref="K857:K908" si="339">F857/H857</f>
        <v>2.4102321065588637</v>
      </c>
      <c r="L857">
        <v>2.21</v>
      </c>
      <c r="M857">
        <v>3.42</v>
      </c>
      <c r="N857">
        <v>3.47</v>
      </c>
      <c r="O857" s="5">
        <f t="shared" ref="O857:O908" si="340">(L857*H857)</f>
        <v>2.283086438478521</v>
      </c>
      <c r="P857" s="5">
        <f t="shared" ref="P857:P908" si="341">(M857*H857)</f>
        <v>3.5331020903151771</v>
      </c>
      <c r="Q857" s="5">
        <f t="shared" ref="Q857:Q908" si="342">(N857*H857)</f>
        <v>3.5847556296472707</v>
      </c>
      <c r="R857" s="6">
        <f t="shared" ref="R857:R908" si="343">(1/O857)</f>
        <v>0.43800356532554818</v>
      </c>
      <c r="S857" s="6">
        <f t="shared" ref="S857:S908" si="344">(1/P857)</f>
        <v>0.2830373916284975</v>
      </c>
      <c r="T857" s="6">
        <f t="shared" ref="T857:T908" si="345">(1/Q857)</f>
        <v>0.27895904304595431</v>
      </c>
      <c r="U857">
        <f t="shared" ref="U857:U908" si="346">(L857/I857)</f>
        <v>0.7092705317567447</v>
      </c>
      <c r="V857">
        <f t="shared" ref="V857:V908" si="347">(M857/J857)</f>
        <v>0.88173584551075135</v>
      </c>
      <c r="W857">
        <f t="shared" ref="W857:W908" si="348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8" t="s">
        <v>410</v>
      </c>
      <c r="AD857" s="20" t="s">
        <v>20</v>
      </c>
      <c r="AE857" t="s">
        <v>485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333"/>
        <v>1.3914331854909305</v>
      </c>
      <c r="E858" s="14">
        <f t="shared" si="334"/>
        <v>6.261278241998248</v>
      </c>
      <c r="F858" s="14">
        <f t="shared" si="335"/>
        <v>9.3815028250211228</v>
      </c>
      <c r="G858" s="26">
        <v>3.261887360310789E-2</v>
      </c>
      <c r="H858" s="7">
        <f t="shared" si="336"/>
        <v>1.0326188736031079</v>
      </c>
      <c r="I858" s="5">
        <f t="shared" si="337"/>
        <v>1.3474799086673819</v>
      </c>
      <c r="J858" s="5">
        <f t="shared" si="338"/>
        <v>6.0634939008531052</v>
      </c>
      <c r="K858" s="5">
        <f t="shared" si="339"/>
        <v>9.0851552928587562</v>
      </c>
      <c r="L858">
        <v>1.4</v>
      </c>
      <c r="M858">
        <v>4.87</v>
      </c>
      <c r="N858">
        <v>8.85</v>
      </c>
      <c r="O858" s="5">
        <f t="shared" si="340"/>
        <v>1.445666423044351</v>
      </c>
      <c r="P858" s="5">
        <f t="shared" si="341"/>
        <v>5.0288539144471356</v>
      </c>
      <c r="Q858" s="5">
        <f t="shared" si="342"/>
        <v>9.1386770313875036</v>
      </c>
      <c r="R858" s="6">
        <f t="shared" si="343"/>
        <v>0.69172250531637436</v>
      </c>
      <c r="S858" s="6">
        <f t="shared" si="344"/>
        <v>0.19885246559402958</v>
      </c>
      <c r="T858" s="6">
        <f t="shared" si="345"/>
        <v>0.10942502908959596</v>
      </c>
      <c r="U858">
        <f t="shared" si="346"/>
        <v>1.0389765301840819</v>
      </c>
      <c r="V858">
        <f t="shared" si="347"/>
        <v>0.80316729589103963</v>
      </c>
      <c r="W858">
        <f t="shared" si="348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8" t="s">
        <v>410</v>
      </c>
      <c r="AD858" s="20" t="s">
        <v>28</v>
      </c>
      <c r="AE858" t="s">
        <v>486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333"/>
        <v>2.0502072389599197</v>
      </c>
      <c r="E859" s="14">
        <f t="shared" si="334"/>
        <v>3.5482747022113821</v>
      </c>
      <c r="F859" s="14">
        <f t="shared" si="335"/>
        <v>4.5474679249649244</v>
      </c>
      <c r="G859" s="26">
        <v>3.2319471613975193E-2</v>
      </c>
      <c r="H859" s="7">
        <f t="shared" si="336"/>
        <v>1.0323194716139752</v>
      </c>
      <c r="I859" s="5">
        <f t="shared" si="337"/>
        <v>1.9860201181273203</v>
      </c>
      <c r="J859" s="5">
        <f t="shared" si="338"/>
        <v>3.437186645974863</v>
      </c>
      <c r="K859" s="5">
        <f t="shared" si="339"/>
        <v>4.4050975013144003</v>
      </c>
      <c r="L859">
        <v>2.65</v>
      </c>
      <c r="M859">
        <v>3.12</v>
      </c>
      <c r="N859">
        <v>2.99</v>
      </c>
      <c r="O859" s="5">
        <f t="shared" si="340"/>
        <v>2.7356465997770343</v>
      </c>
      <c r="P859" s="5">
        <f t="shared" si="341"/>
        <v>3.2208367514356029</v>
      </c>
      <c r="Q859" s="5">
        <f t="shared" si="342"/>
        <v>3.0866352201257858</v>
      </c>
      <c r="R859" s="6">
        <f t="shared" si="343"/>
        <v>0.36554429219092255</v>
      </c>
      <c r="S859" s="6">
        <f t="shared" si="344"/>
        <v>0.31047832509805917</v>
      </c>
      <c r="T859" s="6">
        <f t="shared" si="345"/>
        <v>0.32397738271101834</v>
      </c>
      <c r="U859">
        <f t="shared" si="346"/>
        <v>1.3343268659829925</v>
      </c>
      <c r="V859">
        <f t="shared" si="347"/>
        <v>0.90771910907244269</v>
      </c>
      <c r="W859">
        <f t="shared" si="348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8" t="s">
        <v>410</v>
      </c>
      <c r="AD859" s="20" t="s">
        <v>32</v>
      </c>
      <c r="AE859" t="s">
        <v>487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333"/>
        <v>1.2372602129860868</v>
      </c>
      <c r="E860" s="14">
        <f t="shared" si="334"/>
        <v>8.9602673316162011</v>
      </c>
      <c r="F860" s="14">
        <f t="shared" si="335"/>
        <v>23.827137966489442</v>
      </c>
      <c r="G860" s="26">
        <v>3.243271619225796E-2</v>
      </c>
      <c r="H860" s="7">
        <f t="shared" si="336"/>
        <v>1.032432716192258</v>
      </c>
      <c r="I860" s="5">
        <f t="shared" si="337"/>
        <v>1.1983930706392747</v>
      </c>
      <c r="J860" s="5">
        <f t="shared" si="338"/>
        <v>8.6787905798479503</v>
      </c>
      <c r="K860" s="5">
        <f t="shared" si="339"/>
        <v>23.07863514279839</v>
      </c>
      <c r="L860">
        <v>1.38</v>
      </c>
      <c r="M860">
        <v>5.48</v>
      </c>
      <c r="N860">
        <v>7.98</v>
      </c>
      <c r="O860" s="5">
        <f t="shared" si="340"/>
        <v>1.4247571483453159</v>
      </c>
      <c r="P860" s="5">
        <f t="shared" si="341"/>
        <v>5.6577312847335737</v>
      </c>
      <c r="Q860" s="5">
        <f t="shared" si="342"/>
        <v>8.2388130752142192</v>
      </c>
      <c r="R860" s="6">
        <f t="shared" si="343"/>
        <v>0.7018740008859613</v>
      </c>
      <c r="S860" s="6">
        <f t="shared" si="344"/>
        <v>0.17674929219390995</v>
      </c>
      <c r="T860" s="6">
        <f t="shared" si="345"/>
        <v>0.12137670692012864</v>
      </c>
      <c r="U860">
        <f t="shared" si="346"/>
        <v>1.151542038927051</v>
      </c>
      <c r="V860">
        <f t="shared" si="347"/>
        <v>0.63142438449021876</v>
      </c>
      <c r="W860">
        <f t="shared" si="348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8" t="s">
        <v>410</v>
      </c>
      <c r="AD860" s="20" t="s">
        <v>19</v>
      </c>
      <c r="AE860" t="s">
        <v>486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333"/>
        <v>1.3934060728292239</v>
      </c>
      <c r="E861" s="14">
        <f t="shared" si="334"/>
        <v>5.4090570207146076</v>
      </c>
      <c r="F861" s="14">
        <f t="shared" si="335"/>
        <v>10.687134459413576</v>
      </c>
      <c r="G861" s="26">
        <v>2.8022668761642722E-2</v>
      </c>
      <c r="H861" s="7">
        <f t="shared" si="336"/>
        <v>1.0280226687616427</v>
      </c>
      <c r="I861" s="5">
        <f t="shared" si="337"/>
        <v>1.3554234893552712</v>
      </c>
      <c r="J861" s="5">
        <f t="shared" si="338"/>
        <v>5.2616125938451956</v>
      </c>
      <c r="K861" s="5">
        <f t="shared" si="339"/>
        <v>10.395815952470494</v>
      </c>
      <c r="L861">
        <v>1.93</v>
      </c>
      <c r="M861">
        <v>3.62</v>
      </c>
      <c r="N861">
        <v>4.28</v>
      </c>
      <c r="O861" s="5">
        <f t="shared" si="340"/>
        <v>1.9840837507099705</v>
      </c>
      <c r="P861" s="5">
        <f t="shared" si="341"/>
        <v>3.7214420609171466</v>
      </c>
      <c r="Q861" s="5">
        <f t="shared" si="342"/>
        <v>4.3999370222998309</v>
      </c>
      <c r="R861" s="6">
        <f t="shared" si="343"/>
        <v>0.5040109822189548</v>
      </c>
      <c r="S861" s="6">
        <f t="shared" si="344"/>
        <v>0.26871303748137643</v>
      </c>
      <c r="T861" s="6">
        <f t="shared" si="345"/>
        <v>0.22727598029966886</v>
      </c>
      <c r="U861">
        <f t="shared" si="346"/>
        <v>1.4239092174195942</v>
      </c>
      <c r="V861">
        <f t="shared" si="347"/>
        <v>0.68800200232045172</v>
      </c>
      <c r="W861">
        <f t="shared" si="348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8" t="s">
        <v>410</v>
      </c>
      <c r="AD861" s="20" t="s">
        <v>17</v>
      </c>
      <c r="AE861" t="s">
        <v>485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333"/>
        <v>1.5646933787651762</v>
      </c>
      <c r="E862" s="14">
        <f t="shared" si="334"/>
        <v>5.0799214553657119</v>
      </c>
      <c r="F862" s="14">
        <f t="shared" si="335"/>
        <v>6.4346452338880855</v>
      </c>
      <c r="G862" s="26">
        <v>3.5307161288341993E-2</v>
      </c>
      <c r="H862" s="7">
        <f t="shared" si="336"/>
        <v>1.035307161288342</v>
      </c>
      <c r="I862" s="5">
        <f t="shared" si="337"/>
        <v>1.5113325177989332</v>
      </c>
      <c r="J862" s="5">
        <f t="shared" si="338"/>
        <v>4.9066804957132044</v>
      </c>
      <c r="K862" s="5">
        <f t="shared" si="339"/>
        <v>6.2152040230077974</v>
      </c>
      <c r="L862">
        <v>1.29</v>
      </c>
      <c r="M862">
        <v>6.36</v>
      </c>
      <c r="N862">
        <v>9.7200000000000006</v>
      </c>
      <c r="O862" s="5">
        <f t="shared" si="340"/>
        <v>1.3355462380619612</v>
      </c>
      <c r="P862" s="5">
        <f t="shared" si="341"/>
        <v>6.5845535457938551</v>
      </c>
      <c r="Q862" s="5">
        <f t="shared" si="342"/>
        <v>10.063185607722685</v>
      </c>
      <c r="R862" s="6">
        <f t="shared" si="343"/>
        <v>0.74875730356675685</v>
      </c>
      <c r="S862" s="6">
        <f t="shared" si="344"/>
        <v>0.15187058515740823</v>
      </c>
      <c r="T862" s="6">
        <f t="shared" si="345"/>
        <v>9.9372111275835007E-2</v>
      </c>
      <c r="U862">
        <f t="shared" si="346"/>
        <v>0.85355140897697601</v>
      </c>
      <c r="V862">
        <f t="shared" si="347"/>
        <v>1.2961919989607047</v>
      </c>
      <c r="W862">
        <f t="shared" si="348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8" t="s">
        <v>410</v>
      </c>
      <c r="AD862" s="20" t="s">
        <v>33</v>
      </c>
      <c r="AE862" t="s">
        <v>486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333"/>
        <v>4.4266865797846329</v>
      </c>
      <c r="E863" s="14">
        <f t="shared" si="334"/>
        <v>4.072036840052359</v>
      </c>
      <c r="F863" s="14">
        <f t="shared" si="335"/>
        <v>2.1119843480613576</v>
      </c>
      <c r="G863" s="26">
        <v>2.8276231146448838E-2</v>
      </c>
      <c r="H863" s="7">
        <f t="shared" si="336"/>
        <v>1.0282762311464488</v>
      </c>
      <c r="I863" s="5">
        <f t="shared" si="337"/>
        <v>4.3049585760133908</v>
      </c>
      <c r="J863" s="5">
        <f t="shared" si="338"/>
        <v>3.9600612332664262</v>
      </c>
      <c r="K863" s="5">
        <f t="shared" si="339"/>
        <v>2.0539075825050022</v>
      </c>
      <c r="L863">
        <v>3.16</v>
      </c>
      <c r="M863">
        <v>3.66</v>
      </c>
      <c r="N863">
        <v>2.2799999999999998</v>
      </c>
      <c r="O863" s="5">
        <f t="shared" si="340"/>
        <v>3.2493528904227786</v>
      </c>
      <c r="P863" s="5">
        <f t="shared" si="341"/>
        <v>3.7634910059960029</v>
      </c>
      <c r="Q863" s="5">
        <f t="shared" si="342"/>
        <v>2.344469807013903</v>
      </c>
      <c r="R863" s="6">
        <f t="shared" si="343"/>
        <v>0.30775358470525754</v>
      </c>
      <c r="S863" s="6">
        <f t="shared" si="344"/>
        <v>0.26571074526464861</v>
      </c>
      <c r="T863" s="6">
        <f t="shared" si="345"/>
        <v>0.42653567003009391</v>
      </c>
      <c r="U863">
        <f t="shared" si="346"/>
        <v>0.73403726056902496</v>
      </c>
      <c r="V863">
        <f t="shared" si="347"/>
        <v>0.92422813295265061</v>
      </c>
      <c r="W863">
        <f t="shared" si="348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8" t="s">
        <v>410</v>
      </c>
      <c r="AD863" s="20" t="s">
        <v>29</v>
      </c>
      <c r="AE863" t="s">
        <v>485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333"/>
        <v>1.3025870775560273</v>
      </c>
      <c r="E864" s="14">
        <f t="shared" si="334"/>
        <v>5.7926014088274291</v>
      </c>
      <c r="F864" s="14">
        <f t="shared" si="335"/>
        <v>17.54566054680037</v>
      </c>
      <c r="G864" s="26">
        <v>3.3907872553479379E-2</v>
      </c>
      <c r="H864" s="7">
        <f t="shared" si="336"/>
        <v>1.0339078725534794</v>
      </c>
      <c r="I864" s="5">
        <f t="shared" si="337"/>
        <v>1.2598676459818237</v>
      </c>
      <c r="J864" s="5">
        <f t="shared" si="338"/>
        <v>5.6026282056652041</v>
      </c>
      <c r="K864" s="5">
        <f t="shared" si="339"/>
        <v>16.970235949037917</v>
      </c>
      <c r="L864">
        <v>2.1800000000000002</v>
      </c>
      <c r="M864">
        <v>3.88</v>
      </c>
      <c r="N864">
        <v>3.15</v>
      </c>
      <c r="O864" s="5">
        <f t="shared" si="340"/>
        <v>2.2539191621665853</v>
      </c>
      <c r="P864" s="5">
        <f t="shared" si="341"/>
        <v>4.0115625455075001</v>
      </c>
      <c r="Q864" s="5">
        <f t="shared" si="342"/>
        <v>3.2568097985434599</v>
      </c>
      <c r="R864" s="6">
        <f t="shared" si="343"/>
        <v>0.44367163507263835</v>
      </c>
      <c r="S864" s="6">
        <f t="shared" si="344"/>
        <v>0.24927942382947207</v>
      </c>
      <c r="T864" s="6">
        <f t="shared" si="345"/>
        <v>0.30704894109788944</v>
      </c>
      <c r="U864">
        <f t="shared" si="346"/>
        <v>1.7303404900926009</v>
      </c>
      <c r="V864">
        <f t="shared" si="347"/>
        <v>0.69253212199172243</v>
      </c>
      <c r="W864">
        <f t="shared" si="348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8" t="s">
        <v>410</v>
      </c>
      <c r="AD864" s="20" t="s">
        <v>16</v>
      </c>
      <c r="AE864" t="s">
        <v>486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333"/>
        <v>1.5687929736504602</v>
      </c>
      <c r="E865" s="14">
        <f t="shared" si="334"/>
        <v>4.8571476127243427</v>
      </c>
      <c r="F865" s="14">
        <f t="shared" si="335"/>
        <v>6.6779891375869989</v>
      </c>
      <c r="G865" s="26">
        <v>3.1432183938955083E-2</v>
      </c>
      <c r="H865" s="7">
        <f t="shared" si="336"/>
        <v>1.0314321839389551</v>
      </c>
      <c r="I865" s="5">
        <f t="shared" si="337"/>
        <v>1.520985090516924</v>
      </c>
      <c r="J865" s="5">
        <f t="shared" si="338"/>
        <v>4.7091293914984247</v>
      </c>
      <c r="K865" s="5">
        <f t="shared" si="339"/>
        <v>6.4744820275864425</v>
      </c>
      <c r="L865">
        <v>1.58</v>
      </c>
      <c r="M865">
        <v>4.58</v>
      </c>
      <c r="N865">
        <v>5.55</v>
      </c>
      <c r="O865" s="5">
        <f t="shared" si="340"/>
        <v>1.6296628506235491</v>
      </c>
      <c r="P865" s="5">
        <f t="shared" si="341"/>
        <v>4.7239594024404141</v>
      </c>
      <c r="Q865" s="5">
        <f t="shared" si="342"/>
        <v>5.7244486208612004</v>
      </c>
      <c r="R865" s="6">
        <f t="shared" si="343"/>
        <v>0.61362385453983648</v>
      </c>
      <c r="S865" s="6">
        <f t="shared" si="344"/>
        <v>0.21168683191548945</v>
      </c>
      <c r="T865" s="6">
        <f t="shared" si="345"/>
        <v>0.17468931354467418</v>
      </c>
      <c r="U865">
        <f t="shared" si="346"/>
        <v>1.038800452319371</v>
      </c>
      <c r="V865">
        <f t="shared" si="347"/>
        <v>0.97257892473042962</v>
      </c>
      <c r="W865">
        <f t="shared" si="348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8" t="s">
        <v>410</v>
      </c>
      <c r="AD865" s="20" t="s">
        <v>34</v>
      </c>
      <c r="AE865" t="s">
        <v>485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3.5947493484387643E-3</v>
      </c>
      <c r="C866" s="11">
        <v>0</v>
      </c>
      <c r="D866" s="13">
        <f t="shared" si="333"/>
        <v>1.5101656539122792</v>
      </c>
      <c r="E866" s="14">
        <f t="shared" si="334"/>
        <v>278.1835124149365</v>
      </c>
      <c r="F866" s="14" t="e">
        <f t="shared" si="335"/>
        <v>#DIV/0!</v>
      </c>
      <c r="G866" s="26">
        <v>3.5651035651035778E-2</v>
      </c>
      <c r="H866" s="7">
        <f t="shared" si="336"/>
        <v>1.0356510356510358</v>
      </c>
      <c r="I866" s="5">
        <f t="shared" si="337"/>
        <v>1.4581800258259308</v>
      </c>
      <c r="J866" s="5">
        <f t="shared" si="338"/>
        <v>268.60738109537397</v>
      </c>
      <c r="K866" s="5" t="e">
        <f t="shared" si="339"/>
        <v>#DIV/0!</v>
      </c>
      <c r="L866">
        <v>1.98</v>
      </c>
      <c r="M866">
        <v>3.51</v>
      </c>
      <c r="N866">
        <v>4.07</v>
      </c>
      <c r="O866" s="5">
        <f t="shared" si="340"/>
        <v>2.0505890505890507</v>
      </c>
      <c r="P866" s="5">
        <f t="shared" si="341"/>
        <v>3.6351351351351355</v>
      </c>
      <c r="Q866" s="5">
        <f t="shared" si="342"/>
        <v>4.2150997150997158</v>
      </c>
      <c r="R866" s="6">
        <f t="shared" si="343"/>
        <v>0.48766475160527201</v>
      </c>
      <c r="S866" s="6">
        <f t="shared" si="344"/>
        <v>0.27509293680297398</v>
      </c>
      <c r="T866" s="6">
        <f t="shared" si="345"/>
        <v>0.23724231159175393</v>
      </c>
      <c r="U866">
        <f t="shared" si="346"/>
        <v>1.3578570306355033</v>
      </c>
      <c r="V866">
        <f t="shared" si="347"/>
        <v>1.306739965851389E-2</v>
      </c>
      <c r="W866" t="e">
        <f t="shared" si="348"/>
        <v>#DIV/0!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8" t="s">
        <v>410</v>
      </c>
      <c r="AD866" s="20" t="s">
        <v>18</v>
      </c>
      <c r="AE866" t="s">
        <v>486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333"/>
        <v>1.5256365442661317</v>
      </c>
      <c r="E867" s="14">
        <f t="shared" si="334"/>
        <v>4.0070080696416817</v>
      </c>
      <c r="F867" s="14">
        <f t="shared" si="335"/>
        <v>10.708718026317211</v>
      </c>
      <c r="G867" s="26">
        <v>3.8549232541193579E-2</v>
      </c>
      <c r="H867" s="7">
        <f t="shared" si="336"/>
        <v>1.0385492325411936</v>
      </c>
      <c r="I867" s="5">
        <f t="shared" si="337"/>
        <v>1.4690074350477342</v>
      </c>
      <c r="J867" s="5">
        <f t="shared" si="338"/>
        <v>3.8582745469245201</v>
      </c>
      <c r="K867" s="5">
        <f t="shared" si="339"/>
        <v>10.31122809663475</v>
      </c>
      <c r="L867">
        <v>2.25</v>
      </c>
      <c r="M867">
        <v>3.48</v>
      </c>
      <c r="N867">
        <v>3.26</v>
      </c>
      <c r="O867" s="5">
        <f t="shared" si="340"/>
        <v>2.3367357732176854</v>
      </c>
      <c r="P867" s="5">
        <f t="shared" si="341"/>
        <v>3.6141513292433536</v>
      </c>
      <c r="Q867" s="5">
        <f t="shared" si="342"/>
        <v>3.3856704980842909</v>
      </c>
      <c r="R867" s="6">
        <f t="shared" si="343"/>
        <v>0.42794740058393504</v>
      </c>
      <c r="S867" s="6">
        <f t="shared" si="344"/>
        <v>0.27669012968788903</v>
      </c>
      <c r="T867" s="6">
        <f t="shared" si="345"/>
        <v>0.29536246972817604</v>
      </c>
      <c r="U867">
        <f t="shared" si="346"/>
        <v>1.5316464344013943</v>
      </c>
      <c r="V867">
        <f t="shared" si="347"/>
        <v>0.90195758691510231</v>
      </c>
      <c r="W867">
        <f t="shared" si="348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8" t="s">
        <v>410</v>
      </c>
      <c r="AD867" s="20" t="s">
        <v>20</v>
      </c>
      <c r="AE867" t="s">
        <v>485</v>
      </c>
      <c r="AF867">
        <v>-7</v>
      </c>
      <c r="AG867">
        <v>11</v>
      </c>
    </row>
    <row r="868" spans="1:33" x14ac:dyDescent="0.25">
      <c r="A868" s="11">
        <v>0</v>
      </c>
      <c r="B868" s="11">
        <v>1</v>
      </c>
      <c r="C868" s="11">
        <v>0</v>
      </c>
      <c r="D868" s="13" t="e">
        <f t="shared" si="333"/>
        <v>#DIV/0!</v>
      </c>
      <c r="E868" s="14">
        <f t="shared" si="334"/>
        <v>1</v>
      </c>
      <c r="F868" s="14" t="e">
        <f t="shared" si="335"/>
        <v>#DIV/0!</v>
      </c>
      <c r="G868" s="26">
        <v>3.8656495670452262E-2</v>
      </c>
      <c r="H868" s="7">
        <f t="shared" si="336"/>
        <v>1.0386564956704523</v>
      </c>
      <c r="I868" s="5" t="e">
        <f t="shared" si="337"/>
        <v>#DIV/0!</v>
      </c>
      <c r="J868" s="5">
        <f t="shared" si="338"/>
        <v>0.96278221353104854</v>
      </c>
      <c r="K868" s="5" t="e">
        <f t="shared" si="339"/>
        <v>#DIV/0!</v>
      </c>
      <c r="L868">
        <v>2.77</v>
      </c>
      <c r="M868">
        <v>3.24</v>
      </c>
      <c r="N868">
        <v>2.71</v>
      </c>
      <c r="O868" s="5">
        <f t="shared" si="340"/>
        <v>2.8770784930071529</v>
      </c>
      <c r="P868" s="5">
        <f t="shared" si="341"/>
        <v>3.3652470459722656</v>
      </c>
      <c r="Q868" s="5">
        <f t="shared" si="342"/>
        <v>2.8147591032669257</v>
      </c>
      <c r="R868" s="6">
        <f t="shared" si="343"/>
        <v>0.34757480632889837</v>
      </c>
      <c r="S868" s="6">
        <f t="shared" si="344"/>
        <v>0.29715500417624952</v>
      </c>
      <c r="T868" s="6">
        <f t="shared" si="345"/>
        <v>0.35527018949485184</v>
      </c>
      <c r="U868" t="e">
        <f t="shared" si="346"/>
        <v>#DIV/0!</v>
      </c>
      <c r="V868">
        <f t="shared" si="347"/>
        <v>3.3652470459722656</v>
      </c>
      <c r="W868" t="e">
        <f t="shared" si="348"/>
        <v>#DIV/0!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8" t="s">
        <v>410</v>
      </c>
      <c r="AD868" s="20" t="s">
        <v>20</v>
      </c>
      <c r="AE868" t="s">
        <v>486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333"/>
        <v>1.6861646713082656</v>
      </c>
      <c r="E869" s="14">
        <f t="shared" si="334"/>
        <v>4.2116887908202898</v>
      </c>
      <c r="F869" s="14">
        <f t="shared" si="335"/>
        <v>6.1329330965286744</v>
      </c>
      <c r="G869" s="26">
        <v>3.7525977341054784E-2</v>
      </c>
      <c r="H869" s="7">
        <f t="shared" si="336"/>
        <v>1.0375259773410548</v>
      </c>
      <c r="I869" s="5">
        <f t="shared" si="337"/>
        <v>1.6251782684319149</v>
      </c>
      <c r="J869" s="5">
        <f t="shared" si="338"/>
        <v>4.0593574356700914</v>
      </c>
      <c r="K869" s="5">
        <f t="shared" si="339"/>
        <v>5.9111128111182332</v>
      </c>
      <c r="L869">
        <v>2.75</v>
      </c>
      <c r="M869">
        <v>3.05</v>
      </c>
      <c r="N869">
        <v>2.89</v>
      </c>
      <c r="O869" s="5">
        <f t="shared" si="340"/>
        <v>2.8531964376879007</v>
      </c>
      <c r="P869" s="5">
        <f t="shared" si="341"/>
        <v>3.1644542308902168</v>
      </c>
      <c r="Q869" s="5">
        <f t="shared" si="342"/>
        <v>2.9984500745156484</v>
      </c>
      <c r="R869" s="6">
        <f t="shared" si="343"/>
        <v>0.35048410505179028</v>
      </c>
      <c r="S869" s="6">
        <f t="shared" si="344"/>
        <v>0.31601025865325355</v>
      </c>
      <c r="T869" s="6">
        <f t="shared" si="345"/>
        <v>0.33350563629495616</v>
      </c>
      <c r="U869">
        <f t="shared" si="346"/>
        <v>1.692122060340735</v>
      </c>
      <c r="V869">
        <f t="shared" si="347"/>
        <v>0.75135044113121474</v>
      </c>
      <c r="W869">
        <f t="shared" si="348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8" t="s">
        <v>410</v>
      </c>
      <c r="AD869" s="20" t="s">
        <v>16</v>
      </c>
      <c r="AE869" t="s">
        <v>488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</v>
      </c>
      <c r="D870" s="13">
        <f t="shared" si="333"/>
        <v>1.0982269641131146</v>
      </c>
      <c r="E870" s="14">
        <f t="shared" si="334"/>
        <v>28.515983254942569</v>
      </c>
      <c r="F870" s="14" t="e">
        <f t="shared" si="335"/>
        <v>#DIV/0!</v>
      </c>
      <c r="G870" s="26">
        <v>4.8360264902777228E-2</v>
      </c>
      <c r="H870" s="7">
        <f t="shared" si="336"/>
        <v>1.0483602649027772</v>
      </c>
      <c r="I870" s="5">
        <f t="shared" si="337"/>
        <v>1.0475663766357663</v>
      </c>
      <c r="J870" s="5">
        <f t="shared" si="338"/>
        <v>27.200557107710566</v>
      </c>
      <c r="K870" s="5" t="e">
        <f t="shared" si="339"/>
        <v>#DIV/0!</v>
      </c>
      <c r="L870">
        <v>1.43</v>
      </c>
      <c r="M870">
        <v>4.58</v>
      </c>
      <c r="N870">
        <v>7.65</v>
      </c>
      <c r="O870" s="5">
        <f t="shared" si="340"/>
        <v>1.4991551788109714</v>
      </c>
      <c r="P870" s="5">
        <f t="shared" si="341"/>
        <v>4.8014900132547194</v>
      </c>
      <c r="Q870" s="5">
        <f t="shared" si="342"/>
        <v>8.0199560265062466</v>
      </c>
      <c r="R870" s="6">
        <f t="shared" si="343"/>
        <v>0.66704235434328585</v>
      </c>
      <c r="S870" s="6">
        <f t="shared" si="344"/>
        <v>0.20826868268796916</v>
      </c>
      <c r="T870" s="6">
        <f t="shared" si="345"/>
        <v>0.12468896296874492</v>
      </c>
      <c r="U870">
        <f t="shared" si="346"/>
        <v>1.3650686313476477</v>
      </c>
      <c r="V870">
        <f t="shared" si="347"/>
        <v>0.1683789042211089</v>
      </c>
      <c r="W870" t="e">
        <f t="shared" si="348"/>
        <v>#DIV/0!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8" t="s">
        <v>410</v>
      </c>
      <c r="AD870" s="20" t="s">
        <v>407</v>
      </c>
      <c r="AE870" t="s">
        <v>486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333"/>
        <v>4.3375294741472477</v>
      </c>
      <c r="E871" s="14">
        <f t="shared" si="334"/>
        <v>4.1913647337096753</v>
      </c>
      <c r="F871" s="14">
        <f t="shared" si="335"/>
        <v>2.1019410837570378</v>
      </c>
      <c r="G871" s="26">
        <v>3.6481071465266579E-2</v>
      </c>
      <c r="H871" s="7">
        <f t="shared" si="336"/>
        <v>1.0364810714652666</v>
      </c>
      <c r="I871" s="5">
        <f t="shared" si="337"/>
        <v>4.1848612517499335</v>
      </c>
      <c r="J871" s="5">
        <f t="shared" si="338"/>
        <v>4.043841078336694</v>
      </c>
      <c r="K871" s="5">
        <f t="shared" si="339"/>
        <v>2.0279589677267693</v>
      </c>
      <c r="L871">
        <v>4.72</v>
      </c>
      <c r="M871">
        <v>3.76</v>
      </c>
      <c r="N871">
        <v>1.79</v>
      </c>
      <c r="O871" s="5">
        <f t="shared" si="340"/>
        <v>4.8921906573160578</v>
      </c>
      <c r="P871" s="5">
        <f t="shared" si="341"/>
        <v>3.8971688287094022</v>
      </c>
      <c r="Q871" s="5">
        <f t="shared" si="342"/>
        <v>1.8553011179228271</v>
      </c>
      <c r="R871" s="6">
        <f t="shared" si="343"/>
        <v>0.20440740560765833</v>
      </c>
      <c r="S871" s="6">
        <f t="shared" si="344"/>
        <v>0.25659653044365616</v>
      </c>
      <c r="T871" s="6">
        <f t="shared" si="345"/>
        <v>0.5389960639486856</v>
      </c>
      <c r="U871">
        <f t="shared" si="346"/>
        <v>1.1278749081648272</v>
      </c>
      <c r="V871">
        <f t="shared" si="347"/>
        <v>0.92980904223529892</v>
      </c>
      <c r="W871">
        <f t="shared" si="348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8" t="s">
        <v>410</v>
      </c>
      <c r="AD871" s="20" t="s">
        <v>20</v>
      </c>
      <c r="AE871" t="s">
        <v>488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</v>
      </c>
      <c r="D872" s="13">
        <f t="shared" si="333"/>
        <v>1.1682091640789156</v>
      </c>
      <c r="E872" s="14">
        <f t="shared" si="334"/>
        <v>7.1512365413272567</v>
      </c>
      <c r="F872" s="14" t="e">
        <f t="shared" si="335"/>
        <v>#DIV/0!</v>
      </c>
      <c r="G872" s="26">
        <v>3.5520685329394563E-2</v>
      </c>
      <c r="H872" s="7">
        <f t="shared" si="336"/>
        <v>1.0355206853293946</v>
      </c>
      <c r="I872" s="5">
        <f t="shared" si="337"/>
        <v>1.1281369659045617</v>
      </c>
      <c r="J872" s="5">
        <f t="shared" si="338"/>
        <v>6.9059330659845584</v>
      </c>
      <c r="K872" s="5" t="e">
        <f t="shared" si="339"/>
        <v>#DIV/0!</v>
      </c>
      <c r="L872">
        <v>1.84</v>
      </c>
      <c r="M872">
        <v>3.66</v>
      </c>
      <c r="N872">
        <v>4.57</v>
      </c>
      <c r="O872" s="5">
        <f t="shared" si="340"/>
        <v>1.9053580610060861</v>
      </c>
      <c r="P872" s="5">
        <f t="shared" si="341"/>
        <v>3.7900057083055843</v>
      </c>
      <c r="Q872" s="5">
        <f t="shared" si="342"/>
        <v>4.7323295319553331</v>
      </c>
      <c r="R872" s="6">
        <f t="shared" si="343"/>
        <v>0.52483573584692533</v>
      </c>
      <c r="S872" s="6">
        <f t="shared" si="344"/>
        <v>0.26385184534380945</v>
      </c>
      <c r="T872" s="6">
        <f t="shared" si="345"/>
        <v>0.21131241880926535</v>
      </c>
      <c r="U872">
        <f t="shared" si="346"/>
        <v>1.6310076308195902</v>
      </c>
      <c r="V872">
        <f t="shared" si="347"/>
        <v>0.52997907234685959</v>
      </c>
      <c r="W872" t="e">
        <f t="shared" si="348"/>
        <v>#DIV/0!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8" t="s">
        <v>410</v>
      </c>
      <c r="AD872" s="20" t="s">
        <v>36</v>
      </c>
      <c r="AE872" t="s">
        <v>486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333"/>
        <v>2.5490715062661993</v>
      </c>
      <c r="E873" s="14">
        <f t="shared" si="334"/>
        <v>3.4518973249263802</v>
      </c>
      <c r="F873" s="14">
        <f t="shared" si="335"/>
        <v>3.3552194510254609</v>
      </c>
      <c r="G873" s="26">
        <v>4.0357149579419049E-2</v>
      </c>
      <c r="H873" s="7">
        <f t="shared" si="336"/>
        <v>1.040357149579419</v>
      </c>
      <c r="I873" s="5">
        <f t="shared" si="337"/>
        <v>2.4501888676371397</v>
      </c>
      <c r="J873" s="5">
        <f t="shared" si="338"/>
        <v>3.3179926012157122</v>
      </c>
      <c r="K873" s="5">
        <f t="shared" si="339"/>
        <v>3.2250650196250987</v>
      </c>
      <c r="L873">
        <v>1.32</v>
      </c>
      <c r="M873">
        <v>5.43</v>
      </c>
      <c r="N873">
        <v>10.14</v>
      </c>
      <c r="O873" s="5">
        <f t="shared" si="340"/>
        <v>1.3732714374448332</v>
      </c>
      <c r="P873" s="5">
        <f t="shared" si="341"/>
        <v>5.6491393222162447</v>
      </c>
      <c r="Q873" s="5">
        <f t="shared" si="342"/>
        <v>10.54922149673531</v>
      </c>
      <c r="R873" s="6">
        <f t="shared" si="343"/>
        <v>0.72818815911633772</v>
      </c>
      <c r="S873" s="6">
        <f t="shared" si="344"/>
        <v>0.17701811602828102</v>
      </c>
      <c r="T873" s="6">
        <f t="shared" si="345"/>
        <v>9.4793724855381234E-2</v>
      </c>
      <c r="U873">
        <f t="shared" si="346"/>
        <v>0.53873397983109494</v>
      </c>
      <c r="V873">
        <f t="shared" si="347"/>
        <v>1.6365316782232873</v>
      </c>
      <c r="W873">
        <f t="shared" si="348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8" t="s">
        <v>410</v>
      </c>
      <c r="AD873" s="20" t="s">
        <v>16</v>
      </c>
      <c r="AE873" t="s">
        <v>486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333"/>
        <v>1.8031980030812023</v>
      </c>
      <c r="E874" s="14">
        <f t="shared" si="334"/>
        <v>4.2569402689256703</v>
      </c>
      <c r="F874" s="14">
        <f t="shared" si="335"/>
        <v>4.9903158611903251</v>
      </c>
      <c r="G874" s="26">
        <v>3.4067772859533108E-2</v>
      </c>
      <c r="H874" s="7">
        <f t="shared" si="336"/>
        <v>1.0340677728595331</v>
      </c>
      <c r="I874" s="5">
        <f t="shared" si="337"/>
        <v>1.7437909297712415</v>
      </c>
      <c r="J874" s="5">
        <f t="shared" si="338"/>
        <v>4.1166936835811532</v>
      </c>
      <c r="K874" s="5">
        <f t="shared" si="339"/>
        <v>4.8259079261221745</v>
      </c>
      <c r="L874">
        <v>2.1800000000000002</v>
      </c>
      <c r="M874">
        <v>3.71</v>
      </c>
      <c r="N874">
        <v>3.27</v>
      </c>
      <c r="O874" s="5">
        <f t="shared" si="340"/>
        <v>2.2542677448337822</v>
      </c>
      <c r="P874" s="5">
        <f t="shared" si="341"/>
        <v>3.8363914373088677</v>
      </c>
      <c r="Q874" s="5">
        <f t="shared" si="342"/>
        <v>3.3814016172506731</v>
      </c>
      <c r="R874" s="6">
        <f t="shared" si="343"/>
        <v>0.44360302909525712</v>
      </c>
      <c r="S874" s="6">
        <f t="shared" si="344"/>
        <v>0.26066161817457162</v>
      </c>
      <c r="T874" s="6">
        <f t="shared" si="345"/>
        <v>0.29573535273017143</v>
      </c>
      <c r="U874">
        <f t="shared" si="346"/>
        <v>1.2501498676139935</v>
      </c>
      <c r="V874">
        <f t="shared" si="347"/>
        <v>0.90120866043466064</v>
      </c>
      <c r="W874">
        <f t="shared" si="348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8" t="s">
        <v>410</v>
      </c>
      <c r="AD874" s="20" t="s">
        <v>300</v>
      </c>
      <c r="AE874" t="s">
        <v>485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333"/>
        <v>1.9740106566137827</v>
      </c>
      <c r="E875" s="14">
        <f t="shared" si="334"/>
        <v>3.0933019735874638</v>
      </c>
      <c r="F875" s="14">
        <f t="shared" si="335"/>
        <v>6.0344398379727062</v>
      </c>
      <c r="G875" s="26">
        <v>3.7120028048191145E-2</v>
      </c>
      <c r="H875" s="7">
        <f t="shared" si="336"/>
        <v>1.0371200280481911</v>
      </c>
      <c r="I875" s="5">
        <f t="shared" si="337"/>
        <v>1.903357955904847</v>
      </c>
      <c r="J875" s="5">
        <f t="shared" si="338"/>
        <v>2.9825882153764844</v>
      </c>
      <c r="K875" s="5">
        <f t="shared" si="339"/>
        <v>5.8184584954252836</v>
      </c>
      <c r="L875">
        <v>1.79</v>
      </c>
      <c r="M875">
        <v>3.72</v>
      </c>
      <c r="N875">
        <v>4.7699999999999996</v>
      </c>
      <c r="O875" s="5">
        <f t="shared" si="340"/>
        <v>1.8564448502062623</v>
      </c>
      <c r="P875" s="5">
        <f t="shared" si="341"/>
        <v>3.8580865043392714</v>
      </c>
      <c r="Q875" s="5">
        <f t="shared" si="342"/>
        <v>4.9470625337898717</v>
      </c>
      <c r="R875" s="6">
        <f t="shared" si="343"/>
        <v>0.53866399526433217</v>
      </c>
      <c r="S875" s="6">
        <f t="shared" si="344"/>
        <v>0.25919584718364375</v>
      </c>
      <c r="T875" s="6">
        <f t="shared" si="345"/>
        <v>0.20214015755202405</v>
      </c>
      <c r="U875">
        <f t="shared" si="346"/>
        <v>0.94044317541365618</v>
      </c>
      <c r="V875">
        <f t="shared" si="347"/>
        <v>1.2472388849462528</v>
      </c>
      <c r="W875">
        <f t="shared" si="348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8" t="s">
        <v>410</v>
      </c>
      <c r="AD875" s="20" t="s">
        <v>300</v>
      </c>
      <c r="AE875" t="s">
        <v>486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333"/>
        <v>2.944816450151345</v>
      </c>
      <c r="E876" s="14">
        <f t="shared" si="334"/>
        <v>3.309193122670496</v>
      </c>
      <c r="F876" s="14">
        <f t="shared" si="335"/>
        <v>2.9971184782194706</v>
      </c>
      <c r="G876" s="26">
        <v>3.2864500975578137E-2</v>
      </c>
      <c r="H876" s="7">
        <f t="shared" si="336"/>
        <v>1.0328645009755781</v>
      </c>
      <c r="I876" s="5">
        <f t="shared" si="337"/>
        <v>2.8511159473191872</v>
      </c>
      <c r="J876" s="5">
        <f t="shared" si="338"/>
        <v>3.2038985941958917</v>
      </c>
      <c r="K876" s="5">
        <f t="shared" si="339"/>
        <v>2.90175378802213</v>
      </c>
      <c r="L876">
        <v>2.2599999999999998</v>
      </c>
      <c r="M876">
        <v>3.3</v>
      </c>
      <c r="N876">
        <v>3.48</v>
      </c>
      <c r="O876" s="5">
        <f t="shared" si="340"/>
        <v>2.3342737722048064</v>
      </c>
      <c r="P876" s="5">
        <f t="shared" si="341"/>
        <v>3.4084528532194076</v>
      </c>
      <c r="Q876" s="5">
        <f t="shared" si="342"/>
        <v>3.5943684633950119</v>
      </c>
      <c r="R876" s="6">
        <f t="shared" si="343"/>
        <v>0.42839876449259151</v>
      </c>
      <c r="S876" s="6">
        <f t="shared" si="344"/>
        <v>0.29338824477371417</v>
      </c>
      <c r="T876" s="6">
        <f t="shared" si="345"/>
        <v>0.27821299073369443</v>
      </c>
      <c r="U876">
        <f t="shared" si="346"/>
        <v>0.79267207709493726</v>
      </c>
      <c r="V876">
        <f t="shared" si="347"/>
        <v>1.0299951459069907</v>
      </c>
      <c r="W876">
        <f t="shared" si="348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8" t="s">
        <v>410</v>
      </c>
      <c r="AD876" s="20" t="s">
        <v>28</v>
      </c>
      <c r="AE876" t="s">
        <v>486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333"/>
        <v>2.4924136365036409</v>
      </c>
      <c r="E877" s="14">
        <f t="shared" si="334"/>
        <v>4.1163515873928365</v>
      </c>
      <c r="F877" s="14">
        <f t="shared" si="335"/>
        <v>3.0289787656085365</v>
      </c>
      <c r="G877" s="26">
        <v>3.9039803982217736E-2</v>
      </c>
      <c r="H877" s="7">
        <f t="shared" si="336"/>
        <v>1.0390398039822177</v>
      </c>
      <c r="I877" s="5">
        <f t="shared" si="337"/>
        <v>2.3987662714664357</v>
      </c>
      <c r="J877" s="5">
        <f t="shared" si="338"/>
        <v>3.9616880620131512</v>
      </c>
      <c r="K877" s="5">
        <f t="shared" si="339"/>
        <v>2.9151710588946549</v>
      </c>
      <c r="L877">
        <v>2.12</v>
      </c>
      <c r="M877">
        <v>3.66</v>
      </c>
      <c r="N877">
        <v>3.4</v>
      </c>
      <c r="O877" s="5">
        <f t="shared" si="340"/>
        <v>2.2027643844423017</v>
      </c>
      <c r="P877" s="5">
        <f t="shared" si="341"/>
        <v>3.8028856825749169</v>
      </c>
      <c r="Q877" s="5">
        <f t="shared" si="342"/>
        <v>3.5327353335395402</v>
      </c>
      <c r="R877" s="6">
        <f t="shared" si="343"/>
        <v>0.45397501751109032</v>
      </c>
      <c r="S877" s="6">
        <f t="shared" si="344"/>
        <v>0.2629582068643474</v>
      </c>
      <c r="T877" s="6">
        <f t="shared" si="345"/>
        <v>0.28306677562456223</v>
      </c>
      <c r="U877">
        <f t="shared" si="346"/>
        <v>0.88378764751598005</v>
      </c>
      <c r="V877">
        <f t="shared" si="347"/>
        <v>0.9238486076412975</v>
      </c>
      <c r="W877">
        <f t="shared" si="348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8" t="s">
        <v>410</v>
      </c>
      <c r="AD877" s="20" t="s">
        <v>332</v>
      </c>
      <c r="AE877" t="s">
        <v>485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333"/>
        <v>1.525459344087168</v>
      </c>
      <c r="E878" s="14">
        <f t="shared" si="334"/>
        <v>5.6434363338765881</v>
      </c>
      <c r="F878" s="14">
        <f t="shared" si="335"/>
        <v>6.5876514710242615</v>
      </c>
      <c r="G878" s="26">
        <v>4.011758977183133E-2</v>
      </c>
      <c r="H878" s="7">
        <f t="shared" si="336"/>
        <v>1.0401175897718313</v>
      </c>
      <c r="I878" s="5">
        <f t="shared" si="337"/>
        <v>1.4666220041733984</v>
      </c>
      <c r="J878" s="5">
        <f t="shared" si="338"/>
        <v>5.4257676145199873</v>
      </c>
      <c r="K878" s="5">
        <f t="shared" si="339"/>
        <v>6.3335641429440512</v>
      </c>
      <c r="L878">
        <v>2.27</v>
      </c>
      <c r="M878">
        <v>3.61</v>
      </c>
      <c r="N878">
        <v>3.1</v>
      </c>
      <c r="O878" s="5">
        <f t="shared" si="340"/>
        <v>2.3610669287820572</v>
      </c>
      <c r="P878" s="5">
        <f t="shared" si="341"/>
        <v>3.7548244990763111</v>
      </c>
      <c r="Q878" s="5">
        <f t="shared" si="342"/>
        <v>3.2243645282926772</v>
      </c>
      <c r="R878" s="6">
        <f t="shared" si="343"/>
        <v>0.42353733721383507</v>
      </c>
      <c r="S878" s="6">
        <f t="shared" si="344"/>
        <v>0.26632403198764698</v>
      </c>
      <c r="T878" s="6">
        <f t="shared" si="345"/>
        <v>0.31013863079851794</v>
      </c>
      <c r="U878">
        <f t="shared" si="346"/>
        <v>1.5477744050890556</v>
      </c>
      <c r="V878">
        <f t="shared" si="347"/>
        <v>0.66534364471106699</v>
      </c>
      <c r="W878">
        <f t="shared" si="348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8" t="s">
        <v>410</v>
      </c>
      <c r="AD878" s="20" t="s">
        <v>19</v>
      </c>
      <c r="AE878" t="s">
        <v>486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333"/>
        <v>11.147664983155201</v>
      </c>
      <c r="E879" s="14">
        <f t="shared" si="334"/>
        <v>5.1198197061834358</v>
      </c>
      <c r="F879" s="14">
        <f t="shared" si="335"/>
        <v>1.6476477451306211</v>
      </c>
      <c r="G879" s="26">
        <v>3.8905400701529036E-2</v>
      </c>
      <c r="H879" s="7">
        <f t="shared" si="336"/>
        <v>1.038905400701529</v>
      </c>
      <c r="I879" s="5">
        <f t="shared" si="337"/>
        <v>10.730202168193227</v>
      </c>
      <c r="J879" s="5">
        <f t="shared" si="338"/>
        <v>4.9280903754338334</v>
      </c>
      <c r="K879" s="5">
        <f t="shared" si="339"/>
        <v>1.5859458849843633</v>
      </c>
      <c r="L879">
        <v>3.54</v>
      </c>
      <c r="M879">
        <v>3.54</v>
      </c>
      <c r="N879">
        <v>2.11</v>
      </c>
      <c r="O879" s="5">
        <f t="shared" si="340"/>
        <v>3.677725118483413</v>
      </c>
      <c r="P879" s="5">
        <f t="shared" si="341"/>
        <v>3.677725118483413</v>
      </c>
      <c r="Q879" s="5">
        <f t="shared" si="342"/>
        <v>2.1920903954802262</v>
      </c>
      <c r="R879" s="6">
        <f t="shared" si="343"/>
        <v>0.27190721649484534</v>
      </c>
      <c r="S879" s="6">
        <f t="shared" si="344"/>
        <v>0.27190721649484534</v>
      </c>
      <c r="T879" s="6">
        <f t="shared" si="345"/>
        <v>0.45618556701030921</v>
      </c>
      <c r="U879">
        <f t="shared" si="346"/>
        <v>0.32990990705593315</v>
      </c>
      <c r="V879">
        <f t="shared" si="347"/>
        <v>0.71833098224956238</v>
      </c>
      <c r="W879">
        <f t="shared" si="348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8" t="s">
        <v>410</v>
      </c>
      <c r="AD879" s="20" t="s">
        <v>19</v>
      </c>
      <c r="AE879" t="s">
        <v>486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333"/>
        <v>1.8001050425810878</v>
      </c>
      <c r="E880" s="14">
        <f t="shared" si="334"/>
        <v>4.3619092060400737</v>
      </c>
      <c r="F880" s="14">
        <f t="shared" si="335"/>
        <v>4.8914234670290471</v>
      </c>
      <c r="G880" s="26">
        <v>2.8275870297987282E-2</v>
      </c>
      <c r="H880" s="7">
        <f t="shared" si="336"/>
        <v>1.0282758702979873</v>
      </c>
      <c r="I880" s="5">
        <f t="shared" si="337"/>
        <v>1.750605158185254</v>
      </c>
      <c r="J880" s="5">
        <f t="shared" si="338"/>
        <v>4.2419639826577109</v>
      </c>
      <c r="K880" s="5">
        <f t="shared" si="339"/>
        <v>4.756917485199323</v>
      </c>
      <c r="L880">
        <v>2.11</v>
      </c>
      <c r="M880">
        <v>4.07</v>
      </c>
      <c r="N880">
        <v>3.24</v>
      </c>
      <c r="O880" s="5">
        <f t="shared" si="340"/>
        <v>2.1696620863287532</v>
      </c>
      <c r="P880" s="5">
        <f t="shared" si="341"/>
        <v>4.1850827921128086</v>
      </c>
      <c r="Q880" s="5">
        <f t="shared" si="342"/>
        <v>3.331613819765479</v>
      </c>
      <c r="R880" s="6">
        <f t="shared" si="343"/>
        <v>0.46090126490253708</v>
      </c>
      <c r="S880" s="6">
        <f t="shared" si="344"/>
        <v>0.23894389900352658</v>
      </c>
      <c r="T880" s="6">
        <f t="shared" si="345"/>
        <v>0.30015483609393617</v>
      </c>
      <c r="U880">
        <f t="shared" si="346"/>
        <v>1.2052974882053409</v>
      </c>
      <c r="V880">
        <f t="shared" si="347"/>
        <v>0.9594612346166197</v>
      </c>
      <c r="W880">
        <f t="shared" si="348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8" t="s">
        <v>410</v>
      </c>
      <c r="AD880" s="20" t="s">
        <v>17</v>
      </c>
      <c r="AE880" t="s">
        <v>486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333"/>
        <v>1.9144923536522982</v>
      </c>
      <c r="E881" s="14">
        <f t="shared" si="334"/>
        <v>4.04760533221675</v>
      </c>
      <c r="F881" s="14">
        <f t="shared" si="335"/>
        <v>4.5672203455296234</v>
      </c>
      <c r="G881" s="26">
        <v>2.8760538541979797E-2</v>
      </c>
      <c r="H881" s="7">
        <f t="shared" si="336"/>
        <v>1.0287605385419798</v>
      </c>
      <c r="I881" s="5">
        <f t="shared" si="337"/>
        <v>1.8609698583167176</v>
      </c>
      <c r="J881" s="5">
        <f t="shared" si="338"/>
        <v>3.9344484752042059</v>
      </c>
      <c r="K881" s="5">
        <f t="shared" si="339"/>
        <v>4.4395368741520329</v>
      </c>
      <c r="L881">
        <v>2.35</v>
      </c>
      <c r="M881">
        <v>3.69</v>
      </c>
      <c r="N881">
        <v>3.01</v>
      </c>
      <c r="O881" s="5">
        <f t="shared" si="340"/>
        <v>2.4175872655736526</v>
      </c>
      <c r="P881" s="5">
        <f t="shared" si="341"/>
        <v>3.7961263872199056</v>
      </c>
      <c r="Q881" s="5">
        <f t="shared" si="342"/>
        <v>3.0965692210113591</v>
      </c>
      <c r="R881" s="6">
        <f t="shared" si="343"/>
        <v>0.41363553417076632</v>
      </c>
      <c r="S881" s="6">
        <f t="shared" si="344"/>
        <v>0.26342642420089452</v>
      </c>
      <c r="T881" s="6">
        <f t="shared" si="345"/>
        <v>0.32293804162833917</v>
      </c>
      <c r="U881">
        <f t="shared" si="346"/>
        <v>1.2627824085907655</v>
      </c>
      <c r="V881">
        <f t="shared" si="347"/>
        <v>0.93786969717743762</v>
      </c>
      <c r="W881">
        <f t="shared" si="348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8" t="s">
        <v>410</v>
      </c>
      <c r="AD881" s="20" t="s">
        <v>19</v>
      </c>
      <c r="AE881" t="s">
        <v>486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333"/>
        <v>2.4387134126920627</v>
      </c>
      <c r="E882" s="14">
        <f t="shared" si="334"/>
        <v>3.2498636013054814</v>
      </c>
      <c r="F882" s="14">
        <f t="shared" si="335"/>
        <v>3.7406927089330635</v>
      </c>
      <c r="G882" s="26">
        <v>3.2186534201346761E-2</v>
      </c>
      <c r="H882" s="7">
        <f t="shared" si="336"/>
        <v>1.0321865342013468</v>
      </c>
      <c r="I882" s="5">
        <f t="shared" si="337"/>
        <v>2.3626673395608813</v>
      </c>
      <c r="J882" s="5">
        <f t="shared" si="338"/>
        <v>3.1485235406796503</v>
      </c>
      <c r="K882" s="5">
        <f t="shared" si="339"/>
        <v>3.6240471901015647</v>
      </c>
      <c r="L882">
        <v>2.39</v>
      </c>
      <c r="M882">
        <v>3.67</v>
      </c>
      <c r="N882">
        <v>2.93</v>
      </c>
      <c r="O882" s="5">
        <f t="shared" si="340"/>
        <v>2.4669258167412189</v>
      </c>
      <c r="P882" s="5">
        <f t="shared" si="341"/>
        <v>3.7881245805189425</v>
      </c>
      <c r="Q882" s="5">
        <f t="shared" si="342"/>
        <v>3.0243065452099462</v>
      </c>
      <c r="R882" s="6">
        <f t="shared" si="343"/>
        <v>0.40536281764685922</v>
      </c>
      <c r="S882" s="6">
        <f t="shared" si="344"/>
        <v>0.2639828703476822</v>
      </c>
      <c r="T882" s="6">
        <f t="shared" si="345"/>
        <v>0.33065431200545853</v>
      </c>
      <c r="U882">
        <f t="shared" si="346"/>
        <v>1.01156856066085</v>
      </c>
      <c r="V882">
        <f t="shared" si="347"/>
        <v>1.1656257139521917</v>
      </c>
      <c r="W882">
        <f t="shared" si="348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8" t="s">
        <v>410</v>
      </c>
      <c r="AD882" s="20" t="s">
        <v>18</v>
      </c>
      <c r="AE882" t="s">
        <v>485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333"/>
        <v>3.010982493229569</v>
      </c>
      <c r="E883" s="14">
        <f t="shared" si="334"/>
        <v>3.4760218523426909</v>
      </c>
      <c r="F883" s="14">
        <f t="shared" si="335"/>
        <v>2.8425642910750342</v>
      </c>
      <c r="G883" s="26">
        <v>3.3495509887928598E-2</v>
      </c>
      <c r="H883" s="7">
        <f t="shared" si="336"/>
        <v>1.0334955098879286</v>
      </c>
      <c r="I883" s="5">
        <f t="shared" si="337"/>
        <v>2.9133967824940794</v>
      </c>
      <c r="J883" s="5">
        <f t="shared" si="338"/>
        <v>3.3633642517901485</v>
      </c>
      <c r="K883" s="5">
        <f t="shared" si="339"/>
        <v>2.7504370013018047</v>
      </c>
      <c r="L883">
        <v>2.35</v>
      </c>
      <c r="M883">
        <v>3.75</v>
      </c>
      <c r="N883">
        <v>2.93</v>
      </c>
      <c r="O883" s="5">
        <f t="shared" si="340"/>
        <v>2.4287144482366325</v>
      </c>
      <c r="P883" s="5">
        <f t="shared" si="341"/>
        <v>3.8756081620797325</v>
      </c>
      <c r="Q883" s="5">
        <f t="shared" si="342"/>
        <v>3.028141843971631</v>
      </c>
      <c r="R883" s="6">
        <f t="shared" si="343"/>
        <v>0.41174045830132472</v>
      </c>
      <c r="S883" s="6">
        <f t="shared" si="344"/>
        <v>0.25802402053549683</v>
      </c>
      <c r="T883" s="6">
        <f t="shared" si="345"/>
        <v>0.3302355211631785</v>
      </c>
      <c r="U883">
        <f t="shared" si="346"/>
        <v>0.80661858835040978</v>
      </c>
      <c r="V883">
        <f t="shared" si="347"/>
        <v>1.1149550626293494</v>
      </c>
      <c r="W883">
        <f t="shared" si="348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8" t="s">
        <v>410</v>
      </c>
      <c r="AD883" s="20" t="s">
        <v>28</v>
      </c>
      <c r="AE883" t="s">
        <v>485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333"/>
        <v>2.8440412192241618</v>
      </c>
      <c r="E884" s="14">
        <f t="shared" si="334"/>
        <v>3.5565511047736309</v>
      </c>
      <c r="F884" s="14">
        <f t="shared" si="335"/>
        <v>2.9378338091982323</v>
      </c>
      <c r="G884" s="26">
        <v>3.6805050664111549E-2</v>
      </c>
      <c r="H884" s="7">
        <f t="shared" si="336"/>
        <v>1.0368050506641115</v>
      </c>
      <c r="I884" s="5">
        <f t="shared" si="337"/>
        <v>2.7430819491113101</v>
      </c>
      <c r="J884" s="5">
        <f t="shared" si="338"/>
        <v>3.4302987842271118</v>
      </c>
      <c r="K884" s="5">
        <f t="shared" si="339"/>
        <v>2.8335450404263005</v>
      </c>
      <c r="L884">
        <v>1.94</v>
      </c>
      <c r="M884">
        <v>3.62</v>
      </c>
      <c r="N884">
        <v>4.08</v>
      </c>
      <c r="O884" s="5">
        <f t="shared" si="340"/>
        <v>2.0114017982883765</v>
      </c>
      <c r="P884" s="5">
        <f t="shared" si="341"/>
        <v>3.7532342834040837</v>
      </c>
      <c r="Q884" s="5">
        <f t="shared" si="342"/>
        <v>4.2301646067095753</v>
      </c>
      <c r="R884" s="6">
        <f t="shared" si="343"/>
        <v>0.49716570843824465</v>
      </c>
      <c r="S884" s="6">
        <f t="shared" si="344"/>
        <v>0.26643687137298194</v>
      </c>
      <c r="T884" s="6">
        <f t="shared" si="345"/>
        <v>0.23639742018877319</v>
      </c>
      <c r="U884">
        <f t="shared" si="346"/>
        <v>0.70723370135861652</v>
      </c>
      <c r="V884">
        <f t="shared" si="347"/>
        <v>1.0553016596236908</v>
      </c>
      <c r="W884">
        <f t="shared" si="348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8" t="s">
        <v>410</v>
      </c>
      <c r="AD884" s="20" t="s">
        <v>35</v>
      </c>
      <c r="AE884" t="s">
        <v>485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333"/>
        <v>2.0312767918515013</v>
      </c>
      <c r="E885" s="14">
        <f t="shared" si="334"/>
        <v>3.6788441175470616</v>
      </c>
      <c r="F885" s="14">
        <f t="shared" si="335"/>
        <v>4.4548347701511801</v>
      </c>
      <c r="G885" s="26">
        <v>2.8831997159183498E-2</v>
      </c>
      <c r="H885" s="7">
        <f t="shared" si="336"/>
        <v>1.0288319971591835</v>
      </c>
      <c r="I885" s="5">
        <f t="shared" si="337"/>
        <v>1.9743522727328406</v>
      </c>
      <c r="J885" s="5">
        <f t="shared" si="338"/>
        <v>3.5757481568468963</v>
      </c>
      <c r="K885" s="5">
        <f t="shared" si="339"/>
        <v>4.3299924404099928</v>
      </c>
      <c r="L885">
        <v>1.99</v>
      </c>
      <c r="M885">
        <v>3.79</v>
      </c>
      <c r="N885">
        <v>3.81</v>
      </c>
      <c r="O885" s="5">
        <f t="shared" si="340"/>
        <v>2.047375674346775</v>
      </c>
      <c r="P885" s="5">
        <f t="shared" si="341"/>
        <v>3.8992732692333054</v>
      </c>
      <c r="Q885" s="5">
        <f t="shared" si="342"/>
        <v>3.9198499091764893</v>
      </c>
      <c r="R885" s="6">
        <f t="shared" si="343"/>
        <v>0.48843014622563335</v>
      </c>
      <c r="S885" s="6">
        <f t="shared" si="344"/>
        <v>0.25645804511583387</v>
      </c>
      <c r="T885" s="6">
        <f t="shared" si="345"/>
        <v>0.25511180865853289</v>
      </c>
      <c r="U885">
        <f t="shared" si="346"/>
        <v>1.0079254991539581</v>
      </c>
      <c r="V885">
        <f t="shared" si="347"/>
        <v>1.0599180461696809</v>
      </c>
      <c r="W885">
        <f t="shared" si="348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8" t="s">
        <v>410</v>
      </c>
      <c r="AD885" s="20" t="s">
        <v>19</v>
      </c>
      <c r="AE885" t="s">
        <v>485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333"/>
        <v>2.4147565292989168</v>
      </c>
      <c r="E886" s="14">
        <f t="shared" si="334"/>
        <v>2.9908560255568526</v>
      </c>
      <c r="F886" s="14">
        <f t="shared" si="335"/>
        <v>4.1508360709055188</v>
      </c>
      <c r="G886" s="26">
        <v>2.8943954273261685E-2</v>
      </c>
      <c r="H886" s="7">
        <f t="shared" si="336"/>
        <v>1.0289439542732617</v>
      </c>
      <c r="I886" s="5">
        <f t="shared" si="337"/>
        <v>2.3468299893986431</v>
      </c>
      <c r="J886" s="5">
        <f t="shared" si="338"/>
        <v>2.9067239407313301</v>
      </c>
      <c r="K886" s="5">
        <f t="shared" si="339"/>
        <v>4.0340740170218838</v>
      </c>
      <c r="L886">
        <v>2.15</v>
      </c>
      <c r="M886">
        <v>3.45</v>
      </c>
      <c r="N886">
        <v>3.65</v>
      </c>
      <c r="O886" s="5">
        <f t="shared" si="340"/>
        <v>2.2122295016875126</v>
      </c>
      <c r="P886" s="5">
        <f t="shared" si="341"/>
        <v>3.5498566422427529</v>
      </c>
      <c r="Q886" s="5">
        <f t="shared" si="342"/>
        <v>3.755645433097405</v>
      </c>
      <c r="R886" s="6">
        <f t="shared" si="343"/>
        <v>0.45203266624786859</v>
      </c>
      <c r="S886" s="6">
        <f t="shared" si="344"/>
        <v>0.28170151664722243</v>
      </c>
      <c r="T886" s="6">
        <f t="shared" si="345"/>
        <v>0.26626581710490888</v>
      </c>
      <c r="U886">
        <f t="shared" si="346"/>
        <v>0.9161294212670773</v>
      </c>
      <c r="V886">
        <f t="shared" si="347"/>
        <v>1.1869032183124972</v>
      </c>
      <c r="W886">
        <f t="shared" si="348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8" t="s">
        <v>410</v>
      </c>
      <c r="AD886" s="20" t="s">
        <v>29</v>
      </c>
      <c r="AE886" t="s">
        <v>485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333"/>
        <v>1.3859049051953289</v>
      </c>
      <c r="E887" s="14">
        <f t="shared" si="334"/>
        <v>5.5038584464552187</v>
      </c>
      <c r="F887" s="14">
        <f t="shared" si="335"/>
        <v>10.796666732680333</v>
      </c>
      <c r="G887" s="26">
        <v>3.0039893468837509E-2</v>
      </c>
      <c r="H887" s="7">
        <f t="shared" si="336"/>
        <v>1.0300398934688375</v>
      </c>
      <c r="I887" s="5">
        <f t="shared" si="337"/>
        <v>1.3454866301615314</v>
      </c>
      <c r="J887" s="5">
        <f t="shared" si="338"/>
        <v>5.3433449338743797</v>
      </c>
      <c r="K887" s="5">
        <f t="shared" si="339"/>
        <v>10.481794735464749</v>
      </c>
      <c r="L887">
        <v>1.69</v>
      </c>
      <c r="M887">
        <v>4</v>
      </c>
      <c r="N887">
        <v>5.31</v>
      </c>
      <c r="O887" s="5">
        <f t="shared" si="340"/>
        <v>1.7407674199623353</v>
      </c>
      <c r="P887" s="5">
        <f t="shared" si="341"/>
        <v>4.12015957387535</v>
      </c>
      <c r="Q887" s="5">
        <f t="shared" si="342"/>
        <v>5.469511834319527</v>
      </c>
      <c r="R887" s="6">
        <f t="shared" si="343"/>
        <v>0.57445928073587038</v>
      </c>
      <c r="S887" s="6">
        <f t="shared" si="344"/>
        <v>0.24270904611090524</v>
      </c>
      <c r="T887" s="6">
        <f t="shared" si="345"/>
        <v>0.18283167315322429</v>
      </c>
      <c r="U887">
        <f t="shared" si="346"/>
        <v>1.2560511283542879</v>
      </c>
      <c r="V887">
        <f t="shared" si="347"/>
        <v>0.74859475656190877</v>
      </c>
      <c r="W887">
        <f t="shared" si="348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8" t="s">
        <v>410</v>
      </c>
      <c r="AD887" s="20" t="s">
        <v>28</v>
      </c>
      <c r="AE887" t="s">
        <v>486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333"/>
        <v>1.9672308062998496</v>
      </c>
      <c r="E888" s="14">
        <f t="shared" si="334"/>
        <v>4.27578230664224</v>
      </c>
      <c r="F888" s="14">
        <f t="shared" si="335"/>
        <v>4.1142806812369841</v>
      </c>
      <c r="G888" s="26">
        <v>3.9553866301127227E-2</v>
      </c>
      <c r="H888" s="7">
        <f t="shared" si="336"/>
        <v>1.0395538663011272</v>
      </c>
      <c r="I888" s="5">
        <f t="shared" si="337"/>
        <v>1.8923798660857489</v>
      </c>
      <c r="J888" s="5">
        <f t="shared" si="338"/>
        <v>4.1130935541186044</v>
      </c>
      <c r="K888" s="5">
        <f t="shared" si="339"/>
        <v>3.9577368856085826</v>
      </c>
      <c r="L888">
        <v>2.5299999999999998</v>
      </c>
      <c r="M888">
        <v>3.53</v>
      </c>
      <c r="N888">
        <v>2.77</v>
      </c>
      <c r="O888" s="5">
        <f t="shared" si="340"/>
        <v>2.6300712817418517</v>
      </c>
      <c r="P888" s="5">
        <f t="shared" si="341"/>
        <v>3.6696251480429791</v>
      </c>
      <c r="Q888" s="5">
        <f t="shared" si="342"/>
        <v>2.8795642096541223</v>
      </c>
      <c r="R888" s="6">
        <f t="shared" si="343"/>
        <v>0.3802178317150845</v>
      </c>
      <c r="S888" s="6">
        <f t="shared" si="344"/>
        <v>0.27250739780146283</v>
      </c>
      <c r="T888" s="6">
        <f t="shared" si="345"/>
        <v>0.34727477048345262</v>
      </c>
      <c r="U888">
        <f t="shared" si="346"/>
        <v>1.3369408781721621</v>
      </c>
      <c r="V888">
        <f t="shared" si="347"/>
        <v>0.85823479421353555</v>
      </c>
      <c r="W888">
        <f t="shared" si="348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8" t="s">
        <v>411</v>
      </c>
      <c r="AD888" s="20" t="s">
        <v>302</v>
      </c>
      <c r="AE888" t="s">
        <v>487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333"/>
        <v>3.066804698923586</v>
      </c>
      <c r="E889" s="14">
        <f t="shared" si="334"/>
        <v>2.4523635456616004</v>
      </c>
      <c r="F889" s="14">
        <f t="shared" si="335"/>
        <v>3.8926297098979008</v>
      </c>
      <c r="G889" s="26">
        <v>3.8460912887699816E-2</v>
      </c>
      <c r="H889" s="7">
        <f t="shared" si="336"/>
        <v>1.0384609128876998</v>
      </c>
      <c r="I889" s="5">
        <f t="shared" si="337"/>
        <v>2.9532211187376998</v>
      </c>
      <c r="J889" s="5">
        <f t="shared" si="338"/>
        <v>2.3615366887928322</v>
      </c>
      <c r="K889" s="5">
        <f t="shared" si="339"/>
        <v>3.7484604972501776</v>
      </c>
      <c r="L889">
        <v>2.39</v>
      </c>
      <c r="M889">
        <v>3.11</v>
      </c>
      <c r="N889">
        <v>3.35</v>
      </c>
      <c r="O889" s="5">
        <f t="shared" si="340"/>
        <v>2.4819215818016027</v>
      </c>
      <c r="P889" s="5">
        <f t="shared" si="341"/>
        <v>3.2296134390807465</v>
      </c>
      <c r="Q889" s="5">
        <f t="shared" si="342"/>
        <v>3.4788440581737943</v>
      </c>
      <c r="R889" s="6">
        <f t="shared" si="343"/>
        <v>0.40291361634162098</v>
      </c>
      <c r="S889" s="6">
        <f t="shared" si="344"/>
        <v>0.30963457976092418</v>
      </c>
      <c r="T889" s="6">
        <f t="shared" si="345"/>
        <v>0.287451803897455</v>
      </c>
      <c r="U889">
        <f t="shared" si="346"/>
        <v>0.80928582856049802</v>
      </c>
      <c r="V889">
        <f t="shared" si="347"/>
        <v>1.3169390993411862</v>
      </c>
      <c r="W889">
        <f t="shared" si="348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8" t="s">
        <v>411</v>
      </c>
      <c r="AD889" s="20" t="s">
        <v>32</v>
      </c>
      <c r="AE889" t="s">
        <v>485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</v>
      </c>
      <c r="D890" s="13">
        <f t="shared" si="333"/>
        <v>1.2009495287548135</v>
      </c>
      <c r="E890" s="14">
        <f t="shared" si="334"/>
        <v>6.0705759718243959</v>
      </c>
      <c r="F890" s="14" t="e">
        <f t="shared" si="335"/>
        <v>#DIV/0!</v>
      </c>
      <c r="G890" s="26">
        <v>4.0199174155938877E-2</v>
      </c>
      <c r="H890" s="7">
        <f t="shared" si="336"/>
        <v>1.0401991741559389</v>
      </c>
      <c r="I890" s="5">
        <f t="shared" si="337"/>
        <v>1.1545380525122164</v>
      </c>
      <c r="J890" s="5">
        <f t="shared" si="338"/>
        <v>5.8359746120259279</v>
      </c>
      <c r="K890" s="5" t="e">
        <f t="shared" si="339"/>
        <v>#DIV/0!</v>
      </c>
      <c r="L890">
        <v>2.0699999999999998</v>
      </c>
      <c r="M890">
        <v>3.58</v>
      </c>
      <c r="N890">
        <v>3.6</v>
      </c>
      <c r="O890" s="5">
        <f t="shared" si="340"/>
        <v>2.1532122905027933</v>
      </c>
      <c r="P890" s="5">
        <f t="shared" si="341"/>
        <v>3.7239130434782615</v>
      </c>
      <c r="Q890" s="5">
        <f t="shared" si="342"/>
        <v>3.7447170269613799</v>
      </c>
      <c r="R890" s="6">
        <f t="shared" si="343"/>
        <v>0.46442239086722448</v>
      </c>
      <c r="S890" s="6">
        <f t="shared" si="344"/>
        <v>0.2685347343841214</v>
      </c>
      <c r="T890" s="6">
        <f t="shared" si="345"/>
        <v>0.26704287474865407</v>
      </c>
      <c r="U890">
        <f t="shared" si="346"/>
        <v>1.7929248806445006</v>
      </c>
      <c r="V890">
        <f t="shared" si="347"/>
        <v>0.61343652740072863</v>
      </c>
      <c r="W890" t="e">
        <f t="shared" si="348"/>
        <v>#DIV/0!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8" t="s">
        <v>411</v>
      </c>
      <c r="AD890" s="20" t="s">
        <v>18</v>
      </c>
      <c r="AE890" t="s">
        <v>486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333"/>
        <v>9.8993866638750418</v>
      </c>
      <c r="E891" s="14">
        <f t="shared" si="334"/>
        <v>1.9388282147192382</v>
      </c>
      <c r="F891" s="14">
        <f t="shared" si="335"/>
        <v>2.7167214476057113</v>
      </c>
      <c r="G891" s="26">
        <v>4.4222074018797075E-2</v>
      </c>
      <c r="H891" s="7">
        <f t="shared" si="336"/>
        <v>1.0442220740187971</v>
      </c>
      <c r="I891" s="5">
        <f t="shared" si="337"/>
        <v>9.4801545669076166</v>
      </c>
      <c r="J891" s="5">
        <f t="shared" si="338"/>
        <v>1.8567201967465181</v>
      </c>
      <c r="K891" s="5">
        <f t="shared" si="339"/>
        <v>2.6016701956415522</v>
      </c>
      <c r="L891">
        <v>3.48</v>
      </c>
      <c r="M891">
        <v>2.91</v>
      </c>
      <c r="N891">
        <v>2.42</v>
      </c>
      <c r="O891" s="5">
        <f t="shared" si="340"/>
        <v>3.6338928175854139</v>
      </c>
      <c r="P891" s="5">
        <f t="shared" si="341"/>
        <v>3.0386862353946995</v>
      </c>
      <c r="Q891" s="5">
        <f t="shared" si="342"/>
        <v>2.5270174191254888</v>
      </c>
      <c r="R891" s="6">
        <f t="shared" si="343"/>
        <v>0.27518698272021758</v>
      </c>
      <c r="S891" s="6">
        <f t="shared" si="344"/>
        <v>0.3290895875829406</v>
      </c>
      <c r="T891" s="6">
        <f t="shared" si="345"/>
        <v>0.39572342969684182</v>
      </c>
      <c r="U891">
        <f t="shared" si="346"/>
        <v>0.36708262248673024</v>
      </c>
      <c r="V891">
        <f t="shared" si="347"/>
        <v>1.5672797684320536</v>
      </c>
      <c r="W891">
        <f t="shared" si="348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8" t="s">
        <v>411</v>
      </c>
      <c r="AD891" s="20" t="s">
        <v>19</v>
      </c>
      <c r="AE891" t="s">
        <v>485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333"/>
        <v>2.3313112524629429</v>
      </c>
      <c r="E892" s="14">
        <f t="shared" si="334"/>
        <v>3.02946859534724</v>
      </c>
      <c r="F892" s="14">
        <f t="shared" si="335"/>
        <v>4.3256492832323499</v>
      </c>
      <c r="G892" s="26">
        <v>-4.0463142880016179E-3</v>
      </c>
      <c r="H892" s="7">
        <f t="shared" si="336"/>
        <v>0.99595368571199838</v>
      </c>
      <c r="I892" s="5">
        <f t="shared" si="337"/>
        <v>2.3407827953328062</v>
      </c>
      <c r="J892" s="5">
        <f t="shared" si="338"/>
        <v>3.0417765793812994</v>
      </c>
      <c r="K892" s="5">
        <f t="shared" si="339"/>
        <v>4.3432233298478957</v>
      </c>
      <c r="L892">
        <v>3</v>
      </c>
      <c r="M892">
        <v>3.26</v>
      </c>
      <c r="N892">
        <v>2.81</v>
      </c>
      <c r="O892" s="5">
        <f t="shared" si="340"/>
        <v>2.9878610571359951</v>
      </c>
      <c r="P892" s="5">
        <f t="shared" si="341"/>
        <v>3.2468090154211144</v>
      </c>
      <c r="Q892" s="5">
        <f t="shared" si="342"/>
        <v>2.7986298568507153</v>
      </c>
      <c r="R892" s="6">
        <f t="shared" si="343"/>
        <v>0.33468758448846575</v>
      </c>
      <c r="S892" s="6">
        <f t="shared" si="344"/>
        <v>0.30799470965196241</v>
      </c>
      <c r="T892" s="6">
        <f t="shared" si="345"/>
        <v>0.35731770585957201</v>
      </c>
      <c r="U892">
        <f t="shared" si="346"/>
        <v>1.2816225435275672</v>
      </c>
      <c r="V892">
        <f t="shared" si="347"/>
        <v>1.0717420937809599</v>
      </c>
      <c r="W892">
        <f t="shared" si="348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8" t="s">
        <v>411</v>
      </c>
      <c r="AD892" s="20" t="s">
        <v>17</v>
      </c>
      <c r="AE892" t="s">
        <v>487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</v>
      </c>
      <c r="D893" s="13">
        <f t="shared" si="333"/>
        <v>1.8724191626746534</v>
      </c>
      <c r="E893" s="14">
        <f t="shared" si="334"/>
        <v>2.1463092841616409</v>
      </c>
      <c r="F893" s="14" t="e">
        <f t="shared" si="335"/>
        <v>#DIV/0!</v>
      </c>
      <c r="G893" s="26">
        <v>3.7549903080634772E-2</v>
      </c>
      <c r="H893" s="7">
        <f t="shared" si="336"/>
        <v>1.0375499030806348</v>
      </c>
      <c r="I893" s="5">
        <f t="shared" si="337"/>
        <v>1.8046545588941523</v>
      </c>
      <c r="J893" s="5">
        <f t="shared" si="338"/>
        <v>2.0686323402748537</v>
      </c>
      <c r="K893" s="5" t="e">
        <f t="shared" si="339"/>
        <v>#DIV/0!</v>
      </c>
      <c r="L893">
        <v>1.75</v>
      </c>
      <c r="M893">
        <v>3.94</v>
      </c>
      <c r="N893">
        <v>4.71</v>
      </c>
      <c r="O893" s="5">
        <f t="shared" si="340"/>
        <v>1.8157123303911109</v>
      </c>
      <c r="P893" s="5">
        <f t="shared" si="341"/>
        <v>4.0879466181377007</v>
      </c>
      <c r="Q893" s="5">
        <f t="shared" si="342"/>
        <v>4.88686004350979</v>
      </c>
      <c r="R893" s="6">
        <f t="shared" si="343"/>
        <v>0.55074803605293376</v>
      </c>
      <c r="S893" s="6">
        <f t="shared" si="344"/>
        <v>0.24462158961741987</v>
      </c>
      <c r="T893" s="6">
        <f t="shared" si="345"/>
        <v>0.20463037432964631</v>
      </c>
      <c r="U893">
        <f t="shared" si="346"/>
        <v>0.96971466997670552</v>
      </c>
      <c r="V893">
        <f t="shared" si="347"/>
        <v>1.904640048060209</v>
      </c>
      <c r="W893" t="e">
        <f t="shared" si="348"/>
        <v>#DIV/0!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8" t="s">
        <v>411</v>
      </c>
      <c r="AD893" s="20" t="s">
        <v>17</v>
      </c>
      <c r="AE893" t="s">
        <v>486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333"/>
        <v>1.6167475601708623</v>
      </c>
      <c r="E894" s="14">
        <f t="shared" si="334"/>
        <v>4.3338988990232359</v>
      </c>
      <c r="F894" s="14">
        <f t="shared" si="335"/>
        <v>6.8713824996095445</v>
      </c>
      <c r="G894" s="26">
        <v>3.2679267645039811E-2</v>
      </c>
      <c r="H894" s="7">
        <f t="shared" si="336"/>
        <v>1.0326792676450398</v>
      </c>
      <c r="I894" s="5">
        <f t="shared" si="337"/>
        <v>1.565585376626911</v>
      </c>
      <c r="J894" s="5">
        <f t="shared" si="338"/>
        <v>4.1967521134673502</v>
      </c>
      <c r="K894" s="5">
        <f t="shared" si="339"/>
        <v>6.6539367206231423</v>
      </c>
      <c r="L894">
        <v>2.87</v>
      </c>
      <c r="M894">
        <v>3.2</v>
      </c>
      <c r="N894">
        <v>2.69</v>
      </c>
      <c r="O894" s="5">
        <f t="shared" si="340"/>
        <v>2.9637894981412645</v>
      </c>
      <c r="P894" s="5">
        <f t="shared" si="341"/>
        <v>3.3045736564641275</v>
      </c>
      <c r="Q894" s="5">
        <f t="shared" si="342"/>
        <v>2.777907229965157</v>
      </c>
      <c r="R894" s="6">
        <f t="shared" si="343"/>
        <v>0.33740587873300326</v>
      </c>
      <c r="S894" s="6">
        <f t="shared" si="344"/>
        <v>0.30261089748866227</v>
      </c>
      <c r="T894" s="6">
        <f t="shared" si="345"/>
        <v>0.35998322377833436</v>
      </c>
      <c r="U894">
        <f t="shared" si="346"/>
        <v>1.8331801272847092</v>
      </c>
      <c r="V894">
        <f t="shared" si="347"/>
        <v>0.76249440364400389</v>
      </c>
      <c r="W894">
        <f t="shared" si="348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8" t="s">
        <v>411</v>
      </c>
      <c r="AD894" s="20" t="s">
        <v>29</v>
      </c>
      <c r="AE894" t="s">
        <v>487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333"/>
        <v>8.0838053420035791</v>
      </c>
      <c r="E895" s="14">
        <f t="shared" si="334"/>
        <v>5.8808412834008834</v>
      </c>
      <c r="F895" s="14">
        <f t="shared" si="335"/>
        <v>1.6393114838414407</v>
      </c>
      <c r="G895" s="26">
        <v>3.2898736202207512E-2</v>
      </c>
      <c r="H895" s="7">
        <f t="shared" si="336"/>
        <v>1.0328987362022075</v>
      </c>
      <c r="I895" s="5">
        <f t="shared" si="337"/>
        <v>7.8263290085205766</v>
      </c>
      <c r="J895" s="5">
        <f t="shared" si="338"/>
        <v>5.6935312991317364</v>
      </c>
      <c r="K895" s="5">
        <f t="shared" si="339"/>
        <v>1.5870979665140355</v>
      </c>
      <c r="L895">
        <v>3.04</v>
      </c>
      <c r="M895">
        <v>3.29</v>
      </c>
      <c r="N895">
        <v>2.5</v>
      </c>
      <c r="O895" s="5">
        <f t="shared" si="340"/>
        <v>3.1400121580547107</v>
      </c>
      <c r="P895" s="5">
        <f t="shared" si="341"/>
        <v>3.3982368421052627</v>
      </c>
      <c r="Q895" s="5">
        <f t="shared" si="342"/>
        <v>2.582246840505519</v>
      </c>
      <c r="R895" s="6">
        <f t="shared" si="343"/>
        <v>0.31847010446593826</v>
      </c>
      <c r="S895" s="6">
        <f t="shared" si="344"/>
        <v>0.29427024850348094</v>
      </c>
      <c r="T895" s="6">
        <f t="shared" si="345"/>
        <v>0.38725964703058091</v>
      </c>
      <c r="U895">
        <f t="shared" si="346"/>
        <v>0.38843243066964495</v>
      </c>
      <c r="V895">
        <f t="shared" si="347"/>
        <v>0.57784875978493788</v>
      </c>
      <c r="W895">
        <f t="shared" si="348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8" t="s">
        <v>411</v>
      </c>
      <c r="AD895" s="20" t="s">
        <v>34</v>
      </c>
      <c r="AE895" t="s">
        <v>485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333"/>
        <v>1.3322897776560303</v>
      </c>
      <c r="E896" s="14">
        <f t="shared" si="334"/>
        <v>5.1366686977037013</v>
      </c>
      <c r="F896" s="14">
        <f t="shared" si="335"/>
        <v>18.791151377662985</v>
      </c>
      <c r="G896" s="26">
        <v>3.8036311174779236E-2</v>
      </c>
      <c r="H896" s="7">
        <f t="shared" si="336"/>
        <v>1.0380363111747792</v>
      </c>
      <c r="I896" s="5">
        <f t="shared" si="337"/>
        <v>1.283471265227933</v>
      </c>
      <c r="J896" s="5">
        <f t="shared" si="338"/>
        <v>4.9484479901193126</v>
      </c>
      <c r="K896" s="5">
        <f t="shared" si="339"/>
        <v>18.10259542500631</v>
      </c>
      <c r="L896">
        <v>3.27</v>
      </c>
      <c r="M896">
        <v>3.01</v>
      </c>
      <c r="N896">
        <v>2.5</v>
      </c>
      <c r="O896" s="5">
        <f t="shared" si="340"/>
        <v>3.394378737541528</v>
      </c>
      <c r="P896" s="5">
        <f t="shared" si="341"/>
        <v>3.1244892966360851</v>
      </c>
      <c r="Q896" s="5">
        <f t="shared" si="342"/>
        <v>2.5950907779369481</v>
      </c>
      <c r="R896" s="6">
        <f t="shared" si="343"/>
        <v>0.29460472072255478</v>
      </c>
      <c r="S896" s="6">
        <f t="shared" si="344"/>
        <v>0.32005230457234363</v>
      </c>
      <c r="T896" s="6">
        <f t="shared" si="345"/>
        <v>0.38534297470510165</v>
      </c>
      <c r="U896">
        <f t="shared" si="346"/>
        <v>2.5477781143929836</v>
      </c>
      <c r="V896">
        <f t="shared" si="347"/>
        <v>0.60827152392227635</v>
      </c>
      <c r="W896">
        <f t="shared" si="348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8" t="s">
        <v>411</v>
      </c>
      <c r="AD896" s="20" t="s">
        <v>19</v>
      </c>
      <c r="AE896" t="s">
        <v>485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</v>
      </c>
      <c r="D897" s="13">
        <f t="shared" si="333"/>
        <v>1.102641002935369</v>
      </c>
      <c r="E897" s="14">
        <f t="shared" si="334"/>
        <v>31.381035300456059</v>
      </c>
      <c r="F897" s="14" t="e">
        <f t="shared" si="335"/>
        <v>#DIV/0!</v>
      </c>
      <c r="G897" s="26">
        <v>4.5110971614312323E-2</v>
      </c>
      <c r="H897" s="7">
        <f t="shared" si="336"/>
        <v>1.0451109716143123</v>
      </c>
      <c r="I897" s="5">
        <f t="shared" si="337"/>
        <v>1.0550468159684459</v>
      </c>
      <c r="J897" s="5">
        <f t="shared" si="338"/>
        <v>30.026510248939299</v>
      </c>
      <c r="K897" s="5" t="e">
        <f t="shared" si="339"/>
        <v>#DIV/0!</v>
      </c>
      <c r="L897">
        <v>1.4</v>
      </c>
      <c r="M897">
        <v>4.49</v>
      </c>
      <c r="N897">
        <v>9.25</v>
      </c>
      <c r="O897" s="5">
        <f t="shared" si="340"/>
        <v>1.4631553602600371</v>
      </c>
      <c r="P897" s="5">
        <f t="shared" si="341"/>
        <v>4.6925482625482626</v>
      </c>
      <c r="Q897" s="5">
        <f t="shared" si="342"/>
        <v>9.6672764874323889</v>
      </c>
      <c r="R897" s="6">
        <f t="shared" si="343"/>
        <v>0.68345442128734468</v>
      </c>
      <c r="S897" s="6">
        <f t="shared" si="344"/>
        <v>0.21310382846376</v>
      </c>
      <c r="T897" s="6">
        <f t="shared" si="345"/>
        <v>0.1034417502488954</v>
      </c>
      <c r="U897">
        <f t="shared" si="346"/>
        <v>1.3269553339345568</v>
      </c>
      <c r="V897">
        <f t="shared" si="347"/>
        <v>0.14953452674902878</v>
      </c>
      <c r="W897" t="e">
        <f t="shared" si="348"/>
        <v>#DIV/0!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8" t="s">
        <v>411</v>
      </c>
      <c r="AD897" s="20" t="s">
        <v>329</v>
      </c>
      <c r="AE897" t="s">
        <v>486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si="333"/>
        <v>1.6837999954407286</v>
      </c>
      <c r="E898" s="14">
        <f t="shared" si="334"/>
        <v>3.4160269238522423</v>
      </c>
      <c r="F898" s="14">
        <f t="shared" si="335"/>
        <v>8.9666364538285723</v>
      </c>
      <c r="G898" s="26">
        <v>3.8976566236250676E-2</v>
      </c>
      <c r="H898" s="7">
        <f t="shared" si="336"/>
        <v>1.0389765662362507</v>
      </c>
      <c r="I898" s="5">
        <f t="shared" si="337"/>
        <v>1.6206332752435273</v>
      </c>
      <c r="J898" s="5">
        <f t="shared" si="338"/>
        <v>3.2878767768814905</v>
      </c>
      <c r="K898" s="5">
        <f t="shared" si="339"/>
        <v>8.6302586075744738</v>
      </c>
      <c r="L898">
        <v>2.04</v>
      </c>
      <c r="M898">
        <v>3.28</v>
      </c>
      <c r="N898">
        <v>4.0999999999999996</v>
      </c>
      <c r="O898" s="5">
        <f t="shared" si="340"/>
        <v>2.1195121951219513</v>
      </c>
      <c r="P898" s="5">
        <f t="shared" si="341"/>
        <v>3.4078431372549018</v>
      </c>
      <c r="Q898" s="5">
        <f t="shared" si="342"/>
        <v>4.2598039215686274</v>
      </c>
      <c r="R898" s="6">
        <f t="shared" si="343"/>
        <v>0.47180667433831991</v>
      </c>
      <c r="S898" s="6">
        <f t="shared" si="344"/>
        <v>0.29344073647871116</v>
      </c>
      <c r="T898" s="6">
        <f t="shared" si="345"/>
        <v>0.23475258918296893</v>
      </c>
      <c r="U898">
        <f t="shared" si="346"/>
        <v>1.2587671937647065</v>
      </c>
      <c r="V898">
        <f t="shared" si="347"/>
        <v>0.99760429681036844</v>
      </c>
      <c r="W898">
        <f t="shared" si="348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8" t="s">
        <v>411</v>
      </c>
      <c r="AD898" s="20" t="s">
        <v>19</v>
      </c>
      <c r="AE898" t="s">
        <v>486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</v>
      </c>
      <c r="D899" s="13">
        <f t="shared" si="333"/>
        <v>1.2633629753993267</v>
      </c>
      <c r="E899" s="14">
        <f t="shared" si="334"/>
        <v>4.8252130735830292</v>
      </c>
      <c r="F899" s="14" t="e">
        <f t="shared" si="335"/>
        <v>#DIV/0!</v>
      </c>
      <c r="G899" s="26">
        <v>3.6949269415483821E-2</v>
      </c>
      <c r="H899" s="7">
        <f t="shared" si="336"/>
        <v>1.0369492694154838</v>
      </c>
      <c r="I899" s="5">
        <f t="shared" si="337"/>
        <v>1.2183459814880526</v>
      </c>
      <c r="J899" s="5">
        <f t="shared" si="338"/>
        <v>4.6532778564017363</v>
      </c>
      <c r="K899" s="5" t="e">
        <f t="shared" si="339"/>
        <v>#DIV/0!</v>
      </c>
      <c r="L899">
        <v>1.65</v>
      </c>
      <c r="M899">
        <v>3.86</v>
      </c>
      <c r="N899">
        <v>5.82</v>
      </c>
      <c r="O899" s="5">
        <f t="shared" si="340"/>
        <v>1.7109662945355482</v>
      </c>
      <c r="P899" s="5">
        <f t="shared" si="341"/>
        <v>4.0026241799437674</v>
      </c>
      <c r="Q899" s="5">
        <f t="shared" si="342"/>
        <v>6.035044747998116</v>
      </c>
      <c r="R899" s="6">
        <f t="shared" si="343"/>
        <v>0.58446504948331313</v>
      </c>
      <c r="S899" s="6">
        <f t="shared" si="344"/>
        <v>0.24983609628172709</v>
      </c>
      <c r="T899" s="6">
        <f t="shared" si="345"/>
        <v>0.16569885423495989</v>
      </c>
      <c r="U899">
        <f t="shared" si="346"/>
        <v>1.3542951058817772</v>
      </c>
      <c r="V899">
        <f t="shared" si="347"/>
        <v>0.82952278353410891</v>
      </c>
      <c r="W899" t="e">
        <f t="shared" si="348"/>
        <v>#DIV/0!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8" t="s">
        <v>411</v>
      </c>
      <c r="AD899" s="20" t="s">
        <v>33</v>
      </c>
      <c r="AE899" t="s">
        <v>485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333"/>
        <v>20.73508764130877</v>
      </c>
      <c r="E900" s="14">
        <f t="shared" si="334"/>
        <v>15.053958850088152</v>
      </c>
      <c r="F900" s="14">
        <f t="shared" si="335"/>
        <v>1.5298990289257961</v>
      </c>
      <c r="G900" s="26">
        <v>3.493578051761248E-2</v>
      </c>
      <c r="H900" s="7">
        <f t="shared" si="336"/>
        <v>1.0349357805176125</v>
      </c>
      <c r="I900" s="5">
        <f t="shared" si="337"/>
        <v>20.035144239518253</v>
      </c>
      <c r="J900" s="5">
        <f t="shared" si="338"/>
        <v>14.545790312283019</v>
      </c>
      <c r="K900" s="5">
        <f t="shared" si="339"/>
        <v>1.4782550354579806</v>
      </c>
      <c r="L900">
        <v>3.38</v>
      </c>
      <c r="M900">
        <v>3.74</v>
      </c>
      <c r="N900">
        <v>2.12</v>
      </c>
      <c r="O900" s="5">
        <f t="shared" si="340"/>
        <v>3.4980829381495302</v>
      </c>
      <c r="P900" s="5">
        <f t="shared" si="341"/>
        <v>3.870659819135871</v>
      </c>
      <c r="Q900" s="5">
        <f t="shared" si="342"/>
        <v>2.1940638546973386</v>
      </c>
      <c r="R900" s="6">
        <f t="shared" si="343"/>
        <v>0.28587086632342557</v>
      </c>
      <c r="S900" s="6">
        <f t="shared" si="344"/>
        <v>0.25835388453828295</v>
      </c>
      <c r="T900" s="6">
        <f t="shared" si="345"/>
        <v>0.45577524913829165</v>
      </c>
      <c r="U900">
        <f t="shared" si="346"/>
        <v>0.1687035520978746</v>
      </c>
      <c r="V900">
        <f t="shared" si="347"/>
        <v>0.25711906467136419</v>
      </c>
      <c r="W900">
        <f t="shared" si="348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8" t="s">
        <v>411</v>
      </c>
      <c r="AD900" s="20" t="s">
        <v>19</v>
      </c>
      <c r="AE900" t="s">
        <v>486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333"/>
        <v>20.73508764130877</v>
      </c>
      <c r="E901" s="14">
        <f t="shared" si="334"/>
        <v>15.053958850088152</v>
      </c>
      <c r="F901" s="14">
        <f t="shared" si="335"/>
        <v>1.5298990289257961</v>
      </c>
      <c r="G901" s="26">
        <v>3.493578051761248E-2</v>
      </c>
      <c r="H901" s="7">
        <f t="shared" si="336"/>
        <v>1.0349357805176125</v>
      </c>
      <c r="I901" s="5">
        <f t="shared" si="337"/>
        <v>20.035144239518253</v>
      </c>
      <c r="J901" s="5">
        <f t="shared" si="338"/>
        <v>14.545790312283019</v>
      </c>
      <c r="K901" s="5">
        <f t="shared" si="339"/>
        <v>1.4782550354579806</v>
      </c>
      <c r="L901">
        <v>3.38</v>
      </c>
      <c r="M901">
        <v>3.74</v>
      </c>
      <c r="N901">
        <v>2.12</v>
      </c>
      <c r="O901" s="5">
        <f t="shared" si="340"/>
        <v>3.4980829381495302</v>
      </c>
      <c r="P901" s="5">
        <f t="shared" si="341"/>
        <v>3.870659819135871</v>
      </c>
      <c r="Q901" s="5">
        <f t="shared" si="342"/>
        <v>2.1940638546973386</v>
      </c>
      <c r="R901" s="6">
        <f t="shared" si="343"/>
        <v>0.28587086632342557</v>
      </c>
      <c r="S901" s="6">
        <f t="shared" si="344"/>
        <v>0.25835388453828295</v>
      </c>
      <c r="T901" s="6">
        <f t="shared" si="345"/>
        <v>0.45577524913829165</v>
      </c>
      <c r="U901">
        <f t="shared" si="346"/>
        <v>0.1687035520978746</v>
      </c>
      <c r="V901">
        <f t="shared" si="347"/>
        <v>0.25711906467136419</v>
      </c>
      <c r="W901">
        <f t="shared" si="348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8" t="s">
        <v>411</v>
      </c>
      <c r="AD901" s="20" t="s">
        <v>19</v>
      </c>
      <c r="AE901" t="s">
        <v>486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333"/>
        <v>1.8497419774116601</v>
      </c>
      <c r="E902" s="14">
        <f t="shared" si="334"/>
        <v>4.2198039451776577</v>
      </c>
      <c r="F902" s="14">
        <f t="shared" si="335"/>
        <v>4.7342139784765598</v>
      </c>
      <c r="G902" s="26">
        <v>3.3866331769967672E-2</v>
      </c>
      <c r="H902" s="7">
        <f t="shared" si="336"/>
        <v>1.0338663317699677</v>
      </c>
      <c r="I902" s="5">
        <f t="shared" si="337"/>
        <v>1.7891500289451563</v>
      </c>
      <c r="J902" s="5">
        <f t="shared" si="338"/>
        <v>4.0815759402411338</v>
      </c>
      <c r="K902" s="5">
        <f t="shared" si="339"/>
        <v>4.5791354578416712</v>
      </c>
      <c r="L902">
        <v>2.09</v>
      </c>
      <c r="M902">
        <v>3.79</v>
      </c>
      <c r="N902">
        <v>3.43</v>
      </c>
      <c r="O902" s="5">
        <f t="shared" si="340"/>
        <v>2.1607806333992321</v>
      </c>
      <c r="P902" s="5">
        <f t="shared" si="341"/>
        <v>3.9183533974081777</v>
      </c>
      <c r="Q902" s="5">
        <f t="shared" si="342"/>
        <v>3.5461615179709893</v>
      </c>
      <c r="R902" s="6">
        <f t="shared" si="343"/>
        <v>0.46279570658075087</v>
      </c>
      <c r="S902" s="6">
        <f t="shared" si="344"/>
        <v>0.25520924188753802</v>
      </c>
      <c r="T902" s="6">
        <f t="shared" si="345"/>
        <v>0.28199505153171112</v>
      </c>
      <c r="U902">
        <f t="shared" si="346"/>
        <v>1.1681524557402367</v>
      </c>
      <c r="V902">
        <f t="shared" si="347"/>
        <v>0.92856290204809766</v>
      </c>
      <c r="W902">
        <f t="shared" si="348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8" t="s">
        <v>411</v>
      </c>
      <c r="AD902" s="20" t="s">
        <v>334</v>
      </c>
      <c r="AE902" t="s">
        <v>486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333"/>
        <v>6.4677840801941677</v>
      </c>
      <c r="E903" s="14">
        <f t="shared" si="334"/>
        <v>2.5525024355464661</v>
      </c>
      <c r="F903" s="14">
        <f t="shared" si="335"/>
        <v>2.3654104473647206</v>
      </c>
      <c r="G903" s="26">
        <v>3.4471899953744334E-2</v>
      </c>
      <c r="H903" s="7">
        <f t="shared" si="336"/>
        <v>1.0344718999537443</v>
      </c>
      <c r="I903" s="5">
        <f t="shared" si="337"/>
        <v>6.2522569056572443</v>
      </c>
      <c r="J903" s="5">
        <f t="shared" si="338"/>
        <v>2.4674449210854346</v>
      </c>
      <c r="K903" s="5">
        <f t="shared" si="339"/>
        <v>2.2865874341009054</v>
      </c>
      <c r="L903">
        <v>4.3</v>
      </c>
      <c r="M903">
        <v>3.34</v>
      </c>
      <c r="N903">
        <v>1.99</v>
      </c>
      <c r="O903" s="5">
        <f t="shared" si="340"/>
        <v>4.4482291698011007</v>
      </c>
      <c r="P903" s="5">
        <f t="shared" si="341"/>
        <v>3.4551361458455059</v>
      </c>
      <c r="Q903" s="5">
        <f t="shared" si="342"/>
        <v>2.0585990809079511</v>
      </c>
      <c r="R903" s="6">
        <f t="shared" si="343"/>
        <v>0.22480856130097143</v>
      </c>
      <c r="S903" s="6">
        <f t="shared" si="344"/>
        <v>0.28942419568687938</v>
      </c>
      <c r="T903" s="6">
        <f t="shared" si="345"/>
        <v>0.48576724301214935</v>
      </c>
      <c r="U903">
        <f t="shared" si="346"/>
        <v>0.68775164950583212</v>
      </c>
      <c r="V903">
        <f t="shared" si="347"/>
        <v>1.3536269731730126</v>
      </c>
      <c r="W903">
        <f t="shared" si="348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8" t="s">
        <v>411</v>
      </c>
      <c r="AD903" s="20" t="s">
        <v>32</v>
      </c>
      <c r="AE903" t="s">
        <v>486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333"/>
        <v>5.6124376987049294</v>
      </c>
      <c r="E904" s="14">
        <f t="shared" si="334"/>
        <v>4.0326410360945744</v>
      </c>
      <c r="F904" s="14">
        <f t="shared" si="335"/>
        <v>1.9678568594912678</v>
      </c>
      <c r="G904" s="26">
        <v>3.300267822781433E-2</v>
      </c>
      <c r="H904" s="7">
        <f t="shared" si="336"/>
        <v>1.0330026782278143</v>
      </c>
      <c r="I904" s="5">
        <f t="shared" si="337"/>
        <v>5.433129862096238</v>
      </c>
      <c r="J904" s="5">
        <f t="shared" si="338"/>
        <v>3.9038050153101653</v>
      </c>
      <c r="K904" s="5">
        <f t="shared" si="339"/>
        <v>1.9049871805436736</v>
      </c>
      <c r="L904">
        <v>3.01</v>
      </c>
      <c r="M904">
        <v>3.29</v>
      </c>
      <c r="N904">
        <v>2.52</v>
      </c>
      <c r="O904" s="5">
        <f t="shared" si="340"/>
        <v>3.1093380614657211</v>
      </c>
      <c r="P904" s="5">
        <f t="shared" si="341"/>
        <v>3.398578811369509</v>
      </c>
      <c r="Q904" s="5">
        <f t="shared" si="342"/>
        <v>2.603166749134092</v>
      </c>
      <c r="R904" s="6">
        <f t="shared" si="343"/>
        <v>0.32161186086295379</v>
      </c>
      <c r="S904" s="6">
        <f t="shared" si="344"/>
        <v>0.29424063866185135</v>
      </c>
      <c r="T904" s="6">
        <f t="shared" si="345"/>
        <v>0.38414750047519486</v>
      </c>
      <c r="U904">
        <f t="shared" si="346"/>
        <v>0.55400847695524547</v>
      </c>
      <c r="V904">
        <f t="shared" si="347"/>
        <v>0.84276750173153891</v>
      </c>
      <c r="W904">
        <f t="shared" si="348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8" t="s">
        <v>411</v>
      </c>
      <c r="AD904" s="20" t="s">
        <v>30</v>
      </c>
      <c r="AE904" t="s">
        <v>485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333"/>
        <v>2.225325319430778</v>
      </c>
      <c r="E905" s="14">
        <f t="shared" si="334"/>
        <v>4.677154491564953</v>
      </c>
      <c r="F905" s="14">
        <f t="shared" si="335"/>
        <v>3.1911881489587643</v>
      </c>
      <c r="G905" s="26">
        <v>3.6136937119088497E-2</v>
      </c>
      <c r="H905" s="7">
        <f t="shared" si="336"/>
        <v>1.0361369371190885</v>
      </c>
      <c r="I905" s="5">
        <f t="shared" si="337"/>
        <v>2.1477135306247752</v>
      </c>
      <c r="J905" s="5">
        <f t="shared" si="338"/>
        <v>4.5140312288928506</v>
      </c>
      <c r="K905" s="5">
        <f t="shared" si="339"/>
        <v>3.0798903452198663</v>
      </c>
      <c r="L905">
        <v>1.52</v>
      </c>
      <c r="M905">
        <v>4.54</v>
      </c>
      <c r="N905">
        <v>6.33</v>
      </c>
      <c r="O905" s="5">
        <f t="shared" si="340"/>
        <v>1.5749281444210146</v>
      </c>
      <c r="P905" s="5">
        <f t="shared" si="341"/>
        <v>4.7040616945206617</v>
      </c>
      <c r="Q905" s="5">
        <f t="shared" si="342"/>
        <v>6.5587468119638306</v>
      </c>
      <c r="R905" s="6">
        <f t="shared" si="343"/>
        <v>0.63494960296593506</v>
      </c>
      <c r="S905" s="6">
        <f t="shared" si="344"/>
        <v>0.21258224592692099</v>
      </c>
      <c r="T905" s="6">
        <f t="shared" si="345"/>
        <v>0.15246815110714396</v>
      </c>
      <c r="U905">
        <f t="shared" si="346"/>
        <v>0.70772939608841978</v>
      </c>
      <c r="V905">
        <f t="shared" si="347"/>
        <v>1.0057529001884018</v>
      </c>
      <c r="W905">
        <f t="shared" si="348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8" t="s">
        <v>411</v>
      </c>
      <c r="AD905" s="20" t="s">
        <v>34</v>
      </c>
      <c r="AE905" t="s">
        <v>486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333"/>
        <v>2.1285701062466185</v>
      </c>
      <c r="E906" s="14">
        <f t="shared" si="334"/>
        <v>2.2225915312500364</v>
      </c>
      <c r="F906" s="14">
        <f t="shared" si="335"/>
        <v>12.510891112627437</v>
      </c>
      <c r="G906" s="26">
        <v>3.840099474846892E-2</v>
      </c>
      <c r="H906" s="7">
        <f t="shared" si="336"/>
        <v>1.0384009947484689</v>
      </c>
      <c r="I906" s="5">
        <f t="shared" si="337"/>
        <v>2.0498536856296257</v>
      </c>
      <c r="J906" s="5">
        <f t="shared" si="338"/>
        <v>2.1403981144956559</v>
      </c>
      <c r="K906" s="5">
        <f t="shared" si="339"/>
        <v>12.048227203073838</v>
      </c>
      <c r="L906">
        <v>3.39</v>
      </c>
      <c r="M906">
        <v>3.39</v>
      </c>
      <c r="N906">
        <v>2.23</v>
      </c>
      <c r="O906" s="5">
        <f t="shared" si="340"/>
        <v>3.5201793721973096</v>
      </c>
      <c r="P906" s="5">
        <f t="shared" si="341"/>
        <v>3.5201793721973096</v>
      </c>
      <c r="Q906" s="5">
        <f t="shared" si="342"/>
        <v>2.3156342182890857</v>
      </c>
      <c r="R906" s="6">
        <f t="shared" si="343"/>
        <v>0.2840764331210191</v>
      </c>
      <c r="S906" s="6">
        <f t="shared" si="344"/>
        <v>0.2840764331210191</v>
      </c>
      <c r="T906" s="6">
        <f t="shared" si="345"/>
        <v>0.43184713375796174</v>
      </c>
      <c r="U906">
        <f t="shared" si="346"/>
        <v>1.6537765713550134</v>
      </c>
      <c r="V906">
        <f t="shared" si="347"/>
        <v>1.5838175043425458</v>
      </c>
      <c r="W906">
        <f t="shared" si="348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8" t="s">
        <v>412</v>
      </c>
      <c r="AD906" s="20" t="s">
        <v>32</v>
      </c>
      <c r="AE906" t="s">
        <v>485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333"/>
        <v>13.225897430015969</v>
      </c>
      <c r="E907" s="14">
        <f t="shared" si="334"/>
        <v>2.7268301765452168</v>
      </c>
      <c r="F907" s="14">
        <f t="shared" si="335"/>
        <v>1.9668917657658516</v>
      </c>
      <c r="G907" s="26">
        <v>3.9778192571614746E-2</v>
      </c>
      <c r="H907" s="7">
        <f t="shared" si="336"/>
        <v>1.0397781925716147</v>
      </c>
      <c r="I907" s="5">
        <f t="shared" si="337"/>
        <v>12.719921926141989</v>
      </c>
      <c r="J907" s="5">
        <f t="shared" si="338"/>
        <v>2.6225114125553333</v>
      </c>
      <c r="K907" s="5">
        <f t="shared" si="339"/>
        <v>1.891645525764748</v>
      </c>
      <c r="L907">
        <v>3.86</v>
      </c>
      <c r="M907">
        <v>3.36</v>
      </c>
      <c r="N907">
        <v>2.0699999999999998</v>
      </c>
      <c r="O907" s="5">
        <f t="shared" si="340"/>
        <v>4.0135438233264331</v>
      </c>
      <c r="P907" s="5">
        <f t="shared" si="341"/>
        <v>3.4936547270406253</v>
      </c>
      <c r="Q907" s="5">
        <f t="shared" si="342"/>
        <v>2.1523408586232424</v>
      </c>
      <c r="R907" s="6">
        <f t="shared" si="343"/>
        <v>0.24915636754433093</v>
      </c>
      <c r="S907" s="6">
        <f t="shared" si="344"/>
        <v>0.28623320795271356</v>
      </c>
      <c r="T907" s="6">
        <f t="shared" si="345"/>
        <v>0.46461042450295531</v>
      </c>
      <c r="U907">
        <f t="shared" si="346"/>
        <v>0.30346098210453054</v>
      </c>
      <c r="V907">
        <f t="shared" si="347"/>
        <v>1.2812146341533246</v>
      </c>
      <c r="W907">
        <f t="shared" si="348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8" t="s">
        <v>412</v>
      </c>
      <c r="AD907" s="20" t="s">
        <v>18</v>
      </c>
      <c r="AE907" t="s">
        <v>488</v>
      </c>
      <c r="AF907">
        <v>-4</v>
      </c>
      <c r="AG907">
        <v>1</v>
      </c>
    </row>
    <row r="908" spans="1:33" s="17" customFormat="1" x14ac:dyDescent="0.25">
      <c r="A908" s="30">
        <v>0.5173256017590383</v>
      </c>
      <c r="B908" s="30">
        <v>0.24598610412777716</v>
      </c>
      <c r="C908" s="30">
        <v>0.2243971871536696</v>
      </c>
      <c r="D908" s="31">
        <f t="shared" si="333"/>
        <v>1.9330185797875579</v>
      </c>
      <c r="E908" s="32">
        <f t="shared" si="334"/>
        <v>4.0652702864896435</v>
      </c>
      <c r="F908" s="32">
        <f t="shared" si="335"/>
        <v>4.4563838463589533</v>
      </c>
      <c r="G908" s="47">
        <v>3.3468104222821315E-2</v>
      </c>
      <c r="H908" s="34">
        <f t="shared" si="336"/>
        <v>1.0334681042228213</v>
      </c>
      <c r="I908" s="34">
        <f t="shared" si="337"/>
        <v>1.8704191952215186</v>
      </c>
      <c r="J908" s="34">
        <f t="shared" si="338"/>
        <v>3.9336194991201676</v>
      </c>
      <c r="K908" s="34">
        <f t="shared" si="339"/>
        <v>4.3120671340991219</v>
      </c>
      <c r="L908" s="17">
        <v>2</v>
      </c>
      <c r="M908" s="17">
        <v>3.36</v>
      </c>
      <c r="N908" s="17">
        <v>4.24</v>
      </c>
      <c r="O908" s="34">
        <f t="shared" si="340"/>
        <v>2.0669362084456426</v>
      </c>
      <c r="P908" s="34">
        <f t="shared" si="341"/>
        <v>3.4724528301886797</v>
      </c>
      <c r="Q908" s="34">
        <f t="shared" si="342"/>
        <v>4.3819047619047629</v>
      </c>
      <c r="R908" s="35">
        <f t="shared" si="343"/>
        <v>0.48380786785481411</v>
      </c>
      <c r="S908" s="35">
        <f t="shared" si="344"/>
        <v>0.28798087372310366</v>
      </c>
      <c r="T908" s="35">
        <f t="shared" si="345"/>
        <v>0.22821125842208212</v>
      </c>
      <c r="U908" s="17">
        <f t="shared" si="346"/>
        <v>1.0692790178316871</v>
      </c>
      <c r="V908" s="17">
        <f t="shared" si="347"/>
        <v>0.85417514346558709</v>
      </c>
      <c r="W908" s="17">
        <f t="shared" si="348"/>
        <v>0.98328710294669897</v>
      </c>
      <c r="X908" s="17" t="s">
        <v>93</v>
      </c>
      <c r="Y908" s="17" t="s">
        <v>92</v>
      </c>
      <c r="Z908" s="17" t="s">
        <v>267</v>
      </c>
      <c r="AA908" s="36" t="s">
        <v>361</v>
      </c>
      <c r="AB908" s="36" t="s">
        <v>17</v>
      </c>
      <c r="AC908" s="49" t="s">
        <v>412</v>
      </c>
      <c r="AD908" s="20" t="s">
        <v>16</v>
      </c>
      <c r="AE908" t="s">
        <v>486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ref="D909:D931" si="349">(100%/A909)</f>
        <v>1.2009653658801229</v>
      </c>
      <c r="E909" s="14">
        <f t="shared" ref="E909:E931" si="350">(100%/B909)</f>
        <v>6.0701510458933212</v>
      </c>
      <c r="F909" s="14" t="e">
        <f t="shared" ref="F909:F931" si="351">(100%/C909)</f>
        <v>#DIV/0!</v>
      </c>
      <c r="G909" s="26">
        <v>3.4999890932094324E-2</v>
      </c>
      <c r="H909" s="7">
        <f t="shared" si="336"/>
        <v>1.0349998909320943</v>
      </c>
      <c r="I909" s="5">
        <f t="shared" ref="I909:I931" si="352">D909/H909</f>
        <v>1.1603531327897671</v>
      </c>
      <c r="J909" s="5">
        <f t="shared" ref="J909:J931" si="353">E909/H909</f>
        <v>5.864880855616998</v>
      </c>
      <c r="K909" s="5" t="e">
        <f t="shared" ref="K909:K931" si="354">F909/H909</f>
        <v>#DIV/0!</v>
      </c>
      <c r="L909">
        <v>1.68</v>
      </c>
      <c r="M909">
        <v>3.7</v>
      </c>
      <c r="N909">
        <v>5.9</v>
      </c>
      <c r="O909" s="5">
        <f t="shared" ref="O909:O931" si="355">(L909*H909)</f>
        <v>1.7387998167659184</v>
      </c>
      <c r="P909" s="5">
        <f t="shared" ref="P909:P931" si="356">(M909*H909)</f>
        <v>3.8294995964487493</v>
      </c>
      <c r="Q909" s="5">
        <f t="shared" ref="Q909:Q931" si="357">(N909*H909)</f>
        <v>6.1064993564993566</v>
      </c>
      <c r="R909" s="6">
        <f t="shared" ref="R909:R931" si="358">(1/O909)</f>
        <v>0.57510933136624687</v>
      </c>
      <c r="S909" s="6">
        <f t="shared" ref="S909:S931" si="359">(1/P909)</f>
        <v>0.26113072343116073</v>
      </c>
      <c r="T909" s="6">
        <f t="shared" ref="T909:T931" si="360">(1/Q909)</f>
        <v>0.16375994520259235</v>
      </c>
      <c r="U909">
        <f t="shared" ref="U909:U931" si="361">(L909/I909)</f>
        <v>1.4478351051294851</v>
      </c>
      <c r="V909">
        <f t="shared" ref="V909:V931" si="362">(M909/J909)</f>
        <v>0.63087385593799117</v>
      </c>
      <c r="W909" t="e">
        <f t="shared" ref="W909:W931" si="363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8" t="s">
        <v>412</v>
      </c>
      <c r="AD909" s="20" t="s">
        <v>17</v>
      </c>
      <c r="AE909" t="s">
        <v>486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349"/>
        <v>3.2213949586054054</v>
      </c>
      <c r="E910" s="14">
        <f t="shared" si="350"/>
        <v>3.3267778198177189</v>
      </c>
      <c r="F910" s="14">
        <f t="shared" si="351"/>
        <v>2.7778629765618046</v>
      </c>
      <c r="G910" s="26">
        <v>3.3817700484366942E-2</v>
      </c>
      <c r="H910" s="7">
        <f t="shared" si="336"/>
        <v>1.0338177004843669</v>
      </c>
      <c r="I910" s="5">
        <f t="shared" si="352"/>
        <v>3.1160183822506706</v>
      </c>
      <c r="J910" s="5">
        <f t="shared" si="353"/>
        <v>3.2179540147736381</v>
      </c>
      <c r="K910" s="5">
        <f t="shared" si="354"/>
        <v>2.6869949849575154</v>
      </c>
      <c r="L910">
        <v>3.64</v>
      </c>
      <c r="M910">
        <v>3.24</v>
      </c>
      <c r="N910">
        <v>2.2200000000000002</v>
      </c>
      <c r="O910" s="5">
        <f t="shared" si="355"/>
        <v>3.7630964297630958</v>
      </c>
      <c r="P910" s="5">
        <f t="shared" si="356"/>
        <v>3.3495693495693493</v>
      </c>
      <c r="Q910" s="5">
        <f t="shared" si="357"/>
        <v>2.2950752950752946</v>
      </c>
      <c r="R910" s="6">
        <f t="shared" si="358"/>
        <v>0.26573860613583972</v>
      </c>
      <c r="S910" s="6">
        <f t="shared" si="359"/>
        <v>0.29854584146125202</v>
      </c>
      <c r="T910" s="6">
        <f t="shared" si="360"/>
        <v>0.43571555240290838</v>
      </c>
      <c r="U910">
        <f t="shared" si="361"/>
        <v>1.1681574218990527</v>
      </c>
      <c r="V910">
        <f t="shared" si="362"/>
        <v>1.0068509323393526</v>
      </c>
      <c r="W910">
        <f t="shared" si="363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8" t="s">
        <v>412</v>
      </c>
      <c r="AD910" s="20" t="s">
        <v>32</v>
      </c>
      <c r="AE910" t="s">
        <v>485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349"/>
        <v>2.9862878168418852</v>
      </c>
      <c r="E911" s="14">
        <f t="shared" si="350"/>
        <v>5.533261048488697</v>
      </c>
      <c r="F911" s="14">
        <f t="shared" si="351"/>
        <v>2.3133436099330278</v>
      </c>
      <c r="G911" s="26">
        <v>3.1957664706864009E-2</v>
      </c>
      <c r="H911" s="7">
        <f t="shared" si="336"/>
        <v>1.031957664706864</v>
      </c>
      <c r="I911" s="5">
        <f t="shared" si="352"/>
        <v>2.8938084564643112</v>
      </c>
      <c r="J911" s="5">
        <f t="shared" si="353"/>
        <v>5.3619070216998344</v>
      </c>
      <c r="K911" s="5">
        <f t="shared" si="354"/>
        <v>2.2417039855895173</v>
      </c>
      <c r="L911">
        <v>2.44</v>
      </c>
      <c r="M911">
        <v>3.24</v>
      </c>
      <c r="N911">
        <v>3.19</v>
      </c>
      <c r="O911" s="5">
        <f t="shared" si="355"/>
        <v>2.5179767018847481</v>
      </c>
      <c r="P911" s="5">
        <f t="shared" si="356"/>
        <v>3.3435428336502397</v>
      </c>
      <c r="Q911" s="5">
        <f t="shared" si="357"/>
        <v>3.2919449504148961</v>
      </c>
      <c r="R911" s="6">
        <f t="shared" si="358"/>
        <v>0.39714426239586853</v>
      </c>
      <c r="S911" s="6">
        <f t="shared" si="359"/>
        <v>0.29908395069318489</v>
      </c>
      <c r="T911" s="6">
        <f t="shared" si="360"/>
        <v>0.30377178691094647</v>
      </c>
      <c r="U911">
        <f t="shared" si="361"/>
        <v>0.84317951125943569</v>
      </c>
      <c r="V911">
        <f t="shared" si="362"/>
        <v>0.60426262277350229</v>
      </c>
      <c r="W911">
        <f t="shared" si="363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8" t="s">
        <v>412</v>
      </c>
      <c r="AD911" s="20" t="s">
        <v>28</v>
      </c>
      <c r="AE911" t="s">
        <v>486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349"/>
        <v>9.8061138152495975</v>
      </c>
      <c r="E912" s="14">
        <f t="shared" si="350"/>
        <v>2.9975415184400598</v>
      </c>
      <c r="F912" s="14">
        <f t="shared" si="351"/>
        <v>1.9631224719940576</v>
      </c>
      <c r="G912" s="26">
        <v>2.6992231434601388E-2</v>
      </c>
      <c r="H912" s="7">
        <f t="shared" si="336"/>
        <v>1.0269922314346014</v>
      </c>
      <c r="I912" s="5">
        <f t="shared" si="352"/>
        <v>9.5483816869300711</v>
      </c>
      <c r="J912" s="5">
        <f t="shared" si="353"/>
        <v>2.9187577341776052</v>
      </c>
      <c r="K912" s="5">
        <f t="shared" si="354"/>
        <v>1.9115261166598891</v>
      </c>
      <c r="L912">
        <v>2.58</v>
      </c>
      <c r="M912">
        <v>3.21</v>
      </c>
      <c r="N912">
        <v>3.05</v>
      </c>
      <c r="O912" s="5">
        <f t="shared" si="355"/>
        <v>2.6496399571012716</v>
      </c>
      <c r="P912" s="5">
        <f t="shared" si="356"/>
        <v>3.2966450629050703</v>
      </c>
      <c r="Q912" s="5">
        <f t="shared" si="357"/>
        <v>3.1323263058755342</v>
      </c>
      <c r="R912" s="6">
        <f t="shared" si="358"/>
        <v>0.37740976743648158</v>
      </c>
      <c r="S912" s="6">
        <f t="shared" si="359"/>
        <v>0.30333869158446186</v>
      </c>
      <c r="T912" s="6">
        <f t="shared" si="360"/>
        <v>0.31925154097905656</v>
      </c>
      <c r="U912">
        <f t="shared" si="361"/>
        <v>0.27020285579194347</v>
      </c>
      <c r="V912">
        <f t="shared" si="362"/>
        <v>1.0997829530049898</v>
      </c>
      <c r="W912">
        <f t="shared" si="363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8" t="s">
        <v>412</v>
      </c>
      <c r="AD912" s="20" t="s">
        <v>35</v>
      </c>
      <c r="AE912" t="s">
        <v>486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349"/>
        <v>13.877984549682102</v>
      </c>
      <c r="E913" s="14">
        <f t="shared" si="350"/>
        <v>3.9474156744862441</v>
      </c>
      <c r="F913" s="14">
        <f t="shared" si="351"/>
        <v>1.7152196561998623</v>
      </c>
      <c r="G913" s="26">
        <v>3.3107602199272446E-2</v>
      </c>
      <c r="H913" s="7">
        <f t="shared" si="336"/>
        <v>1.0331076021992724</v>
      </c>
      <c r="I913" s="5">
        <f t="shared" si="352"/>
        <v>13.433242113540489</v>
      </c>
      <c r="J913" s="5">
        <f t="shared" si="353"/>
        <v>3.8209143617596197</v>
      </c>
      <c r="K913" s="5">
        <f t="shared" si="354"/>
        <v>1.660252671211125</v>
      </c>
      <c r="L913">
        <v>8.09</v>
      </c>
      <c r="M913">
        <v>4.6500000000000004</v>
      </c>
      <c r="N913">
        <v>1.44</v>
      </c>
      <c r="O913" s="5">
        <f t="shared" si="355"/>
        <v>8.3578405017921131</v>
      </c>
      <c r="P913" s="5">
        <f t="shared" si="356"/>
        <v>4.803950350226617</v>
      </c>
      <c r="Q913" s="5">
        <f t="shared" si="357"/>
        <v>1.4876749471669524</v>
      </c>
      <c r="R913" s="6">
        <f t="shared" si="358"/>
        <v>0.11964813157006012</v>
      </c>
      <c r="S913" s="6">
        <f t="shared" si="359"/>
        <v>0.20816201815092175</v>
      </c>
      <c r="T913" s="6">
        <f t="shared" si="360"/>
        <v>0.67218985027901823</v>
      </c>
      <c r="U913">
        <f t="shared" si="361"/>
        <v>0.60223734014630848</v>
      </c>
      <c r="V913">
        <f t="shared" si="362"/>
        <v>1.2169861870074909</v>
      </c>
      <c r="W913">
        <f t="shared" si="363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8" t="s">
        <v>412</v>
      </c>
      <c r="AD913" s="20" t="s">
        <v>18</v>
      </c>
      <c r="AE913" t="s">
        <v>485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349"/>
        <v>1.946450853467365</v>
      </c>
      <c r="E914" s="14">
        <f t="shared" si="350"/>
        <v>3.739427301025696</v>
      </c>
      <c r="F914" s="14">
        <f t="shared" si="351"/>
        <v>4.7858033045159969</v>
      </c>
      <c r="G914" s="26">
        <v>3.0398116068896641E-2</v>
      </c>
      <c r="H914" s="7">
        <f t="shared" si="336"/>
        <v>1.0303981160688966</v>
      </c>
      <c r="I914" s="5">
        <f t="shared" si="352"/>
        <v>1.8890279622145751</v>
      </c>
      <c r="J914" s="5">
        <f t="shared" si="353"/>
        <v>3.6291092177964179</v>
      </c>
      <c r="K914" s="5">
        <f t="shared" si="354"/>
        <v>4.6446157362694542</v>
      </c>
      <c r="L914">
        <v>1.95</v>
      </c>
      <c r="M914">
        <v>3.67</v>
      </c>
      <c r="N914">
        <v>4.08</v>
      </c>
      <c r="O914" s="5">
        <f t="shared" si="355"/>
        <v>2.0092763263343483</v>
      </c>
      <c r="P914" s="5">
        <f t="shared" si="356"/>
        <v>3.7815610859728506</v>
      </c>
      <c r="Q914" s="5">
        <f t="shared" si="357"/>
        <v>4.2040243135610984</v>
      </c>
      <c r="R914" s="6">
        <f t="shared" si="358"/>
        <v>0.49769162503614628</v>
      </c>
      <c r="S914" s="6">
        <f t="shared" si="359"/>
        <v>0.26444105417451913</v>
      </c>
      <c r="T914" s="6">
        <f t="shared" si="360"/>
        <v>0.23786732078933459</v>
      </c>
      <c r="U914">
        <f t="shared" si="361"/>
        <v>1.0322769376658381</v>
      </c>
      <c r="V914">
        <f t="shared" si="362"/>
        <v>1.0112674432621267</v>
      </c>
      <c r="W914">
        <f t="shared" si="363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8" t="s">
        <v>412</v>
      </c>
      <c r="AD914" s="20" t="s">
        <v>17</v>
      </c>
      <c r="AE914" t="s">
        <v>486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349"/>
        <v>5.7870107479615465</v>
      </c>
      <c r="E915" s="14">
        <f t="shared" si="350"/>
        <v>1.4343527544642476</v>
      </c>
      <c r="F915" s="14">
        <f t="shared" si="351"/>
        <v>7.7261658056147038</v>
      </c>
      <c r="G915" s="26">
        <v>3.717059716347082E-2</v>
      </c>
      <c r="H915" s="7">
        <f t="shared" si="336"/>
        <v>1.0371705971634708</v>
      </c>
      <c r="I915" s="5">
        <f t="shared" si="352"/>
        <v>5.579613193613743</v>
      </c>
      <c r="J915" s="5">
        <f t="shared" si="353"/>
        <v>1.3829477603655747</v>
      </c>
      <c r="K915" s="5">
        <f t="shared" si="354"/>
        <v>7.4492719199182673</v>
      </c>
      <c r="L915">
        <v>1.81</v>
      </c>
      <c r="M915">
        <v>3.26</v>
      </c>
      <c r="N915">
        <v>5.62</v>
      </c>
      <c r="O915" s="5">
        <f t="shared" si="355"/>
        <v>1.8772787808658822</v>
      </c>
      <c r="P915" s="5">
        <f t="shared" si="356"/>
        <v>3.3811761467529147</v>
      </c>
      <c r="Q915" s="5">
        <f t="shared" si="357"/>
        <v>5.828898756058706</v>
      </c>
      <c r="R915" s="6">
        <f t="shared" si="358"/>
        <v>0.53268593359306859</v>
      </c>
      <c r="S915" s="6">
        <f t="shared" si="359"/>
        <v>0.29575507355934177</v>
      </c>
      <c r="T915" s="6">
        <f t="shared" si="360"/>
        <v>0.17155899284758969</v>
      </c>
      <c r="U915">
        <f t="shared" si="361"/>
        <v>0.32439524698086086</v>
      </c>
      <c r="V915">
        <f t="shared" si="362"/>
        <v>2.357283545647622</v>
      </c>
      <c r="W915">
        <f t="shared" si="363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8" t="s">
        <v>413</v>
      </c>
      <c r="AD915" s="20" t="s">
        <v>32</v>
      </c>
      <c r="AE915" t="s">
        <v>485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349"/>
        <v>2.3621032762491052</v>
      </c>
      <c r="E916" s="14">
        <f t="shared" si="350"/>
        <v>4.2314659862398765</v>
      </c>
      <c r="F916" s="14">
        <f t="shared" si="351"/>
        <v>3.1581188236198572</v>
      </c>
      <c r="G916" s="26">
        <v>4.4034746088213783E-2</v>
      </c>
      <c r="H916" s="7">
        <f t="shared" si="336"/>
        <v>1.0440347460882138</v>
      </c>
      <c r="I916" s="5">
        <f t="shared" si="352"/>
        <v>2.2624757318656554</v>
      </c>
      <c r="J916" s="5">
        <f t="shared" si="353"/>
        <v>4.05299344882373</v>
      </c>
      <c r="K916" s="5">
        <f t="shared" si="354"/>
        <v>3.0249173559143383</v>
      </c>
      <c r="L916">
        <v>3.08</v>
      </c>
      <c r="M916">
        <v>2.9</v>
      </c>
      <c r="N916">
        <v>2.67</v>
      </c>
      <c r="O916" s="5">
        <f t="shared" si="355"/>
        <v>3.2156270179516984</v>
      </c>
      <c r="P916" s="5">
        <f t="shared" si="356"/>
        <v>3.0277007636558197</v>
      </c>
      <c r="Q916" s="5">
        <f t="shared" si="357"/>
        <v>2.7875727720555306</v>
      </c>
      <c r="R916" s="6">
        <f t="shared" si="358"/>
        <v>0.31098134031632302</v>
      </c>
      <c r="S916" s="6">
        <f t="shared" si="359"/>
        <v>0.33028363040492237</v>
      </c>
      <c r="T916" s="6">
        <f t="shared" si="360"/>
        <v>0.35873502927875467</v>
      </c>
      <c r="U916">
        <f t="shared" si="361"/>
        <v>1.3613405689263274</v>
      </c>
      <c r="V916">
        <f t="shared" si="362"/>
        <v>0.71552052492007978</v>
      </c>
      <c r="W916">
        <f t="shared" si="363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8" t="s">
        <v>413</v>
      </c>
      <c r="AD916" s="20" t="s">
        <v>31</v>
      </c>
      <c r="AE916" t="s">
        <v>486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349"/>
        <v>1.7684185271889086</v>
      </c>
      <c r="E917" s="14">
        <f t="shared" si="350"/>
        <v>3.8123677158909923</v>
      </c>
      <c r="F917" s="14">
        <f t="shared" si="351"/>
        <v>6.0144331546024272</v>
      </c>
      <c r="G917" s="26">
        <v>4.772372222913468E-2</v>
      </c>
      <c r="H917" s="7">
        <f t="shared" si="336"/>
        <v>1.0477237222291347</v>
      </c>
      <c r="I917" s="5">
        <f t="shared" si="352"/>
        <v>1.6878672207845262</v>
      </c>
      <c r="J917" s="5">
        <f t="shared" si="353"/>
        <v>3.6387147059912008</v>
      </c>
      <c r="K917" s="5">
        <f t="shared" si="354"/>
        <v>5.7404762601023602</v>
      </c>
      <c r="L917">
        <v>1.9</v>
      </c>
      <c r="M917">
        <v>3.24</v>
      </c>
      <c r="N917">
        <v>4.7</v>
      </c>
      <c r="O917" s="5">
        <f t="shared" si="355"/>
        <v>1.9906750722353559</v>
      </c>
      <c r="P917" s="5">
        <f t="shared" si="356"/>
        <v>3.3946248600223967</v>
      </c>
      <c r="Q917" s="5">
        <f t="shared" si="357"/>
        <v>4.924301494476933</v>
      </c>
      <c r="R917" s="6">
        <f t="shared" si="358"/>
        <v>0.50234215214092504</v>
      </c>
      <c r="S917" s="6">
        <f t="shared" si="359"/>
        <v>0.29458336082338193</v>
      </c>
      <c r="T917" s="6">
        <f t="shared" si="360"/>
        <v>0.20307448703569309</v>
      </c>
      <c r="U917">
        <f t="shared" si="361"/>
        <v>1.1256809638834469</v>
      </c>
      <c r="V917">
        <f t="shared" si="362"/>
        <v>0.89042430137908024</v>
      </c>
      <c r="W917">
        <f t="shared" si="363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8" t="s">
        <v>413</v>
      </c>
      <c r="AD917" s="20" t="s">
        <v>19</v>
      </c>
      <c r="AE917" t="s">
        <v>486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349"/>
        <v>7.6855645749013437</v>
      </c>
      <c r="E918" s="14">
        <f t="shared" si="350"/>
        <v>5.1300127707599854</v>
      </c>
      <c r="F918" s="14">
        <f t="shared" si="351"/>
        <v>1.7129217957343523</v>
      </c>
      <c r="G918" s="26">
        <v>4.5365593310798813E-2</v>
      </c>
      <c r="H918" s="7">
        <f t="shared" si="336"/>
        <v>1.0453655933107988</v>
      </c>
      <c r="I918" s="5">
        <f t="shared" si="352"/>
        <v>7.3520351387883682</v>
      </c>
      <c r="J918" s="5">
        <f t="shared" si="353"/>
        <v>4.9073862805381001</v>
      </c>
      <c r="K918" s="5">
        <f t="shared" si="354"/>
        <v>1.6385863536117757</v>
      </c>
      <c r="L918">
        <v>2.19</v>
      </c>
      <c r="M918">
        <v>3.3</v>
      </c>
      <c r="N918">
        <v>3.5</v>
      </c>
      <c r="O918" s="5">
        <f t="shared" si="355"/>
        <v>2.2893506493506495</v>
      </c>
      <c r="P918" s="5">
        <f t="shared" si="356"/>
        <v>3.449706457925636</v>
      </c>
      <c r="Q918" s="5">
        <f t="shared" si="357"/>
        <v>3.6587795765877957</v>
      </c>
      <c r="R918" s="6">
        <f t="shared" si="358"/>
        <v>0.43680508282278191</v>
      </c>
      <c r="S918" s="6">
        <f t="shared" si="359"/>
        <v>0.28987973678239165</v>
      </c>
      <c r="T918" s="6">
        <f t="shared" si="360"/>
        <v>0.27331518039482644</v>
      </c>
      <c r="U918">
        <f t="shared" si="361"/>
        <v>0.2978767047025998</v>
      </c>
      <c r="V918">
        <f t="shared" si="362"/>
        <v>0.67245572517640717</v>
      </c>
      <c r="W918">
        <f t="shared" si="363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8" t="s">
        <v>413</v>
      </c>
      <c r="AD918" s="20" t="s">
        <v>16</v>
      </c>
      <c r="AE918" t="s">
        <v>486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349"/>
        <v>1.9810284219314556</v>
      </c>
      <c r="E919" s="14">
        <f t="shared" si="350"/>
        <v>4.3584923357255132</v>
      </c>
      <c r="F919" s="14">
        <f t="shared" si="351"/>
        <v>3.9981239589661492</v>
      </c>
      <c r="G919" s="26">
        <v>2.8568096003478427E-2</v>
      </c>
      <c r="H919" s="7">
        <f t="shared" si="336"/>
        <v>1.0285680960034784</v>
      </c>
      <c r="I919" s="5">
        <f t="shared" si="352"/>
        <v>1.926006094908816</v>
      </c>
      <c r="J919" s="5">
        <f t="shared" si="353"/>
        <v>4.2374368334585926</v>
      </c>
      <c r="K919" s="5">
        <f t="shared" si="354"/>
        <v>3.8870775542241089</v>
      </c>
      <c r="L919">
        <v>2.15</v>
      </c>
      <c r="M919">
        <v>3.59</v>
      </c>
      <c r="N919">
        <v>3.51</v>
      </c>
      <c r="O919" s="5">
        <f t="shared" si="355"/>
        <v>2.2114214064074784</v>
      </c>
      <c r="P919" s="5">
        <f t="shared" si="356"/>
        <v>3.6925594646524873</v>
      </c>
      <c r="Q919" s="5">
        <f t="shared" si="357"/>
        <v>3.610274016972209</v>
      </c>
      <c r="R919" s="6">
        <f t="shared" si="358"/>
        <v>0.45219784754843745</v>
      </c>
      <c r="S919" s="6">
        <f t="shared" si="359"/>
        <v>0.27081486691619511</v>
      </c>
      <c r="T919" s="6">
        <f t="shared" si="360"/>
        <v>0.27698728553536767</v>
      </c>
      <c r="U919">
        <f t="shared" si="361"/>
        <v>1.1162996865291792</v>
      </c>
      <c r="V919">
        <f t="shared" si="362"/>
        <v>0.84721026910738506</v>
      </c>
      <c r="W919">
        <f t="shared" si="363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8" t="s">
        <v>413</v>
      </c>
      <c r="AD919" s="20" t="s">
        <v>17</v>
      </c>
      <c r="AE919" t="s">
        <v>486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349"/>
        <v>1.2578974433455761</v>
      </c>
      <c r="E920" s="14">
        <f t="shared" si="350"/>
        <v>7.8747634498967143</v>
      </c>
      <c r="F920" s="14">
        <f t="shared" si="351"/>
        <v>17.702638102763352</v>
      </c>
      <c r="G920" s="26">
        <v>3.448668944448019E-2</v>
      </c>
      <c r="H920" s="7">
        <f t="shared" si="336"/>
        <v>1.0344866894444802</v>
      </c>
      <c r="I920" s="5">
        <f t="shared" si="352"/>
        <v>1.2159629081559933</v>
      </c>
      <c r="J920" s="5">
        <f t="shared" si="353"/>
        <v>7.6122424099293786</v>
      </c>
      <c r="K920" s="5">
        <f t="shared" si="354"/>
        <v>17.112485142046317</v>
      </c>
      <c r="L920">
        <v>1.45</v>
      </c>
      <c r="M920">
        <v>4.82</v>
      </c>
      <c r="N920">
        <v>7.28</v>
      </c>
      <c r="O920" s="5">
        <f t="shared" si="355"/>
        <v>1.5000056996944962</v>
      </c>
      <c r="P920" s="5">
        <f t="shared" si="356"/>
        <v>4.9862258431223951</v>
      </c>
      <c r="Q920" s="5">
        <f t="shared" si="357"/>
        <v>7.5310630991558156</v>
      </c>
      <c r="R920" s="6">
        <f t="shared" si="358"/>
        <v>0.66666413347873843</v>
      </c>
      <c r="S920" s="6">
        <f t="shared" si="359"/>
        <v>0.20055248828717231</v>
      </c>
      <c r="T920" s="6">
        <f t="shared" si="360"/>
        <v>0.13278337823408937</v>
      </c>
      <c r="U920">
        <f t="shared" si="361"/>
        <v>1.1924705846487733</v>
      </c>
      <c r="V920">
        <f t="shared" si="362"/>
        <v>0.63319055548110392</v>
      </c>
      <c r="W920">
        <f t="shared" si="363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8" t="s">
        <v>413</v>
      </c>
      <c r="AD920" s="20" t="s">
        <v>301</v>
      </c>
      <c r="AE920" t="s">
        <v>486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349"/>
        <v>3.6286724494341822</v>
      </c>
      <c r="E921" s="14">
        <f t="shared" si="350"/>
        <v>2.9912408685771954</v>
      </c>
      <c r="F921" s="14">
        <f t="shared" si="351"/>
        <v>2.7529603858333993</v>
      </c>
      <c r="G921" s="26">
        <v>2.808664710169495E-2</v>
      </c>
      <c r="H921" s="7">
        <f t="shared" ref="H921:H984" si="364">(G921/100%) + 1</f>
        <v>1.028086647101695</v>
      </c>
      <c r="I921" s="5">
        <f t="shared" si="352"/>
        <v>3.5295395185453136</v>
      </c>
      <c r="J921" s="5">
        <f t="shared" si="353"/>
        <v>2.9095221468053087</v>
      </c>
      <c r="K921" s="5">
        <f t="shared" si="354"/>
        <v>2.677751329223407</v>
      </c>
      <c r="L921">
        <v>2.21</v>
      </c>
      <c r="M921">
        <v>3.51</v>
      </c>
      <c r="N921">
        <v>3.44</v>
      </c>
      <c r="O921" s="5">
        <f t="shared" si="355"/>
        <v>2.2720714900947456</v>
      </c>
      <c r="P921" s="5">
        <f t="shared" si="356"/>
        <v>3.6085841313269489</v>
      </c>
      <c r="Q921" s="5">
        <f t="shared" si="357"/>
        <v>3.5366180660298308</v>
      </c>
      <c r="R921" s="6">
        <f t="shared" si="358"/>
        <v>0.44012699616168321</v>
      </c>
      <c r="S921" s="6">
        <f t="shared" si="359"/>
        <v>0.27711699758328201</v>
      </c>
      <c r="T921" s="6">
        <f t="shared" si="360"/>
        <v>0.28275600625503483</v>
      </c>
      <c r="U921">
        <f t="shared" si="361"/>
        <v>0.62614400218157729</v>
      </c>
      <c r="V921">
        <f t="shared" si="362"/>
        <v>1.20638366814084</v>
      </c>
      <c r="W921">
        <f t="shared" si="363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8" t="s">
        <v>413</v>
      </c>
      <c r="AD921" s="20" t="s">
        <v>18</v>
      </c>
      <c r="AE921" t="s">
        <v>485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349"/>
        <v>5.5255775165661678</v>
      </c>
      <c r="E922" s="14">
        <f t="shared" si="350"/>
        <v>6.0649982949319741</v>
      </c>
      <c r="F922" s="14">
        <f t="shared" si="351"/>
        <v>1.730737822996633</v>
      </c>
      <c r="G922" s="26">
        <v>4.6669728273769584E-2</v>
      </c>
      <c r="H922" s="7">
        <f t="shared" si="364"/>
        <v>1.0466697282737696</v>
      </c>
      <c r="I922" s="5">
        <f t="shared" si="352"/>
        <v>5.279198745605532</v>
      </c>
      <c r="J922" s="5">
        <f t="shared" si="353"/>
        <v>5.7945674085126475</v>
      </c>
      <c r="K922" s="5">
        <f t="shared" si="354"/>
        <v>1.6535663316173952</v>
      </c>
      <c r="L922">
        <v>4.5999999999999996</v>
      </c>
      <c r="M922">
        <v>3.83</v>
      </c>
      <c r="N922">
        <v>1.76</v>
      </c>
      <c r="O922" s="5">
        <f t="shared" si="355"/>
        <v>4.81468075005934</v>
      </c>
      <c r="P922" s="5">
        <f t="shared" si="356"/>
        <v>4.0087450592885379</v>
      </c>
      <c r="Q922" s="5">
        <f t="shared" si="357"/>
        <v>1.8421387217618346</v>
      </c>
      <c r="R922" s="6">
        <f t="shared" si="358"/>
        <v>0.20769809088332081</v>
      </c>
      <c r="S922" s="6">
        <f t="shared" si="359"/>
        <v>0.24945462612618163</v>
      </c>
      <c r="T922" s="6">
        <f t="shared" si="360"/>
        <v>0.54284728299049756</v>
      </c>
      <c r="U922">
        <f t="shared" si="361"/>
        <v>0.87134435009272848</v>
      </c>
      <c r="V922">
        <f t="shared" si="362"/>
        <v>0.660963921892331</v>
      </c>
      <c r="W922">
        <f t="shared" si="363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8" t="s">
        <v>414</v>
      </c>
      <c r="AD922" s="20" t="s">
        <v>302</v>
      </c>
      <c r="AE922" t="s">
        <v>485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349"/>
        <v>2.1361028050180648</v>
      </c>
      <c r="E923" s="14">
        <f t="shared" si="350"/>
        <v>3.7312281283703319</v>
      </c>
      <c r="F923" s="14">
        <f t="shared" si="351"/>
        <v>4.009790356610698</v>
      </c>
      <c r="G923" s="26">
        <v>3.0425396450082909E-2</v>
      </c>
      <c r="H923" s="7">
        <f t="shared" si="364"/>
        <v>1.0304253964500829</v>
      </c>
      <c r="I923" s="5">
        <f t="shared" si="352"/>
        <v>2.0730300440741751</v>
      </c>
      <c r="J923" s="5">
        <f t="shared" si="353"/>
        <v>3.6210560621125807</v>
      </c>
      <c r="K923" s="5">
        <f t="shared" si="354"/>
        <v>3.8913931764733491</v>
      </c>
      <c r="L923">
        <v>1.56</v>
      </c>
      <c r="M923">
        <v>4.43</v>
      </c>
      <c r="N923">
        <v>6.11</v>
      </c>
      <c r="O923" s="5">
        <f t="shared" si="355"/>
        <v>1.6074636184621294</v>
      </c>
      <c r="P923" s="5">
        <f t="shared" si="356"/>
        <v>4.5647845062738668</v>
      </c>
      <c r="Q923" s="5">
        <f t="shared" si="357"/>
        <v>6.2958991723100066</v>
      </c>
      <c r="R923" s="6">
        <f t="shared" si="358"/>
        <v>0.6220980608921689</v>
      </c>
      <c r="S923" s="6">
        <f t="shared" si="359"/>
        <v>0.21906839164600084</v>
      </c>
      <c r="T923" s="6">
        <f t="shared" si="360"/>
        <v>0.15883354746183037</v>
      </c>
      <c r="U923">
        <f t="shared" si="361"/>
        <v>0.75252165517779712</v>
      </c>
      <c r="V923">
        <f t="shared" si="362"/>
        <v>1.2234000037589776</v>
      </c>
      <c r="W923">
        <f t="shared" si="363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8" t="s">
        <v>414</v>
      </c>
      <c r="AD923" s="20" t="s">
        <v>33</v>
      </c>
      <c r="AE923" t="s">
        <v>486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349"/>
        <v>1.2875567248161086</v>
      </c>
      <c r="E924" s="14">
        <f t="shared" si="350"/>
        <v>6.2914254661568965</v>
      </c>
      <c r="F924" s="14">
        <f t="shared" si="351"/>
        <v>16.625831417925831</v>
      </c>
      <c r="G924" s="26">
        <v>3.1514450659781978E-2</v>
      </c>
      <c r="H924" s="7">
        <f t="shared" si="364"/>
        <v>1.031514450659782</v>
      </c>
      <c r="I924" s="5">
        <f t="shared" si="352"/>
        <v>1.2482197646310778</v>
      </c>
      <c r="J924" s="5">
        <f t="shared" si="353"/>
        <v>6.0992121459207347</v>
      </c>
      <c r="K924" s="5">
        <f t="shared" si="354"/>
        <v>16.117885122492993</v>
      </c>
      <c r="L924">
        <v>1.68</v>
      </c>
      <c r="M924">
        <v>4.1500000000000004</v>
      </c>
      <c r="N924">
        <v>5.12</v>
      </c>
      <c r="O924" s="5">
        <f t="shared" si="355"/>
        <v>1.7329442771084336</v>
      </c>
      <c r="P924" s="5">
        <f t="shared" si="356"/>
        <v>4.2807849702380958</v>
      </c>
      <c r="Q924" s="5">
        <f t="shared" si="357"/>
        <v>5.2813539873780835</v>
      </c>
      <c r="R924" s="6">
        <f t="shared" si="358"/>
        <v>0.5770525995611272</v>
      </c>
      <c r="S924" s="6">
        <f t="shared" si="359"/>
        <v>0.23360201620787796</v>
      </c>
      <c r="T924" s="6">
        <f t="shared" si="360"/>
        <v>0.18934538423099487</v>
      </c>
      <c r="U924">
        <f t="shared" si="361"/>
        <v>1.3459168390083445</v>
      </c>
      <c r="V924">
        <f t="shared" si="362"/>
        <v>0.68041574890547085</v>
      </c>
      <c r="W924">
        <f t="shared" si="363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8" t="s">
        <v>414</v>
      </c>
      <c r="AD924" s="20" t="s">
        <v>29</v>
      </c>
      <c r="AE924" t="s">
        <v>486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349"/>
        <v>1.8248166670154089</v>
      </c>
      <c r="E925" s="14">
        <f t="shared" si="350"/>
        <v>3.4163601490652424</v>
      </c>
      <c r="F925" s="14">
        <f t="shared" si="351"/>
        <v>6.452684223432823</v>
      </c>
      <c r="G925" s="26">
        <v>2.763542877273073E-2</v>
      </c>
      <c r="H925" s="7">
        <f t="shared" si="364"/>
        <v>1.0276354287727307</v>
      </c>
      <c r="I925" s="5">
        <f t="shared" si="352"/>
        <v>1.7757432411557901</v>
      </c>
      <c r="J925" s="5">
        <f t="shared" si="353"/>
        <v>3.3244865381347184</v>
      </c>
      <c r="K925" s="5">
        <f t="shared" si="354"/>
        <v>6.2791570266695063</v>
      </c>
      <c r="L925">
        <v>1.78</v>
      </c>
      <c r="M925">
        <v>3.89</v>
      </c>
      <c r="N925">
        <v>4.79</v>
      </c>
      <c r="O925" s="5">
        <f t="shared" si="355"/>
        <v>1.8291910632154607</v>
      </c>
      <c r="P925" s="5">
        <f t="shared" si="356"/>
        <v>3.9975018179259227</v>
      </c>
      <c r="Q925" s="5">
        <f t="shared" si="357"/>
        <v>4.9223737038213802</v>
      </c>
      <c r="R925" s="6">
        <f t="shared" si="358"/>
        <v>0.5466897472383998</v>
      </c>
      <c r="S925" s="6">
        <f t="shared" si="359"/>
        <v>0.25015623395484615</v>
      </c>
      <c r="T925" s="6">
        <f t="shared" si="360"/>
        <v>0.20315401880675399</v>
      </c>
      <c r="U925">
        <f t="shared" si="361"/>
        <v>1.0023971702358496</v>
      </c>
      <c r="V925">
        <f t="shared" si="362"/>
        <v>1.1701055051293956</v>
      </c>
      <c r="W925">
        <f t="shared" si="363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8" t="s">
        <v>414</v>
      </c>
      <c r="AD925" s="20" t="s">
        <v>336</v>
      </c>
      <c r="AE925" t="s">
        <v>486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349"/>
        <v>1.8723517469504611</v>
      </c>
      <c r="E926" s="14">
        <f t="shared" si="350"/>
        <v>4.3569035563154914</v>
      </c>
      <c r="F926" s="14">
        <f t="shared" si="351"/>
        <v>4.4719330869539364</v>
      </c>
      <c r="G926" s="26">
        <v>2.9086266427614582E-2</v>
      </c>
      <c r="H926" s="7">
        <f t="shared" si="364"/>
        <v>1.0290862664276146</v>
      </c>
      <c r="I926" s="5">
        <f t="shared" si="352"/>
        <v>1.8194312838807682</v>
      </c>
      <c r="J926" s="5">
        <f t="shared" si="353"/>
        <v>4.233759305174785</v>
      </c>
      <c r="K926" s="5">
        <f t="shared" si="354"/>
        <v>4.3455376219117872</v>
      </c>
      <c r="L926">
        <v>1.88</v>
      </c>
      <c r="M926">
        <v>3.93</v>
      </c>
      <c r="N926">
        <v>4.12</v>
      </c>
      <c r="O926" s="5">
        <f t="shared" si="355"/>
        <v>1.9346821808839154</v>
      </c>
      <c r="P926" s="5">
        <f t="shared" si="356"/>
        <v>4.0443090270605255</v>
      </c>
      <c r="Q926" s="5">
        <f t="shared" si="357"/>
        <v>4.2398354176817721</v>
      </c>
      <c r="R926" s="6">
        <f t="shared" si="358"/>
        <v>0.51688076206042333</v>
      </c>
      <c r="S926" s="6">
        <f t="shared" si="359"/>
        <v>0.24726102612559692</v>
      </c>
      <c r="T926" s="6">
        <f t="shared" si="360"/>
        <v>0.23585821181397959</v>
      </c>
      <c r="U926">
        <f t="shared" si="361"/>
        <v>1.033289916830517</v>
      </c>
      <c r="V926">
        <f t="shared" si="362"/>
        <v>0.92825305283568915</v>
      </c>
      <c r="W926">
        <f t="shared" si="363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8" t="s">
        <v>414</v>
      </c>
      <c r="AD926" s="20" t="s">
        <v>33</v>
      </c>
      <c r="AE926" t="s">
        <v>485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349"/>
        <v>2.6787431712978034</v>
      </c>
      <c r="E927" s="14">
        <f t="shared" si="350"/>
        <v>3.6480983176732926</v>
      </c>
      <c r="F927" s="14">
        <f t="shared" si="351"/>
        <v>3.0532432001968597</v>
      </c>
      <c r="G927" s="26">
        <v>2.762375727917199E-2</v>
      </c>
      <c r="H927" s="7">
        <f t="shared" si="364"/>
        <v>1.027623757279172</v>
      </c>
      <c r="I927" s="5">
        <f t="shared" si="352"/>
        <v>2.6067353467871177</v>
      </c>
      <c r="J927" s="5">
        <f t="shared" si="353"/>
        <v>3.5500330659270878</v>
      </c>
      <c r="K927" s="5">
        <f t="shared" si="354"/>
        <v>2.9711683664076607</v>
      </c>
      <c r="L927">
        <v>2.9</v>
      </c>
      <c r="M927">
        <v>3.86</v>
      </c>
      <c r="N927">
        <v>2.36</v>
      </c>
      <c r="O927" s="5">
        <f t="shared" si="355"/>
        <v>2.9801088961095985</v>
      </c>
      <c r="P927" s="5">
        <f t="shared" si="356"/>
        <v>3.9666277030976036</v>
      </c>
      <c r="Q927" s="5">
        <f t="shared" si="357"/>
        <v>2.4251920671788456</v>
      </c>
      <c r="R927" s="6">
        <f t="shared" si="358"/>
        <v>0.33555820772370304</v>
      </c>
      <c r="S927" s="6">
        <f t="shared" si="359"/>
        <v>0.25210331668361108</v>
      </c>
      <c r="T927" s="6">
        <f t="shared" si="360"/>
        <v>0.41233847559268594</v>
      </c>
      <c r="U927">
        <f t="shared" si="361"/>
        <v>1.1125026572315213</v>
      </c>
      <c r="V927">
        <f t="shared" si="362"/>
        <v>1.0873138160452498</v>
      </c>
      <c r="W927">
        <f t="shared" si="363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8" t="s">
        <v>414</v>
      </c>
      <c r="AD927" s="20" t="s">
        <v>16</v>
      </c>
      <c r="AE927" t="s">
        <v>485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349"/>
        <v>3.8476787587252006</v>
      </c>
      <c r="E928" s="14">
        <f t="shared" si="350"/>
        <v>3.9750265648764449</v>
      </c>
      <c r="F928" s="14">
        <f t="shared" si="351"/>
        <v>2.2648770635601414</v>
      </c>
      <c r="G928" s="26">
        <v>2.7803484913957455E-2</v>
      </c>
      <c r="H928" s="7">
        <f t="shared" si="364"/>
        <v>1.0278034849139575</v>
      </c>
      <c r="I928" s="5">
        <f t="shared" si="352"/>
        <v>3.7435938048481212</v>
      </c>
      <c r="J928" s="5">
        <f t="shared" si="353"/>
        <v>3.8674966792987808</v>
      </c>
      <c r="K928" s="5">
        <f t="shared" si="354"/>
        <v>2.2036090525123542</v>
      </c>
      <c r="L928">
        <v>2.39</v>
      </c>
      <c r="M928">
        <v>3.73</v>
      </c>
      <c r="N928">
        <v>2.93</v>
      </c>
      <c r="O928" s="5">
        <f t="shared" si="355"/>
        <v>2.4564503289443587</v>
      </c>
      <c r="P928" s="5">
        <f t="shared" si="356"/>
        <v>3.8337069987290611</v>
      </c>
      <c r="Q928" s="5">
        <f t="shared" si="357"/>
        <v>3.0114642107978957</v>
      </c>
      <c r="R928" s="6">
        <f t="shared" si="358"/>
        <v>0.40709148001773054</v>
      </c>
      <c r="S928" s="6">
        <f t="shared" si="359"/>
        <v>0.26084413867087836</v>
      </c>
      <c r="T928" s="6">
        <f t="shared" si="360"/>
        <v>0.33206438131139115</v>
      </c>
      <c r="U928">
        <f t="shared" si="361"/>
        <v>0.63842396493573728</v>
      </c>
      <c r="V928">
        <f t="shared" si="362"/>
        <v>0.96444814548006008</v>
      </c>
      <c r="W928">
        <f t="shared" si="363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8" t="s">
        <v>414</v>
      </c>
      <c r="AD928" s="20" t="s">
        <v>20</v>
      </c>
      <c r="AE928" t="s">
        <v>486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349"/>
        <v>1.718092453636471</v>
      </c>
      <c r="E929" s="14">
        <f t="shared" si="350"/>
        <v>4.3851468520430368</v>
      </c>
      <c r="F929" s="14">
        <f t="shared" si="351"/>
        <v>5.5131362269773714</v>
      </c>
      <c r="G929" s="26">
        <v>3.0348433333508007E-2</v>
      </c>
      <c r="H929" s="7">
        <f t="shared" si="364"/>
        <v>1.030348433333508</v>
      </c>
      <c r="I929" s="5">
        <f t="shared" si="352"/>
        <v>1.6674868404253211</v>
      </c>
      <c r="J929" s="5">
        <f t="shared" si="353"/>
        <v>4.2559843934111479</v>
      </c>
      <c r="K929" s="5">
        <f t="shared" si="354"/>
        <v>5.3507493665425452</v>
      </c>
      <c r="L929">
        <v>1.75</v>
      </c>
      <c r="M929">
        <v>4.07</v>
      </c>
      <c r="N929">
        <v>4.6900000000000004</v>
      </c>
      <c r="O929" s="5">
        <f t="shared" si="355"/>
        <v>1.8031097583336391</v>
      </c>
      <c r="P929" s="5">
        <f t="shared" si="356"/>
        <v>4.1935181236673778</v>
      </c>
      <c r="Q929" s="5">
        <f t="shared" si="357"/>
        <v>4.8323341523341528</v>
      </c>
      <c r="R929" s="6">
        <f t="shared" si="358"/>
        <v>0.55459740893652498</v>
      </c>
      <c r="S929" s="6">
        <f t="shared" si="359"/>
        <v>0.2384632593707417</v>
      </c>
      <c r="T929" s="6">
        <f t="shared" si="360"/>
        <v>0.20693933169273321</v>
      </c>
      <c r="U929">
        <f t="shared" si="361"/>
        <v>1.0494835446819073</v>
      </c>
      <c r="V929">
        <f t="shared" si="362"/>
        <v>0.95630049919847515</v>
      </c>
      <c r="W929">
        <f t="shared" si="363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8" t="s">
        <v>414</v>
      </c>
      <c r="AD929" s="20" t="s">
        <v>19</v>
      </c>
      <c r="AE929" t="s">
        <v>486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349"/>
        <v>3.4751111520835147</v>
      </c>
      <c r="E930" s="14">
        <f t="shared" si="350"/>
        <v>4.1858349349102344</v>
      </c>
      <c r="F930" s="14">
        <f t="shared" si="351"/>
        <v>2.3261153140764113</v>
      </c>
      <c r="G930" s="26">
        <v>2.9336206085269545E-2</v>
      </c>
      <c r="H930" s="7">
        <f t="shared" si="364"/>
        <v>1.0293362060852695</v>
      </c>
      <c r="I930" s="5">
        <f t="shared" si="352"/>
        <v>3.376070064901262</v>
      </c>
      <c r="J930" s="5">
        <f t="shared" si="353"/>
        <v>4.0665381341531113</v>
      </c>
      <c r="K930" s="5">
        <f t="shared" si="354"/>
        <v>2.2598207469287419</v>
      </c>
      <c r="L930">
        <v>2.12</v>
      </c>
      <c r="M930">
        <v>3.82</v>
      </c>
      <c r="N930">
        <v>3.38</v>
      </c>
      <c r="O930" s="5">
        <f t="shared" si="355"/>
        <v>2.1821927569007715</v>
      </c>
      <c r="P930" s="5">
        <f t="shared" si="356"/>
        <v>3.9320643072457293</v>
      </c>
      <c r="Q930" s="5">
        <f t="shared" si="357"/>
        <v>3.479156376568211</v>
      </c>
      <c r="R930" s="6">
        <f t="shared" si="358"/>
        <v>0.45825466006047783</v>
      </c>
      <c r="S930" s="6">
        <f t="shared" si="359"/>
        <v>0.25431934013827567</v>
      </c>
      <c r="T930" s="6">
        <f t="shared" si="360"/>
        <v>0.28742599980124645</v>
      </c>
      <c r="U930">
        <f t="shared" si="361"/>
        <v>0.62794905296552328</v>
      </c>
      <c r="V930">
        <f t="shared" si="362"/>
        <v>0.93937395248244615</v>
      </c>
      <c r="W930">
        <f t="shared" si="363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8" t="s">
        <v>414</v>
      </c>
      <c r="AD930" s="20" t="s">
        <v>343</v>
      </c>
      <c r="AE930" t="s">
        <v>486</v>
      </c>
      <c r="AF930">
        <v>1</v>
      </c>
      <c r="AG930">
        <v>0</v>
      </c>
    </row>
    <row r="931" spans="1:33" s="17" customFormat="1" x14ac:dyDescent="0.25">
      <c r="A931" s="30">
        <v>0.42080350229668462</v>
      </c>
      <c r="B931" s="30">
        <v>0.26303438413285068</v>
      </c>
      <c r="C931" s="30">
        <v>0.29550978285770002</v>
      </c>
      <c r="D931" s="31">
        <f t="shared" si="349"/>
        <v>2.376406076808165</v>
      </c>
      <c r="E931" s="32">
        <f t="shared" si="350"/>
        <v>3.8017843305798773</v>
      </c>
      <c r="F931" s="32">
        <f t="shared" si="351"/>
        <v>3.3839827241236904</v>
      </c>
      <c r="G931" s="47">
        <v>2.8228777033644459E-2</v>
      </c>
      <c r="H931" s="34">
        <f t="shared" si="364"/>
        <v>1.0282287770336445</v>
      </c>
      <c r="I931" s="34">
        <f t="shared" si="352"/>
        <v>2.3111647231503296</v>
      </c>
      <c r="J931" s="34">
        <f t="shared" si="353"/>
        <v>3.6974109415102276</v>
      </c>
      <c r="K931" s="34">
        <f t="shared" si="354"/>
        <v>3.2910795726668947</v>
      </c>
      <c r="L931" s="17">
        <v>2.36</v>
      </c>
      <c r="M931" s="17">
        <v>3.38</v>
      </c>
      <c r="N931" s="17">
        <v>3.24</v>
      </c>
      <c r="O931" s="34">
        <f t="shared" si="355"/>
        <v>2.4266199137994007</v>
      </c>
      <c r="P931" s="34">
        <f t="shared" si="356"/>
        <v>3.4754132663737183</v>
      </c>
      <c r="Q931" s="34">
        <f t="shared" si="357"/>
        <v>3.3314612375890085</v>
      </c>
      <c r="R931" s="35">
        <f t="shared" si="358"/>
        <v>0.41209585164669765</v>
      </c>
      <c r="S931" s="35">
        <f t="shared" si="359"/>
        <v>0.28773556505509063</v>
      </c>
      <c r="T931" s="35">
        <f t="shared" si="360"/>
        <v>0.30016858329821178</v>
      </c>
      <c r="U931" s="17">
        <f t="shared" si="361"/>
        <v>1.0211301584696668</v>
      </c>
      <c r="V931" s="17">
        <f t="shared" si="362"/>
        <v>0.91415318812774982</v>
      </c>
      <c r="W931" s="17">
        <f t="shared" si="363"/>
        <v>0.98447938691877246</v>
      </c>
      <c r="X931" s="17" t="s">
        <v>166</v>
      </c>
      <c r="Y931" s="17" t="s">
        <v>227</v>
      </c>
      <c r="Z931" s="17" t="s">
        <v>267</v>
      </c>
      <c r="AA931" s="36" t="s">
        <v>367</v>
      </c>
      <c r="AB931" s="36" t="s">
        <v>19</v>
      </c>
      <c r="AC931" s="49" t="s">
        <v>415</v>
      </c>
      <c r="AD931" s="20" t="s">
        <v>300</v>
      </c>
      <c r="AE931" t="s">
        <v>485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ref="D932:D995" si="365">(100%/A932)</f>
        <v>1.670093059035163</v>
      </c>
      <c r="E932" s="14">
        <f t="shared" ref="E932:E995" si="366">(100%/B932)</f>
        <v>4.3128687063409323</v>
      </c>
      <c r="F932" s="14">
        <f t="shared" ref="F932:F995" si="367">(100%/C932)</f>
        <v>6.1448543238805486</v>
      </c>
      <c r="G932" s="26">
        <v>2.7504811944250473E-2</v>
      </c>
      <c r="H932" s="7">
        <f t="shared" si="364"/>
        <v>1.0275048119442505</v>
      </c>
      <c r="I932" s="5">
        <f t="shared" ref="I932:I995" si="368">D932/H932</f>
        <v>1.625387092713467</v>
      </c>
      <c r="J932" s="5">
        <f t="shared" ref="J932:J995" si="369">E932/H932</f>
        <v>4.1974194730826593</v>
      </c>
      <c r="K932" s="5">
        <f t="shared" ref="K932:K995" si="370">F932/H932</f>
        <v>5.9803654955670913</v>
      </c>
      <c r="L932">
        <v>1.99</v>
      </c>
      <c r="M932">
        <v>3.77</v>
      </c>
      <c r="N932">
        <v>3.85</v>
      </c>
      <c r="O932" s="5">
        <f t="shared" ref="O932:O995" si="371">(L932*H932)</f>
        <v>2.0447345757690583</v>
      </c>
      <c r="P932" s="5">
        <f t="shared" ref="P932:P995" si="372">(M932*H932)</f>
        <v>3.8736931410298241</v>
      </c>
      <c r="Q932" s="5">
        <f t="shared" ref="Q932:Q995" si="373">(N932*H932)</f>
        <v>3.9558935259853643</v>
      </c>
      <c r="R932" s="6">
        <f t="shared" ref="R932:R995" si="374">(1/O932)</f>
        <v>0.48906103112375043</v>
      </c>
      <c r="S932" s="6">
        <f t="shared" ref="S932:S995" si="375">(1/P932)</f>
        <v>0.25815157876293454</v>
      </c>
      <c r="T932" s="6">
        <f t="shared" ref="T932:T995" si="376">(1/Q932)</f>
        <v>0.25278739011331514</v>
      </c>
      <c r="U932">
        <f t="shared" ref="U932:U995" si="377">(L932/I932)</f>
        <v>1.2243237373552893</v>
      </c>
      <c r="V932">
        <f t="shared" ref="V932:V995" si="378">(M932/J932)</f>
        <v>0.8981708938495121</v>
      </c>
      <c r="W932">
        <f t="shared" ref="W932:W995" si="379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50" t="s">
        <v>415</v>
      </c>
      <c r="AD932" s="16" t="s">
        <v>28</v>
      </c>
      <c r="AE932" t="s">
        <v>486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</v>
      </c>
      <c r="D933" s="13">
        <f t="shared" si="365"/>
        <v>1.3378640744747774</v>
      </c>
      <c r="E933" s="14">
        <f t="shared" si="366"/>
        <v>3.9687066044211341</v>
      </c>
      <c r="F933" s="14" t="e">
        <f t="shared" si="367"/>
        <v>#DIV/0!</v>
      </c>
      <c r="G933" s="26">
        <v>3.0390473292177589E-2</v>
      </c>
      <c r="H933" s="7">
        <f t="shared" si="364"/>
        <v>1.0303904732921776</v>
      </c>
      <c r="I933" s="5">
        <f t="shared" si="368"/>
        <v>1.2984049340054531</v>
      </c>
      <c r="J933" s="5">
        <f t="shared" si="369"/>
        <v>3.851653045413753</v>
      </c>
      <c r="K933" s="5" t="e">
        <f t="shared" si="370"/>
        <v>#DIV/0!</v>
      </c>
      <c r="L933">
        <v>1.86</v>
      </c>
      <c r="M933">
        <v>3.71</v>
      </c>
      <c r="N933">
        <v>4.4800000000000004</v>
      </c>
      <c r="O933" s="5">
        <f t="shared" si="371"/>
        <v>1.9165262803234504</v>
      </c>
      <c r="P933" s="5">
        <f t="shared" si="372"/>
        <v>3.8227486559139789</v>
      </c>
      <c r="Q933" s="5">
        <f t="shared" si="373"/>
        <v>4.6161493203489563</v>
      </c>
      <c r="R933" s="6">
        <f t="shared" si="374"/>
        <v>0.52177734804201636</v>
      </c>
      <c r="S933" s="6">
        <f t="shared" si="375"/>
        <v>0.26159187799411066</v>
      </c>
      <c r="T933" s="6">
        <f t="shared" si="376"/>
        <v>0.21663077396387284</v>
      </c>
      <c r="U933">
        <f t="shared" si="377"/>
        <v>1.4325269038081061</v>
      </c>
      <c r="V933">
        <f t="shared" si="378"/>
        <v>0.96322279194320937</v>
      </c>
      <c r="W933" t="e">
        <f t="shared" si="379"/>
        <v>#DIV/0!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50" t="s">
        <v>415</v>
      </c>
      <c r="AD933" s="16" t="s">
        <v>17</v>
      </c>
      <c r="AE933" t="s">
        <v>485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365"/>
        <v>1.6230237996495211</v>
      </c>
      <c r="E934" s="14">
        <f t="shared" si="366"/>
        <v>3.7349842260445851</v>
      </c>
      <c r="F934" s="14">
        <f t="shared" si="367"/>
        <v>8.7821348746276851</v>
      </c>
      <c r="G934" s="26">
        <v>3.07526005765133E-2</v>
      </c>
      <c r="H934" s="7">
        <f t="shared" si="364"/>
        <v>1.0307526005765133</v>
      </c>
      <c r="I934" s="5">
        <f t="shared" si="368"/>
        <v>1.5746007322627591</v>
      </c>
      <c r="J934" s="5">
        <f t="shared" si="369"/>
        <v>3.6235506211243709</v>
      </c>
      <c r="K934" s="5">
        <f t="shared" si="370"/>
        <v>8.5201190564212244</v>
      </c>
      <c r="L934">
        <v>1.6</v>
      </c>
      <c r="M934">
        <v>4.04</v>
      </c>
      <c r="N934">
        <v>6.32</v>
      </c>
      <c r="O934" s="5">
        <f t="shared" si="371"/>
        <v>1.6492041609224213</v>
      </c>
      <c r="P934" s="5">
        <f t="shared" si="372"/>
        <v>4.1642405063291141</v>
      </c>
      <c r="Q934" s="5">
        <f t="shared" si="373"/>
        <v>6.5143564356435641</v>
      </c>
      <c r="R934" s="6">
        <f t="shared" si="374"/>
        <v>0.60635306634242725</v>
      </c>
      <c r="S934" s="6">
        <f t="shared" si="375"/>
        <v>0.24013982825442662</v>
      </c>
      <c r="T934" s="6">
        <f t="shared" si="376"/>
        <v>0.15350710540314613</v>
      </c>
      <c r="U934">
        <f t="shared" si="377"/>
        <v>1.0161306083611059</v>
      </c>
      <c r="V934">
        <f t="shared" si="378"/>
        <v>1.1149285389992445</v>
      </c>
      <c r="W934">
        <f t="shared" si="379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50" t="s">
        <v>415</v>
      </c>
      <c r="AD934" s="16" t="s">
        <v>329</v>
      </c>
      <c r="AE934" t="s">
        <v>487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365"/>
        <v>3.2675073273242075</v>
      </c>
      <c r="E935" s="14">
        <f t="shared" si="366"/>
        <v>2.9416891784937977</v>
      </c>
      <c r="F935" s="14">
        <f t="shared" si="367"/>
        <v>3.0091797112921994</v>
      </c>
      <c r="G935" s="26">
        <v>3.198163094820039E-2</v>
      </c>
      <c r="H935" s="7">
        <f t="shared" si="364"/>
        <v>1.0319816309482004</v>
      </c>
      <c r="I935" s="5">
        <f t="shared" si="368"/>
        <v>3.1662456281532569</v>
      </c>
      <c r="J935" s="5">
        <f t="shared" si="369"/>
        <v>2.8505247479947187</v>
      </c>
      <c r="K935" s="5">
        <f t="shared" si="370"/>
        <v>2.9159237151608206</v>
      </c>
      <c r="L935">
        <v>2.38</v>
      </c>
      <c r="M935">
        <v>2.98</v>
      </c>
      <c r="N935">
        <v>3.62</v>
      </c>
      <c r="O935" s="5">
        <f t="shared" si="371"/>
        <v>2.4561162816567168</v>
      </c>
      <c r="P935" s="5">
        <f t="shared" si="372"/>
        <v>3.0753052602256372</v>
      </c>
      <c r="Q935" s="5">
        <f t="shared" si="373"/>
        <v>3.7357735040324855</v>
      </c>
      <c r="R935" s="6">
        <f t="shared" si="374"/>
        <v>0.40714684702365678</v>
      </c>
      <c r="S935" s="6">
        <f t="shared" si="375"/>
        <v>0.32517097178399434</v>
      </c>
      <c r="T935" s="6">
        <f t="shared" si="376"/>
        <v>0.26768218119234893</v>
      </c>
      <c r="U935">
        <f t="shared" si="377"/>
        <v>0.75167889024079215</v>
      </c>
      <c r="V935">
        <f t="shared" si="378"/>
        <v>1.0454215498730064</v>
      </c>
      <c r="W935">
        <f t="shared" si="379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50" t="s">
        <v>415</v>
      </c>
      <c r="AD935" s="16" t="s">
        <v>33</v>
      </c>
      <c r="AE935" t="s">
        <v>486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365"/>
        <v>1.6958372177013614</v>
      </c>
      <c r="E936" s="14">
        <f t="shared" si="366"/>
        <v>2.920645280130203</v>
      </c>
      <c r="F936" s="14">
        <f t="shared" si="367"/>
        <v>14.802661997113516</v>
      </c>
      <c r="G936" s="26">
        <v>3.8660900836255063E-2</v>
      </c>
      <c r="H936" s="7">
        <f t="shared" si="364"/>
        <v>1.0386609008362551</v>
      </c>
      <c r="I936" s="5">
        <f t="shared" si="368"/>
        <v>1.6327149855511027</v>
      </c>
      <c r="J936" s="5">
        <f t="shared" si="369"/>
        <v>2.811933401727849</v>
      </c>
      <c r="K936" s="5">
        <f t="shared" si="370"/>
        <v>14.251679239293091</v>
      </c>
      <c r="L936">
        <v>1.72</v>
      </c>
      <c r="M936">
        <v>3.58</v>
      </c>
      <c r="N936">
        <v>5.62</v>
      </c>
      <c r="O936" s="5">
        <f t="shared" si="371"/>
        <v>1.7864967494383588</v>
      </c>
      <c r="P936" s="5">
        <f t="shared" si="372"/>
        <v>3.7184060249937931</v>
      </c>
      <c r="Q936" s="5">
        <f t="shared" si="373"/>
        <v>5.8372742626997534</v>
      </c>
      <c r="R936" s="6">
        <f t="shared" si="374"/>
        <v>0.55975472684984251</v>
      </c>
      <c r="S936" s="6">
        <f t="shared" si="375"/>
        <v>0.26893243859824834</v>
      </c>
      <c r="T936" s="6">
        <f t="shared" si="376"/>
        <v>0.1713128345519091</v>
      </c>
      <c r="U936">
        <f t="shared" si="377"/>
        <v>1.0534600436826611</v>
      </c>
      <c r="V936">
        <f t="shared" si="378"/>
        <v>1.2731453731443985</v>
      </c>
      <c r="W936">
        <f t="shared" si="379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50" t="s">
        <v>415</v>
      </c>
      <c r="AD936" s="16" t="s">
        <v>16</v>
      </c>
      <c r="AE936" t="s">
        <v>486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365"/>
        <v>1.5033856177533111</v>
      </c>
      <c r="E937" s="14">
        <f t="shared" si="366"/>
        <v>5.4439028275372134</v>
      </c>
      <c r="F937" s="14">
        <f t="shared" si="367"/>
        <v>7.0787559723802733</v>
      </c>
      <c r="G937" s="26">
        <v>4.4772343410644178E-2</v>
      </c>
      <c r="H937" s="7">
        <f t="shared" si="364"/>
        <v>1.0447723434106442</v>
      </c>
      <c r="I937" s="5">
        <f t="shared" si="368"/>
        <v>1.438960006201476</v>
      </c>
      <c r="J937" s="5">
        <f t="shared" si="369"/>
        <v>5.2106115383621958</v>
      </c>
      <c r="K937" s="5">
        <f t="shared" si="370"/>
        <v>6.7754052038473542</v>
      </c>
      <c r="L937">
        <v>2.17</v>
      </c>
      <c r="M937">
        <v>3.42</v>
      </c>
      <c r="N937">
        <v>3.43</v>
      </c>
      <c r="O937" s="5">
        <f t="shared" si="371"/>
        <v>2.2671559852010978</v>
      </c>
      <c r="P937" s="5">
        <f t="shared" si="372"/>
        <v>3.5731214144644032</v>
      </c>
      <c r="Q937" s="5">
        <f t="shared" si="373"/>
        <v>3.5835691378985097</v>
      </c>
      <c r="R937" s="6">
        <f t="shared" si="374"/>
        <v>0.44108125180954388</v>
      </c>
      <c r="S937" s="6">
        <f t="shared" si="375"/>
        <v>0.2798673439844182</v>
      </c>
      <c r="T937" s="6">
        <f t="shared" si="376"/>
        <v>0.27905140420603797</v>
      </c>
      <c r="U937">
        <f t="shared" si="377"/>
        <v>1.5080335733084769</v>
      </c>
      <c r="V937">
        <f t="shared" si="378"/>
        <v>0.65635290115581668</v>
      </c>
      <c r="W937">
        <f t="shared" si="379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50" t="s">
        <v>416</v>
      </c>
      <c r="AD937" s="16" t="s">
        <v>19</v>
      </c>
      <c r="AE937" t="s">
        <v>485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365"/>
        <v>1.2942231213272921</v>
      </c>
      <c r="E938" s="14">
        <f t="shared" si="366"/>
        <v>5.9118622343273568</v>
      </c>
      <c r="F938" s="14">
        <f t="shared" si="367"/>
        <v>18.075055436628912</v>
      </c>
      <c r="G938" s="26">
        <v>5.0188387398170775E-2</v>
      </c>
      <c r="H938" s="7">
        <f t="shared" si="364"/>
        <v>1.0501883873981708</v>
      </c>
      <c r="I938" s="5">
        <f t="shared" si="368"/>
        <v>1.2323723408651608</v>
      </c>
      <c r="J938" s="5">
        <f t="shared" si="369"/>
        <v>5.6293349891003128</v>
      </c>
      <c r="K938" s="5">
        <f t="shared" si="370"/>
        <v>17.211250527545488</v>
      </c>
      <c r="L938">
        <v>1.42</v>
      </c>
      <c r="M938">
        <v>4.47</v>
      </c>
      <c r="N938">
        <v>8.18</v>
      </c>
      <c r="O938" s="5">
        <f t="shared" si="371"/>
        <v>1.4912675101054025</v>
      </c>
      <c r="P938" s="5">
        <f t="shared" si="372"/>
        <v>4.6943420916698235</v>
      </c>
      <c r="Q938" s="5">
        <f t="shared" si="373"/>
        <v>8.590541008917036</v>
      </c>
      <c r="R938" s="6">
        <f t="shared" si="374"/>
        <v>0.67057050007702523</v>
      </c>
      <c r="S938" s="6">
        <f t="shared" si="375"/>
        <v>0.21302239599762321</v>
      </c>
      <c r="T938" s="6">
        <f t="shared" si="376"/>
        <v>0.11640710392535157</v>
      </c>
      <c r="U938">
        <f t="shared" si="377"/>
        <v>1.1522491644068538</v>
      </c>
      <c r="V938">
        <f t="shared" si="378"/>
        <v>0.79405471670365113</v>
      </c>
      <c r="W938">
        <f t="shared" si="379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50" t="s">
        <v>416</v>
      </c>
      <c r="AD938" s="16" t="s">
        <v>34</v>
      </c>
      <c r="AE938" t="s">
        <v>486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</v>
      </c>
      <c r="D939" s="13">
        <f t="shared" si="365"/>
        <v>2.4445322249301129</v>
      </c>
      <c r="E939" s="14">
        <f t="shared" si="366"/>
        <v>1.692269628043384</v>
      </c>
      <c r="F939" s="14" t="e">
        <f t="shared" si="367"/>
        <v>#DIV/0!</v>
      </c>
      <c r="G939" s="26">
        <v>4.418464083954432E-2</v>
      </c>
      <c r="H939" s="7">
        <f t="shared" si="364"/>
        <v>1.0441846408395443</v>
      </c>
      <c r="I939" s="5">
        <f t="shared" si="368"/>
        <v>2.3410919193033357</v>
      </c>
      <c r="J939" s="5">
        <f t="shared" si="369"/>
        <v>1.6206612909789277</v>
      </c>
      <c r="K939" s="5" t="e">
        <f t="shared" si="370"/>
        <v>#DIV/0!</v>
      </c>
      <c r="L939">
        <v>2.77</v>
      </c>
      <c r="M939">
        <v>3.24</v>
      </c>
      <c r="N939">
        <v>2.67</v>
      </c>
      <c r="O939" s="5">
        <f t="shared" si="371"/>
        <v>2.8923914551255376</v>
      </c>
      <c r="P939" s="5">
        <f t="shared" si="372"/>
        <v>3.3831582363201238</v>
      </c>
      <c r="Q939" s="5">
        <f t="shared" si="373"/>
        <v>2.7879729910415834</v>
      </c>
      <c r="R939" s="6">
        <f t="shared" si="374"/>
        <v>0.34573466818536058</v>
      </c>
      <c r="S939" s="6">
        <f t="shared" si="375"/>
        <v>0.29558179965229897</v>
      </c>
      <c r="T939" s="6">
        <f t="shared" si="376"/>
        <v>0.35868353216234033</v>
      </c>
      <c r="U939">
        <f t="shared" si="377"/>
        <v>1.1832085605695906</v>
      </c>
      <c r="V939">
        <f t="shared" si="378"/>
        <v>1.9991839245095708</v>
      </c>
      <c r="W939" t="e">
        <f t="shared" si="379"/>
        <v>#DIV/0!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50" t="s">
        <v>416</v>
      </c>
      <c r="AD939" s="16" t="s">
        <v>16</v>
      </c>
      <c r="AE939" t="s">
        <v>485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365"/>
        <v>1.9721049316846273</v>
      </c>
      <c r="E940" s="14">
        <f t="shared" si="366"/>
        <v>4.1204410169834613</v>
      </c>
      <c r="F940" s="14">
        <f t="shared" si="367"/>
        <v>4.2285509829586054</v>
      </c>
      <c r="G940" s="26">
        <v>2.7436097837726381E-2</v>
      </c>
      <c r="H940" s="7">
        <f t="shared" si="364"/>
        <v>1.0274360978377264</v>
      </c>
      <c r="I940" s="5">
        <f t="shared" si="368"/>
        <v>1.9194429082596844</v>
      </c>
      <c r="J940" s="5">
        <f t="shared" si="369"/>
        <v>4.0104109887272479</v>
      </c>
      <c r="K940" s="5">
        <f t="shared" si="370"/>
        <v>4.1156340446454358</v>
      </c>
      <c r="L940">
        <v>2.4700000000000002</v>
      </c>
      <c r="M940">
        <v>3.57</v>
      </c>
      <c r="N940">
        <v>2.92</v>
      </c>
      <c r="O940" s="5">
        <f t="shared" si="371"/>
        <v>2.5377671616591844</v>
      </c>
      <c r="P940" s="5">
        <f t="shared" si="372"/>
        <v>3.6679468692806831</v>
      </c>
      <c r="Q940" s="5">
        <f t="shared" si="373"/>
        <v>3.0001134056861609</v>
      </c>
      <c r="R940" s="6">
        <f t="shared" si="374"/>
        <v>0.39404718254223253</v>
      </c>
      <c r="S940" s="6">
        <f t="shared" si="375"/>
        <v>0.27263208427992003</v>
      </c>
      <c r="T940" s="6">
        <f t="shared" si="376"/>
        <v>0.33332073317784744</v>
      </c>
      <c r="U940">
        <f t="shared" si="377"/>
        <v>1.2868317100608599</v>
      </c>
      <c r="V940">
        <f t="shared" si="378"/>
        <v>0.89018307850113443</v>
      </c>
      <c r="W940">
        <f t="shared" si="379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50" t="s">
        <v>416</v>
      </c>
      <c r="AD940" s="16" t="s">
        <v>19</v>
      </c>
      <c r="AE940" t="s">
        <v>485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365"/>
        <v>3.1248238174443417</v>
      </c>
      <c r="E941" s="14">
        <f t="shared" si="366"/>
        <v>2.8844522644760571</v>
      </c>
      <c r="F941" s="14">
        <f t="shared" si="367"/>
        <v>3.1791936072288238</v>
      </c>
      <c r="G941" s="26">
        <v>3.0155018466501593E-2</v>
      </c>
      <c r="H941" s="7">
        <f t="shared" si="364"/>
        <v>1.0301550184665016</v>
      </c>
      <c r="I941" s="5">
        <f t="shared" si="368"/>
        <v>3.0333530016637531</v>
      </c>
      <c r="J941" s="5">
        <f t="shared" si="369"/>
        <v>2.8000176796399825</v>
      </c>
      <c r="K941" s="5">
        <f t="shared" si="370"/>
        <v>3.086131262032195</v>
      </c>
      <c r="L941">
        <v>1.69</v>
      </c>
      <c r="M941">
        <v>4.29</v>
      </c>
      <c r="N941">
        <v>4.87</v>
      </c>
      <c r="O941" s="5">
        <f t="shared" si="371"/>
        <v>1.7409619812083876</v>
      </c>
      <c r="P941" s="5">
        <f t="shared" si="372"/>
        <v>4.419365029221292</v>
      </c>
      <c r="Q941" s="5">
        <f t="shared" si="373"/>
        <v>5.0168549399318625</v>
      </c>
      <c r="R941" s="6">
        <f t="shared" si="374"/>
        <v>0.57439508202580514</v>
      </c>
      <c r="S941" s="6">
        <f t="shared" si="375"/>
        <v>0.22627685049501411</v>
      </c>
      <c r="T941" s="6">
        <f t="shared" si="376"/>
        <v>0.19932806747918083</v>
      </c>
      <c r="U941">
        <f t="shared" si="377"/>
        <v>0.55713924461579567</v>
      </c>
      <c r="V941">
        <f t="shared" si="378"/>
        <v>1.5321331830131855</v>
      </c>
      <c r="W941">
        <f t="shared" si="379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50" t="s">
        <v>416</v>
      </c>
      <c r="AD941" s="16" t="s">
        <v>32</v>
      </c>
      <c r="AE941" t="s">
        <v>486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365"/>
        <v>1.538964676015095</v>
      </c>
      <c r="E942" s="14">
        <f t="shared" si="366"/>
        <v>4.2998547304174943</v>
      </c>
      <c r="F942" s="14">
        <f t="shared" si="367"/>
        <v>8.7194903115213496</v>
      </c>
      <c r="G942" s="26">
        <v>2.8516387700654455E-2</v>
      </c>
      <c r="H942" s="7">
        <f t="shared" si="364"/>
        <v>1.0285163877006545</v>
      </c>
      <c r="I942" s="5">
        <f t="shared" si="368"/>
        <v>1.4962957269505408</v>
      </c>
      <c r="J942" s="5">
        <f t="shared" si="369"/>
        <v>4.1806380353649262</v>
      </c>
      <c r="K942" s="5">
        <f t="shared" si="370"/>
        <v>8.4777359075576744</v>
      </c>
      <c r="L942">
        <v>3.38</v>
      </c>
      <c r="M942">
        <v>3.97</v>
      </c>
      <c r="N942">
        <v>2.08</v>
      </c>
      <c r="O942" s="5">
        <f t="shared" si="371"/>
        <v>3.476385390428212</v>
      </c>
      <c r="P942" s="5">
        <f t="shared" si="372"/>
        <v>4.0832100591715985</v>
      </c>
      <c r="Q942" s="5">
        <f t="shared" si="373"/>
        <v>2.1393140864173614</v>
      </c>
      <c r="R942" s="6">
        <f t="shared" si="374"/>
        <v>0.28765510370437458</v>
      </c>
      <c r="S942" s="6">
        <f t="shared" si="375"/>
        <v>0.2449053527760166</v>
      </c>
      <c r="T942" s="6">
        <f t="shared" si="376"/>
        <v>0.46743954351960865</v>
      </c>
      <c r="U942">
        <f t="shared" si="377"/>
        <v>2.2589117506126004</v>
      </c>
      <c r="V942">
        <f t="shared" si="378"/>
        <v>0.94961581615459334</v>
      </c>
      <c r="W942">
        <f t="shared" si="379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50" t="s">
        <v>416</v>
      </c>
      <c r="AD942" s="16" t="s">
        <v>301</v>
      </c>
      <c r="AE942" t="s">
        <v>485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365"/>
        <v>16.132564661098783</v>
      </c>
      <c r="E943" s="14">
        <f t="shared" si="366"/>
        <v>5.4060929072594996</v>
      </c>
      <c r="F943" s="14">
        <f t="shared" si="367"/>
        <v>1.5898789939953621</v>
      </c>
      <c r="G943" s="26">
        <v>3.5392639292695094E-2</v>
      </c>
      <c r="H943" s="7">
        <f t="shared" si="364"/>
        <v>1.0353926392926951</v>
      </c>
      <c r="I943" s="5">
        <f t="shared" si="368"/>
        <v>15.581108121571519</v>
      </c>
      <c r="J943" s="5">
        <f t="shared" si="369"/>
        <v>5.2212974113400588</v>
      </c>
      <c r="K943" s="5">
        <f t="shared" si="370"/>
        <v>1.5355324479430834</v>
      </c>
      <c r="L943">
        <v>5.51</v>
      </c>
      <c r="M943">
        <v>3.92</v>
      </c>
      <c r="N943">
        <v>1.67</v>
      </c>
      <c r="O943" s="5">
        <f t="shared" si="371"/>
        <v>5.7050134425027501</v>
      </c>
      <c r="P943" s="5">
        <f t="shared" si="372"/>
        <v>4.0587391460273645</v>
      </c>
      <c r="Q943" s="5">
        <f t="shared" si="373"/>
        <v>1.7291057076188008</v>
      </c>
      <c r="R943" s="6">
        <f t="shared" si="374"/>
        <v>0.175284424844634</v>
      </c>
      <c r="S943" s="6">
        <f t="shared" si="375"/>
        <v>0.24638193390151364</v>
      </c>
      <c r="T943" s="6">
        <f t="shared" si="376"/>
        <v>0.57833364125385234</v>
      </c>
      <c r="U943">
        <f t="shared" si="377"/>
        <v>0.35363338454545412</v>
      </c>
      <c r="V943">
        <f t="shared" si="378"/>
        <v>0.75077125303879644</v>
      </c>
      <c r="W943">
        <f t="shared" si="379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50" t="s">
        <v>416</v>
      </c>
      <c r="AD943" s="16" t="s">
        <v>31</v>
      </c>
      <c r="AE943" t="s">
        <v>488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365"/>
        <v>2.0900490550326896</v>
      </c>
      <c r="E944" s="14">
        <f t="shared" si="366"/>
        <v>3.4438922790293973</v>
      </c>
      <c r="F944" s="14">
        <f t="shared" si="367"/>
        <v>4.5272932391917813</v>
      </c>
      <c r="G944" s="26">
        <v>3.4846087658942926E-2</v>
      </c>
      <c r="H944" s="7">
        <f t="shared" si="364"/>
        <v>1.0348460876589429</v>
      </c>
      <c r="I944" s="5">
        <f t="shared" si="368"/>
        <v>2.0196714081036493</v>
      </c>
      <c r="J944" s="5">
        <f t="shared" si="369"/>
        <v>3.327927041614724</v>
      </c>
      <c r="K944" s="5">
        <f t="shared" si="370"/>
        <v>4.3748469392521425</v>
      </c>
      <c r="L944">
        <v>2.11</v>
      </c>
      <c r="M944">
        <v>3.27</v>
      </c>
      <c r="N944">
        <v>3.92</v>
      </c>
      <c r="O944" s="5">
        <f t="shared" si="371"/>
        <v>2.1835252449603693</v>
      </c>
      <c r="P944" s="5">
        <f t="shared" si="372"/>
        <v>3.3839467066447435</v>
      </c>
      <c r="Q944" s="5">
        <f t="shared" si="373"/>
        <v>4.0565966636230559</v>
      </c>
      <c r="R944" s="6">
        <f t="shared" si="374"/>
        <v>0.45797501187953971</v>
      </c>
      <c r="S944" s="6">
        <f t="shared" si="375"/>
        <v>0.29551292815468766</v>
      </c>
      <c r="T944" s="6">
        <f t="shared" si="376"/>
        <v>0.24651205996577263</v>
      </c>
      <c r="U944">
        <f t="shared" si="377"/>
        <v>1.0447243999860174</v>
      </c>
      <c r="V944">
        <f t="shared" si="378"/>
        <v>0.98259365638418039</v>
      </c>
      <c r="W944">
        <f t="shared" si="379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50" t="s">
        <v>416</v>
      </c>
      <c r="AD944" s="16" t="s">
        <v>17</v>
      </c>
      <c r="AE944" t="s">
        <v>486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365"/>
        <v>1.4649129699341812</v>
      </c>
      <c r="E945" s="14">
        <f t="shared" si="366"/>
        <v>4.0999336458165088</v>
      </c>
      <c r="F945" s="14">
        <f t="shared" si="367"/>
        <v>13.79911059175436</v>
      </c>
      <c r="G945" s="26">
        <v>3.9688414405110395E-2</v>
      </c>
      <c r="H945" s="7">
        <f t="shared" si="364"/>
        <v>1.0396884144051104</v>
      </c>
      <c r="I945" s="5">
        <f t="shared" si="368"/>
        <v>1.4089922996519837</v>
      </c>
      <c r="J945" s="5">
        <f t="shared" si="369"/>
        <v>3.9434253464894207</v>
      </c>
      <c r="K945" s="5">
        <f t="shared" si="370"/>
        <v>13.272351986003368</v>
      </c>
      <c r="L945">
        <v>1.35</v>
      </c>
      <c r="M945">
        <v>4.84</v>
      </c>
      <c r="N945">
        <v>10.83</v>
      </c>
      <c r="O945" s="5">
        <f t="shared" si="371"/>
        <v>1.403579359446899</v>
      </c>
      <c r="P945" s="5">
        <f t="shared" si="372"/>
        <v>5.0320919257207342</v>
      </c>
      <c r="Q945" s="5">
        <f t="shared" si="373"/>
        <v>11.259825528007346</v>
      </c>
      <c r="R945" s="6">
        <f t="shared" si="374"/>
        <v>0.71246416760792541</v>
      </c>
      <c r="S945" s="6">
        <f t="shared" si="375"/>
        <v>0.19872450956006182</v>
      </c>
      <c r="T945" s="6">
        <f t="shared" si="376"/>
        <v>8.8811322832012859E-2</v>
      </c>
      <c r="U945">
        <f t="shared" si="377"/>
        <v>0.9581315670308812</v>
      </c>
      <c r="V945">
        <f t="shared" si="378"/>
        <v>1.2273593575972579</v>
      </c>
      <c r="W945">
        <f t="shared" si="379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50" t="s">
        <v>416</v>
      </c>
      <c r="AD945" s="16" t="s">
        <v>29</v>
      </c>
      <c r="AE945" t="s">
        <v>486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365"/>
        <v>2.5637345691855815</v>
      </c>
      <c r="E946" s="14">
        <f t="shared" si="366"/>
        <v>3.5947150007190354</v>
      </c>
      <c r="F946" s="14">
        <f t="shared" si="367"/>
        <v>3.2301237298500522</v>
      </c>
      <c r="G946" s="26">
        <v>2.9395766237871435E-2</v>
      </c>
      <c r="H946" s="7">
        <f t="shared" si="364"/>
        <v>1.0293957662378714</v>
      </c>
      <c r="I946" s="5">
        <f t="shared" si="368"/>
        <v>2.4905237162138834</v>
      </c>
      <c r="J946" s="5">
        <f t="shared" si="369"/>
        <v>3.4920631292827498</v>
      </c>
      <c r="K946" s="5">
        <f t="shared" si="370"/>
        <v>3.1378832474269567</v>
      </c>
      <c r="L946">
        <v>2.09</v>
      </c>
      <c r="M946">
        <v>3.33</v>
      </c>
      <c r="N946">
        <v>3.99</v>
      </c>
      <c r="O946" s="5">
        <f t="shared" si="371"/>
        <v>2.1514371514371513</v>
      </c>
      <c r="P946" s="5">
        <f t="shared" si="372"/>
        <v>3.4278879015721118</v>
      </c>
      <c r="Q946" s="5">
        <f t="shared" si="373"/>
        <v>4.1072891072891071</v>
      </c>
      <c r="R946" s="6">
        <f t="shared" si="374"/>
        <v>0.46480558325024929</v>
      </c>
      <c r="S946" s="6">
        <f t="shared" si="375"/>
        <v>0.29172482552342976</v>
      </c>
      <c r="T946" s="6">
        <f t="shared" si="376"/>
        <v>0.24346959122632106</v>
      </c>
      <c r="U946">
        <f t="shared" si="377"/>
        <v>0.83918092664350807</v>
      </c>
      <c r="V946">
        <f t="shared" si="378"/>
        <v>0.95359100815682085</v>
      </c>
      <c r="W946">
        <f t="shared" si="379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50" t="s">
        <v>416</v>
      </c>
      <c r="AD946" s="16" t="s">
        <v>30</v>
      </c>
      <c r="AE946" t="s">
        <v>485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365"/>
        <v>3.1743160277109523</v>
      </c>
      <c r="E947" s="14">
        <f t="shared" si="366"/>
        <v>2.7586571593266234</v>
      </c>
      <c r="F947" s="14">
        <f t="shared" si="367"/>
        <v>3.2694862286016448</v>
      </c>
      <c r="G947" s="26">
        <v>2.7824758797445837E-2</v>
      </c>
      <c r="H947" s="7">
        <f t="shared" si="364"/>
        <v>1.0278247587974458</v>
      </c>
      <c r="I947" s="5">
        <f t="shared" si="368"/>
        <v>3.0883825287735815</v>
      </c>
      <c r="J947" s="5">
        <f t="shared" si="369"/>
        <v>2.683976169784283</v>
      </c>
      <c r="K947" s="5">
        <f t="shared" si="370"/>
        <v>3.1809763294931144</v>
      </c>
      <c r="L947">
        <v>2.7</v>
      </c>
      <c r="M947">
        <v>3.14</v>
      </c>
      <c r="N947">
        <v>2.95</v>
      </c>
      <c r="O947" s="5">
        <f t="shared" si="371"/>
        <v>2.775126848753104</v>
      </c>
      <c r="P947" s="5">
        <f t="shared" si="372"/>
        <v>3.22736974262398</v>
      </c>
      <c r="Q947" s="5">
        <f t="shared" si="373"/>
        <v>3.0320830384524653</v>
      </c>
      <c r="R947" s="6">
        <f t="shared" si="374"/>
        <v>0.36034388858632221</v>
      </c>
      <c r="S947" s="6">
        <f t="shared" si="375"/>
        <v>0.30984984050416242</v>
      </c>
      <c r="T947" s="6">
        <f t="shared" si="376"/>
        <v>0.32980627090951525</v>
      </c>
      <c r="U947">
        <f t="shared" si="377"/>
        <v>0.87424403384129656</v>
      </c>
      <c r="V947">
        <f t="shared" si="378"/>
        <v>1.1699060652436302</v>
      </c>
      <c r="W947">
        <f t="shared" si="379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50" t="s">
        <v>416</v>
      </c>
      <c r="AD947" s="16" t="s">
        <v>18</v>
      </c>
      <c r="AE947" t="s">
        <v>486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365"/>
        <v>36.932893992023544</v>
      </c>
      <c r="E948" s="14">
        <f t="shared" si="366"/>
        <v>12.889391689252298</v>
      </c>
      <c r="F948" s="14">
        <f t="shared" si="367"/>
        <v>1.4123544483231587</v>
      </c>
      <c r="G948" s="26">
        <v>4.0093296143118184E-2</v>
      </c>
      <c r="H948" s="7">
        <f t="shared" si="364"/>
        <v>1.0400932961431182</v>
      </c>
      <c r="I948" s="5">
        <f t="shared" si="368"/>
        <v>35.509212614847513</v>
      </c>
      <c r="J948" s="5">
        <f t="shared" si="369"/>
        <v>12.392534147704669</v>
      </c>
      <c r="K948" s="5">
        <f t="shared" si="370"/>
        <v>1.3579113081109764</v>
      </c>
      <c r="L948">
        <v>14.05</v>
      </c>
      <c r="M948">
        <v>5.92</v>
      </c>
      <c r="N948">
        <v>1.25</v>
      </c>
      <c r="O948" s="5">
        <f t="shared" si="371"/>
        <v>14.613310810810811</v>
      </c>
      <c r="P948" s="5">
        <f t="shared" si="372"/>
        <v>6.1573523131672596</v>
      </c>
      <c r="Q948" s="5">
        <f t="shared" si="373"/>
        <v>1.3001166201788976</v>
      </c>
      <c r="R948" s="6">
        <f t="shared" si="374"/>
        <v>6.8430762401919767E-2</v>
      </c>
      <c r="S948" s="6">
        <f t="shared" si="375"/>
        <v>0.16240746820050214</v>
      </c>
      <c r="T948" s="6">
        <f t="shared" si="376"/>
        <v>0.76916176939757819</v>
      </c>
      <c r="U948">
        <f t="shared" si="377"/>
        <v>0.39567196694542461</v>
      </c>
      <c r="V948">
        <f t="shared" si="378"/>
        <v>0.47770697497706677</v>
      </c>
      <c r="W948">
        <f t="shared" si="379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50" t="s">
        <v>416</v>
      </c>
      <c r="AD948" s="16" t="s">
        <v>16</v>
      </c>
      <c r="AE948" t="s">
        <v>485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365"/>
        <v>1.6083034563714984</v>
      </c>
      <c r="E949" s="14">
        <f t="shared" si="366"/>
        <v>4.7342778517172022</v>
      </c>
      <c r="F949" s="14">
        <f t="shared" si="367"/>
        <v>6.2670945180139004</v>
      </c>
      <c r="G949" s="26">
        <v>2.7920996141335142E-2</v>
      </c>
      <c r="H949" s="7">
        <f t="shared" si="364"/>
        <v>1.0279209961413351</v>
      </c>
      <c r="I949" s="5">
        <f t="shared" si="368"/>
        <v>1.5646177696620986</v>
      </c>
      <c r="J949" s="5">
        <f t="shared" si="369"/>
        <v>4.6056826054618867</v>
      </c>
      <c r="K949" s="5">
        <f t="shared" si="370"/>
        <v>6.0968640017468809</v>
      </c>
      <c r="L949">
        <v>1.98</v>
      </c>
      <c r="M949">
        <v>3.54</v>
      </c>
      <c r="N949">
        <v>4.16</v>
      </c>
      <c r="O949" s="5">
        <f t="shared" si="371"/>
        <v>2.0352835723598437</v>
      </c>
      <c r="P949" s="5">
        <f t="shared" si="372"/>
        <v>3.6388403263403264</v>
      </c>
      <c r="Q949" s="5">
        <f t="shared" si="373"/>
        <v>4.2761513439479542</v>
      </c>
      <c r="R949" s="6">
        <f t="shared" si="374"/>
        <v>0.4913320254634263</v>
      </c>
      <c r="S949" s="6">
        <f t="shared" si="375"/>
        <v>0.27481282780157745</v>
      </c>
      <c r="T949" s="6">
        <f t="shared" si="376"/>
        <v>0.23385514673499619</v>
      </c>
      <c r="U949">
        <f t="shared" si="377"/>
        <v>1.2654847966015426</v>
      </c>
      <c r="V949">
        <f t="shared" si="378"/>
        <v>0.76861570873379514</v>
      </c>
      <c r="W949">
        <f t="shared" si="379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50" t="s">
        <v>416</v>
      </c>
      <c r="AD949" s="16" t="s">
        <v>32</v>
      </c>
      <c r="AE949" t="s">
        <v>486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365"/>
        <v>1.9834781688300815</v>
      </c>
      <c r="E950" s="14">
        <f t="shared" si="366"/>
        <v>4.2835353545049832</v>
      </c>
      <c r="F950" s="14">
        <f t="shared" si="367"/>
        <v>4.0457877452565478</v>
      </c>
      <c r="G950" s="26">
        <v>2.811373997814659E-2</v>
      </c>
      <c r="H950" s="7">
        <f t="shared" si="364"/>
        <v>1.0281137399781466</v>
      </c>
      <c r="I950" s="5">
        <f t="shared" si="368"/>
        <v>1.9292400166466426</v>
      </c>
      <c r="J950" s="5">
        <f t="shared" si="369"/>
        <v>4.1664022062345296</v>
      </c>
      <c r="K950" s="5">
        <f t="shared" si="370"/>
        <v>3.9351557983677412</v>
      </c>
      <c r="L950">
        <v>2.95</v>
      </c>
      <c r="M950">
        <v>3.3</v>
      </c>
      <c r="N950">
        <v>2.59</v>
      </c>
      <c r="O950" s="5">
        <f t="shared" si="371"/>
        <v>3.0329355329355328</v>
      </c>
      <c r="P950" s="5">
        <f t="shared" si="372"/>
        <v>3.3927753419278837</v>
      </c>
      <c r="Q950" s="5">
        <f t="shared" si="373"/>
        <v>2.6628145865433996</v>
      </c>
      <c r="R950" s="6">
        <f t="shared" si="374"/>
        <v>0.32971356929308515</v>
      </c>
      <c r="S950" s="6">
        <f t="shared" si="375"/>
        <v>0.29474394830745498</v>
      </c>
      <c r="T950" s="6">
        <f t="shared" si="376"/>
        <v>0.37554248239945998</v>
      </c>
      <c r="U950">
        <f t="shared" si="377"/>
        <v>1.5290995285944864</v>
      </c>
      <c r="V950">
        <f t="shared" si="378"/>
        <v>0.79205027182971888</v>
      </c>
      <c r="W950">
        <f t="shared" si="379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50" t="s">
        <v>416</v>
      </c>
      <c r="AD950" s="16" t="s">
        <v>20</v>
      </c>
      <c r="AE950" t="s">
        <v>486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365"/>
        <v>3.6300262769729605</v>
      </c>
      <c r="E951" s="14">
        <f t="shared" si="366"/>
        <v>3.2779355538309196</v>
      </c>
      <c r="F951" s="14">
        <f t="shared" si="367"/>
        <v>2.5895783916320374</v>
      </c>
      <c r="G951" s="26">
        <v>3.835594428592759E-2</v>
      </c>
      <c r="H951" s="7">
        <f t="shared" si="364"/>
        <v>1.0383559442859276</v>
      </c>
      <c r="I951" s="5">
        <f t="shared" si="368"/>
        <v>3.4959363375815333</v>
      </c>
      <c r="J951" s="5">
        <f t="shared" si="369"/>
        <v>3.1568515323376323</v>
      </c>
      <c r="K951" s="5">
        <f t="shared" si="370"/>
        <v>2.4939216709669614</v>
      </c>
      <c r="L951">
        <v>3.38</v>
      </c>
      <c r="M951">
        <v>3.23</v>
      </c>
      <c r="N951">
        <v>2.31</v>
      </c>
      <c r="O951" s="5">
        <f t="shared" si="371"/>
        <v>3.509643091686435</v>
      </c>
      <c r="P951" s="5">
        <f t="shared" si="372"/>
        <v>3.3538897000435459</v>
      </c>
      <c r="Q951" s="5">
        <f t="shared" si="373"/>
        <v>2.3986022313004929</v>
      </c>
      <c r="R951" s="6">
        <f t="shared" si="374"/>
        <v>0.28492925744181163</v>
      </c>
      <c r="S951" s="6">
        <f t="shared" si="375"/>
        <v>0.29816126630133849</v>
      </c>
      <c r="T951" s="6">
        <f t="shared" si="376"/>
        <v>0.41690947625684988</v>
      </c>
      <c r="U951">
        <f t="shared" si="377"/>
        <v>0.96683682813808403</v>
      </c>
      <c r="V951">
        <f t="shared" si="378"/>
        <v>1.0231713360330892</v>
      </c>
      <c r="W951">
        <f t="shared" si="379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50" t="s">
        <v>416</v>
      </c>
      <c r="AD951" s="16" t="s">
        <v>18</v>
      </c>
      <c r="AE951" t="s">
        <v>485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365"/>
        <v>1.8773080903260579</v>
      </c>
      <c r="E952" s="14">
        <f t="shared" si="366"/>
        <v>3.3682795583555785</v>
      </c>
      <c r="F952" s="14">
        <f t="shared" si="367"/>
        <v>6.044226682495851</v>
      </c>
      <c r="G952" s="26">
        <v>3.1919441347755484E-2</v>
      </c>
      <c r="H952" s="7">
        <f t="shared" si="364"/>
        <v>1.0319194413477555</v>
      </c>
      <c r="I952" s="5">
        <f t="shared" si="368"/>
        <v>1.8192389978370489</v>
      </c>
      <c r="J952" s="5">
        <f t="shared" si="369"/>
        <v>3.2640915786569358</v>
      </c>
      <c r="K952" s="5">
        <f t="shared" si="370"/>
        <v>5.8572660232098048</v>
      </c>
      <c r="L952">
        <v>1.63</v>
      </c>
      <c r="M952">
        <v>4.0999999999999996</v>
      </c>
      <c r="N952">
        <v>5.73</v>
      </c>
      <c r="O952" s="5">
        <f t="shared" si="371"/>
        <v>1.6820286893968412</v>
      </c>
      <c r="P952" s="5">
        <f t="shared" si="372"/>
        <v>4.2308697095257974</v>
      </c>
      <c r="Q952" s="5">
        <f t="shared" si="373"/>
        <v>5.9128983989226391</v>
      </c>
      <c r="R952" s="6">
        <f t="shared" si="374"/>
        <v>0.59452018048431154</v>
      </c>
      <c r="S952" s="6">
        <f t="shared" si="375"/>
        <v>0.23635802297303113</v>
      </c>
      <c r="T952" s="6">
        <f t="shared" si="376"/>
        <v>0.16912179654265752</v>
      </c>
      <c r="U952">
        <f t="shared" si="377"/>
        <v>0.89597903405652513</v>
      </c>
      <c r="V952">
        <f t="shared" si="378"/>
        <v>1.2560922085669581</v>
      </c>
      <c r="W952">
        <f t="shared" si="379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50" t="s">
        <v>416</v>
      </c>
      <c r="AD952" s="16" t="s">
        <v>36</v>
      </c>
      <c r="AE952" t="s">
        <v>486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365"/>
        <v>4.5940832850160058</v>
      </c>
      <c r="E953" s="14">
        <f t="shared" si="366"/>
        <v>4.2467433018303113</v>
      </c>
      <c r="F953" s="14">
        <f t="shared" si="367"/>
        <v>2.0478467559970452</v>
      </c>
      <c r="G953" s="26">
        <v>2.7400289075766082E-2</v>
      </c>
      <c r="H953" s="7">
        <f t="shared" si="364"/>
        <v>1.0274002890757661</v>
      </c>
      <c r="I953" s="5">
        <f t="shared" si="368"/>
        <v>4.4715612151022208</v>
      </c>
      <c r="J953" s="5">
        <f t="shared" si="369"/>
        <v>4.1334846281293318</v>
      </c>
      <c r="K953" s="5">
        <f t="shared" si="370"/>
        <v>1.9932316330563402</v>
      </c>
      <c r="L953">
        <v>2.98</v>
      </c>
      <c r="M953">
        <v>3.32</v>
      </c>
      <c r="N953">
        <v>2.56</v>
      </c>
      <c r="O953" s="5">
        <f t="shared" si="371"/>
        <v>3.0616528614457827</v>
      </c>
      <c r="P953" s="5">
        <f t="shared" si="372"/>
        <v>3.4109689597315431</v>
      </c>
      <c r="Q953" s="5">
        <f t="shared" si="373"/>
        <v>2.6301447400339613</v>
      </c>
      <c r="R953" s="6">
        <f t="shared" si="374"/>
        <v>0.32662096104774502</v>
      </c>
      <c r="S953" s="6">
        <f t="shared" si="375"/>
        <v>0.29317182648261447</v>
      </c>
      <c r="T953" s="6">
        <f t="shared" si="376"/>
        <v>0.38020721246964062</v>
      </c>
      <c r="U953">
        <f t="shared" si="377"/>
        <v>0.6664339045466644</v>
      </c>
      <c r="V953">
        <f t="shared" si="378"/>
        <v>0.803196406587948</v>
      </c>
      <c r="W953">
        <f t="shared" si="379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50" t="s">
        <v>416</v>
      </c>
      <c r="AD953" s="16" t="s">
        <v>30</v>
      </c>
      <c r="AE953" t="s">
        <v>486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365"/>
        <v>3.0546875110000622</v>
      </c>
      <c r="E954" s="14">
        <f t="shared" si="366"/>
        <v>2.5912397153355089</v>
      </c>
      <c r="F954" s="14">
        <f t="shared" si="367"/>
        <v>3.6381676088905843</v>
      </c>
      <c r="G954" s="26">
        <v>2.7203750737576637E-2</v>
      </c>
      <c r="H954" s="7">
        <f t="shared" si="364"/>
        <v>1.0272037507375766</v>
      </c>
      <c r="I954" s="5">
        <f t="shared" si="368"/>
        <v>2.9737892884509667</v>
      </c>
      <c r="J954" s="5">
        <f t="shared" si="369"/>
        <v>2.522615122340516</v>
      </c>
      <c r="K954" s="5">
        <f t="shared" si="370"/>
        <v>3.5418169046581292</v>
      </c>
      <c r="L954">
        <v>2.88</v>
      </c>
      <c r="M954">
        <v>3.05</v>
      </c>
      <c r="N954">
        <v>2.84</v>
      </c>
      <c r="O954" s="5">
        <f t="shared" si="371"/>
        <v>2.9583468021242205</v>
      </c>
      <c r="P954" s="5">
        <f t="shared" si="372"/>
        <v>3.1329714397496087</v>
      </c>
      <c r="Q954" s="5">
        <f t="shared" si="373"/>
        <v>2.9172586520947177</v>
      </c>
      <c r="R954" s="6">
        <f t="shared" si="374"/>
        <v>0.33802663003605826</v>
      </c>
      <c r="S954" s="6">
        <f t="shared" si="375"/>
        <v>0.31918580147667142</v>
      </c>
      <c r="T954" s="6">
        <f t="shared" si="376"/>
        <v>0.34278756848727032</v>
      </c>
      <c r="U954">
        <f t="shared" si="377"/>
        <v>0.9684613537296648</v>
      </c>
      <c r="V954">
        <f t="shared" si="378"/>
        <v>1.209062759114109</v>
      </c>
      <c r="W954">
        <f t="shared" si="379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50" t="s">
        <v>416</v>
      </c>
      <c r="AD954" s="16" t="s">
        <v>19</v>
      </c>
      <c r="AE954" t="s">
        <v>488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365"/>
        <v>1.6235452594317219</v>
      </c>
      <c r="E955" s="14">
        <f t="shared" si="366"/>
        <v>3.881111252757711</v>
      </c>
      <c r="F955" s="14">
        <f t="shared" si="367"/>
        <v>8.1000180744253711</v>
      </c>
      <c r="G955" s="26">
        <v>2.8696146848437465E-2</v>
      </c>
      <c r="H955" s="7">
        <f t="shared" si="364"/>
        <v>1.0286961468484375</v>
      </c>
      <c r="I955" s="5">
        <f t="shared" si="368"/>
        <v>1.5782554104102484</v>
      </c>
      <c r="J955" s="5">
        <f t="shared" si="369"/>
        <v>3.7728451347349443</v>
      </c>
      <c r="K955" s="5">
        <f t="shared" si="370"/>
        <v>7.8740628116873701</v>
      </c>
      <c r="L955">
        <v>2.13</v>
      </c>
      <c r="M955">
        <v>3.76</v>
      </c>
      <c r="N955">
        <v>3.41</v>
      </c>
      <c r="O955" s="5">
        <f t="shared" si="371"/>
        <v>2.1911227927871715</v>
      </c>
      <c r="P955" s="5">
        <f t="shared" si="372"/>
        <v>3.8678975121501247</v>
      </c>
      <c r="Q955" s="5">
        <f t="shared" si="373"/>
        <v>3.5078538607531717</v>
      </c>
      <c r="R955" s="6">
        <f t="shared" si="374"/>
        <v>0.45638701915376051</v>
      </c>
      <c r="S955" s="6">
        <f t="shared" si="375"/>
        <v>0.25853839116955046</v>
      </c>
      <c r="T955" s="6">
        <f t="shared" si="376"/>
        <v>0.28507458967668908</v>
      </c>
      <c r="U955">
        <f t="shared" si="377"/>
        <v>1.349591445054088</v>
      </c>
      <c r="V955">
        <f t="shared" si="378"/>
        <v>0.99659537185433744</v>
      </c>
      <c r="W955">
        <f t="shared" si="379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50" t="s">
        <v>416</v>
      </c>
      <c r="AD955" s="16" t="s">
        <v>35</v>
      </c>
      <c r="AE955" t="s">
        <v>486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365"/>
        <v>24.272146694378051</v>
      </c>
      <c r="E956" s="14">
        <f t="shared" si="366"/>
        <v>6.5701934269677968</v>
      </c>
      <c r="F956" s="14">
        <f t="shared" si="367"/>
        <v>1.5202724396160454</v>
      </c>
      <c r="G956" s="26">
        <v>3.0088228640374082E-2</v>
      </c>
      <c r="H956" s="7">
        <f t="shared" si="364"/>
        <v>1.0300882286403741</v>
      </c>
      <c r="I956" s="5">
        <f t="shared" si="368"/>
        <v>23.563172570581795</v>
      </c>
      <c r="J956" s="5">
        <f t="shared" si="369"/>
        <v>6.3782822133982391</v>
      </c>
      <c r="K956" s="5">
        <f t="shared" si="370"/>
        <v>1.475866238780994</v>
      </c>
      <c r="L956">
        <v>7.45</v>
      </c>
      <c r="M956">
        <v>4.45</v>
      </c>
      <c r="N956">
        <v>1.49</v>
      </c>
      <c r="O956" s="5">
        <f t="shared" si="371"/>
        <v>7.6741573033707873</v>
      </c>
      <c r="P956" s="5">
        <f t="shared" si="372"/>
        <v>4.5838926174496653</v>
      </c>
      <c r="Q956" s="5">
        <f t="shared" si="373"/>
        <v>1.5348314606741573</v>
      </c>
      <c r="R956" s="6">
        <f t="shared" si="374"/>
        <v>0.130307467057101</v>
      </c>
      <c r="S956" s="6">
        <f t="shared" si="375"/>
        <v>0.2181551976573938</v>
      </c>
      <c r="T956" s="6">
        <f t="shared" si="376"/>
        <v>0.65153733528550517</v>
      </c>
      <c r="U956">
        <f t="shared" si="377"/>
        <v>0.31617134652322643</v>
      </c>
      <c r="V956">
        <f t="shared" si="378"/>
        <v>0.69768001024669568</v>
      </c>
      <c r="W956">
        <f t="shared" si="379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50" t="s">
        <v>416</v>
      </c>
      <c r="AD956" s="16" t="s">
        <v>21</v>
      </c>
      <c r="AE956" t="s">
        <v>485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365"/>
        <v>1.2388764687297513</v>
      </c>
      <c r="E957" s="14">
        <f t="shared" si="366"/>
        <v>8.8264954323061797</v>
      </c>
      <c r="F957" s="14">
        <f t="shared" si="367"/>
        <v>22.937231924230367</v>
      </c>
      <c r="G957" s="26">
        <v>3.1549313517280853E-2</v>
      </c>
      <c r="H957" s="7">
        <f t="shared" si="364"/>
        <v>1.0315493135172809</v>
      </c>
      <c r="I957" s="5">
        <f t="shared" si="368"/>
        <v>1.2009861792312631</v>
      </c>
      <c r="J957" s="5">
        <f t="shared" si="369"/>
        <v>8.556542393703328</v>
      </c>
      <c r="K957" s="5">
        <f t="shared" si="370"/>
        <v>22.235710521701701</v>
      </c>
      <c r="L957">
        <v>1.66</v>
      </c>
      <c r="M957">
        <v>4.1900000000000004</v>
      </c>
      <c r="N957">
        <v>5.25</v>
      </c>
      <c r="O957" s="5">
        <f t="shared" si="371"/>
        <v>1.7123718604386862</v>
      </c>
      <c r="P957" s="5">
        <f t="shared" si="372"/>
        <v>4.3221916236374076</v>
      </c>
      <c r="Q957" s="5">
        <f t="shared" si="373"/>
        <v>5.4156338959657244</v>
      </c>
      <c r="R957" s="6">
        <f t="shared" si="374"/>
        <v>0.58398530313609198</v>
      </c>
      <c r="S957" s="6">
        <f t="shared" si="375"/>
        <v>0.23136410577706742</v>
      </c>
      <c r="T957" s="6">
        <f t="shared" si="376"/>
        <v>0.18465059108684051</v>
      </c>
      <c r="U957">
        <f t="shared" si="377"/>
        <v>1.3821974213413064</v>
      </c>
      <c r="V957">
        <f t="shared" si="378"/>
        <v>0.48968377730277812</v>
      </c>
      <c r="W957">
        <f t="shared" si="379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50" t="s">
        <v>416</v>
      </c>
      <c r="AD957" s="16" t="s">
        <v>33</v>
      </c>
      <c r="AE957" t="s">
        <v>485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365"/>
        <v>4.626511359957032</v>
      </c>
      <c r="E958" s="14">
        <f t="shared" si="366"/>
        <v>3.7368173448033848</v>
      </c>
      <c r="F958" s="14">
        <f t="shared" si="367"/>
        <v>2.1564585691089335</v>
      </c>
      <c r="G958" s="26">
        <v>2.841681842281174E-2</v>
      </c>
      <c r="H958" s="7">
        <f t="shared" si="364"/>
        <v>1.0284168184228117</v>
      </c>
      <c r="I958" s="5">
        <f t="shared" si="368"/>
        <v>4.4986733755018582</v>
      </c>
      <c r="J958" s="5">
        <f t="shared" si="369"/>
        <v>3.6335630435665158</v>
      </c>
      <c r="K958" s="5">
        <f t="shared" si="370"/>
        <v>2.0968721344095633</v>
      </c>
      <c r="L958">
        <v>3.55</v>
      </c>
      <c r="M958">
        <v>3.76</v>
      </c>
      <c r="N958">
        <v>2.08</v>
      </c>
      <c r="O958" s="5">
        <f t="shared" si="371"/>
        <v>3.6508797054009814</v>
      </c>
      <c r="P958" s="5">
        <f t="shared" si="372"/>
        <v>3.8668472372697718</v>
      </c>
      <c r="Q958" s="5">
        <f t="shared" si="373"/>
        <v>2.1391069823194484</v>
      </c>
      <c r="R958" s="6">
        <f t="shared" si="374"/>
        <v>0.27390658709478582</v>
      </c>
      <c r="S958" s="6">
        <f t="shared" si="375"/>
        <v>0.25860861281555581</v>
      </c>
      <c r="T958" s="6">
        <f t="shared" si="376"/>
        <v>0.46748480008965848</v>
      </c>
      <c r="U958">
        <f t="shared" si="377"/>
        <v>0.78912152621081821</v>
      </c>
      <c r="V958">
        <f t="shared" si="378"/>
        <v>1.0347969623527931</v>
      </c>
      <c r="W958">
        <f t="shared" si="379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50" t="s">
        <v>416</v>
      </c>
      <c r="AD958" s="16" t="s">
        <v>17</v>
      </c>
      <c r="AE958" t="s">
        <v>485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365"/>
        <v>2.6652386999008884</v>
      </c>
      <c r="E959" s="14">
        <f t="shared" si="366"/>
        <v>3.5383947851911604</v>
      </c>
      <c r="F959" s="14">
        <f t="shared" si="367"/>
        <v>3.1365700212441388</v>
      </c>
      <c r="G959" s="26">
        <v>2.8158449304379829E-2</v>
      </c>
      <c r="H959" s="7">
        <f t="shared" si="364"/>
        <v>1.0281584493043798</v>
      </c>
      <c r="I959" s="5">
        <f t="shared" si="368"/>
        <v>2.5922450977318783</v>
      </c>
      <c r="J959" s="5">
        <f t="shared" si="369"/>
        <v>3.4414878247463987</v>
      </c>
      <c r="K959" s="5">
        <f t="shared" si="370"/>
        <v>3.0506679426369008</v>
      </c>
      <c r="L959">
        <v>1.97</v>
      </c>
      <c r="M959">
        <v>3.74</v>
      </c>
      <c r="N959">
        <v>3.95</v>
      </c>
      <c r="O959" s="5">
        <f t="shared" si="371"/>
        <v>2.025472145129628</v>
      </c>
      <c r="P959" s="5">
        <f t="shared" si="372"/>
        <v>3.8453126003983806</v>
      </c>
      <c r="Q959" s="5">
        <f t="shared" si="373"/>
        <v>4.0612258747523002</v>
      </c>
      <c r="R959" s="6">
        <f t="shared" si="374"/>
        <v>0.49371204753645281</v>
      </c>
      <c r="S959" s="6">
        <f t="shared" si="375"/>
        <v>0.26005688065422777</v>
      </c>
      <c r="T959" s="6">
        <f t="shared" si="376"/>
        <v>0.2462310718093195</v>
      </c>
      <c r="U959">
        <f t="shared" si="377"/>
        <v>0.75995900299847396</v>
      </c>
      <c r="V959">
        <f t="shared" si="378"/>
        <v>1.0867392797693824</v>
      </c>
      <c r="W959">
        <f t="shared" si="379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50" t="s">
        <v>416</v>
      </c>
      <c r="AD959" s="16" t="s">
        <v>17</v>
      </c>
      <c r="AE959" t="s">
        <v>485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365"/>
        <v>2.0321424650998186</v>
      </c>
      <c r="E960" s="14">
        <f t="shared" si="366"/>
        <v>3.9368411139090127</v>
      </c>
      <c r="F960" s="14">
        <f t="shared" si="367"/>
        <v>4.1653295423895216</v>
      </c>
      <c r="G960" s="26">
        <v>2.9030827234420187E-2</v>
      </c>
      <c r="H960" s="7">
        <f t="shared" si="364"/>
        <v>1.0290308272344202</v>
      </c>
      <c r="I960" s="5">
        <f t="shared" si="368"/>
        <v>1.9748120380040692</v>
      </c>
      <c r="J960" s="5">
        <f t="shared" si="369"/>
        <v>3.8257756810741044</v>
      </c>
      <c r="K960" s="5">
        <f t="shared" si="370"/>
        <v>4.0478180363012886</v>
      </c>
      <c r="L960">
        <v>2.16</v>
      </c>
      <c r="M960">
        <v>3.75</v>
      </c>
      <c r="N960">
        <v>3.34</v>
      </c>
      <c r="O960" s="5">
        <f t="shared" si="371"/>
        <v>2.2227065868263476</v>
      </c>
      <c r="P960" s="5">
        <f t="shared" si="372"/>
        <v>3.8588656021290757</v>
      </c>
      <c r="Q960" s="5">
        <f t="shared" si="373"/>
        <v>3.4369629629629634</v>
      </c>
      <c r="R960" s="6">
        <f t="shared" si="374"/>
        <v>0.44990193754175734</v>
      </c>
      <c r="S960" s="6">
        <f t="shared" si="375"/>
        <v>0.25914351602405222</v>
      </c>
      <c r="T960" s="6">
        <f t="shared" si="376"/>
        <v>0.29095454643419033</v>
      </c>
      <c r="U960">
        <f t="shared" si="377"/>
        <v>1.0937749813309319</v>
      </c>
      <c r="V960">
        <f t="shared" si="378"/>
        <v>0.98019338105760812</v>
      </c>
      <c r="W960">
        <f t="shared" si="379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50" t="s">
        <v>416</v>
      </c>
      <c r="AD960" s="16" t="s">
        <v>28</v>
      </c>
      <c r="AE960" t="s">
        <v>486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365"/>
        <v>4.8382208490711998</v>
      </c>
      <c r="E961" s="14">
        <f t="shared" si="366"/>
        <v>3.2884658676541072</v>
      </c>
      <c r="F961" s="14">
        <f t="shared" si="367"/>
        <v>2.2508947960434909</v>
      </c>
      <c r="G961" s="26">
        <v>2.6962502680964118E-2</v>
      </c>
      <c r="H961" s="7">
        <f t="shared" si="364"/>
        <v>1.0269625026809641</v>
      </c>
      <c r="I961" s="5">
        <f t="shared" si="368"/>
        <v>4.7111952349191473</v>
      </c>
      <c r="J961" s="5">
        <f t="shared" si="369"/>
        <v>3.20212847019177</v>
      </c>
      <c r="K961" s="5">
        <f t="shared" si="370"/>
        <v>2.1917984251297957</v>
      </c>
      <c r="L961">
        <v>3.07</v>
      </c>
      <c r="M961">
        <v>3.01</v>
      </c>
      <c r="N961">
        <v>2.71</v>
      </c>
      <c r="O961" s="5">
        <f t="shared" si="371"/>
        <v>3.1527748832305598</v>
      </c>
      <c r="P961" s="5">
        <f t="shared" si="372"/>
        <v>3.0911571330697019</v>
      </c>
      <c r="Q961" s="5">
        <f t="shared" si="373"/>
        <v>2.7830683822654128</v>
      </c>
      <c r="R961" s="6">
        <f t="shared" si="374"/>
        <v>0.31718090794206283</v>
      </c>
      <c r="S961" s="6">
        <f t="shared" si="375"/>
        <v>0.3235034509575192</v>
      </c>
      <c r="T961" s="6">
        <f t="shared" si="376"/>
        <v>0.35931564110041803</v>
      </c>
      <c r="U961">
        <f t="shared" si="377"/>
        <v>0.65163930741933829</v>
      </c>
      <c r="V961">
        <f t="shared" si="378"/>
        <v>0.93999976203944624</v>
      </c>
      <c r="W961">
        <f t="shared" si="379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50" t="s">
        <v>416</v>
      </c>
      <c r="AD961" s="16" t="s">
        <v>30</v>
      </c>
      <c r="AE961" t="s">
        <v>488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si="365"/>
        <v>1.4474313206360878</v>
      </c>
      <c r="E962" s="14">
        <f t="shared" si="366"/>
        <v>5.2300505664080648</v>
      </c>
      <c r="F962" s="14">
        <f t="shared" si="367"/>
        <v>8.8497886118310642</v>
      </c>
      <c r="G962" s="26">
        <v>2.9728849288514603E-2</v>
      </c>
      <c r="H962" s="7">
        <f t="shared" si="364"/>
        <v>1.0297288492885146</v>
      </c>
      <c r="I962" s="5">
        <f t="shared" si="368"/>
        <v>1.4056431667775282</v>
      </c>
      <c r="J962" s="5">
        <f t="shared" si="369"/>
        <v>5.0790560738603556</v>
      </c>
      <c r="K962" s="5">
        <f t="shared" si="370"/>
        <v>8.5942902521821889</v>
      </c>
      <c r="L962">
        <v>1.49</v>
      </c>
      <c r="M962">
        <v>4.45</v>
      </c>
      <c r="N962">
        <v>7.47</v>
      </c>
      <c r="O962" s="5">
        <f t="shared" si="371"/>
        <v>1.5342959854398868</v>
      </c>
      <c r="P962" s="5">
        <f t="shared" si="372"/>
        <v>4.5822933793338905</v>
      </c>
      <c r="Q962" s="5">
        <f t="shared" si="373"/>
        <v>7.6920745041852037</v>
      </c>
      <c r="R962" s="6">
        <f t="shared" si="374"/>
        <v>0.65176472433596133</v>
      </c>
      <c r="S962" s="6">
        <f t="shared" si="375"/>
        <v>0.2182313346652994</v>
      </c>
      <c r="T962" s="6">
        <f t="shared" si="376"/>
        <v>0.1300039409987393</v>
      </c>
      <c r="U962">
        <f t="shared" si="377"/>
        <v>1.0600129785540535</v>
      </c>
      <c r="V962">
        <f t="shared" si="378"/>
        <v>0.87614705080776178</v>
      </c>
      <c r="W962">
        <f t="shared" si="379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50" t="s">
        <v>416</v>
      </c>
      <c r="AD962" s="16" t="s">
        <v>18</v>
      </c>
      <c r="AE962" t="s">
        <v>486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365"/>
        <v>1.4559094179291896</v>
      </c>
      <c r="E963" s="14">
        <f t="shared" si="366"/>
        <v>5.0140406626957015</v>
      </c>
      <c r="F963" s="14">
        <f t="shared" si="367"/>
        <v>9.112161747855632</v>
      </c>
      <c r="G963" s="26">
        <v>2.9029654508057945E-2</v>
      </c>
      <c r="H963" s="7">
        <f t="shared" si="364"/>
        <v>1.0290296545080579</v>
      </c>
      <c r="I963" s="5">
        <f t="shared" si="368"/>
        <v>1.4148371833124747</v>
      </c>
      <c r="J963" s="5">
        <f t="shared" si="369"/>
        <v>4.8725910285770473</v>
      </c>
      <c r="K963" s="5">
        <f t="shared" si="370"/>
        <v>8.8551012188388576</v>
      </c>
      <c r="L963">
        <v>2.17</v>
      </c>
      <c r="M963">
        <v>3.5</v>
      </c>
      <c r="N963">
        <v>3.54</v>
      </c>
      <c r="O963" s="5">
        <f t="shared" si="371"/>
        <v>2.2329943502824858</v>
      </c>
      <c r="P963" s="5">
        <f t="shared" si="372"/>
        <v>3.6016037907782028</v>
      </c>
      <c r="Q963" s="5">
        <f t="shared" si="373"/>
        <v>3.6427649769585253</v>
      </c>
      <c r="R963" s="6">
        <f t="shared" si="374"/>
        <v>0.44782916708835141</v>
      </c>
      <c r="S963" s="6">
        <f t="shared" si="375"/>
        <v>0.27765408359477789</v>
      </c>
      <c r="T963" s="6">
        <f t="shared" si="376"/>
        <v>0.27451674931687076</v>
      </c>
      <c r="U963">
        <f t="shared" si="377"/>
        <v>1.5337453846947302</v>
      </c>
      <c r="V963">
        <f t="shared" si="378"/>
        <v>0.71830366625743924</v>
      </c>
      <c r="W963">
        <f t="shared" si="379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50" t="s">
        <v>416</v>
      </c>
      <c r="AD963" s="16" t="s">
        <v>34</v>
      </c>
      <c r="AE963" t="s">
        <v>486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365"/>
        <v>3.4392639310705877</v>
      </c>
      <c r="E964" s="14">
        <f t="shared" si="366"/>
        <v>4.4731209586036282</v>
      </c>
      <c r="F964" s="14">
        <f t="shared" si="367"/>
        <v>2.2648822790310996</v>
      </c>
      <c r="G964" s="26">
        <v>2.7541769367106506E-2</v>
      </c>
      <c r="H964" s="7">
        <f t="shared" si="364"/>
        <v>1.0275417693671065</v>
      </c>
      <c r="I964" s="5">
        <f t="shared" si="368"/>
        <v>3.3470794410517564</v>
      </c>
      <c r="J964" s="5">
        <f t="shared" si="369"/>
        <v>4.3532254278663105</v>
      </c>
      <c r="K964" s="5">
        <f t="shared" si="370"/>
        <v>2.2041753888273639</v>
      </c>
      <c r="L964">
        <v>2.62</v>
      </c>
      <c r="M964">
        <v>3.56</v>
      </c>
      <c r="N964">
        <v>2.74</v>
      </c>
      <c r="O964" s="5">
        <f t="shared" si="371"/>
        <v>2.6921594357418193</v>
      </c>
      <c r="P964" s="5">
        <f t="shared" si="372"/>
        <v>3.6580486989468994</v>
      </c>
      <c r="Q964" s="5">
        <f t="shared" si="373"/>
        <v>2.8154644480658719</v>
      </c>
      <c r="R964" s="6">
        <f t="shared" si="374"/>
        <v>0.37144902590973478</v>
      </c>
      <c r="S964" s="6">
        <f t="shared" si="375"/>
        <v>0.27336978873132167</v>
      </c>
      <c r="T964" s="6">
        <f t="shared" si="376"/>
        <v>0.3551811853589435</v>
      </c>
      <c r="U964">
        <f t="shared" si="377"/>
        <v>0.78277197961477563</v>
      </c>
      <c r="V964">
        <f t="shared" si="378"/>
        <v>0.81778443569941617</v>
      </c>
      <c r="W964">
        <f t="shared" si="379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50" t="s">
        <v>416</v>
      </c>
      <c r="AD964" s="16" t="s">
        <v>330</v>
      </c>
      <c r="AE964" t="s">
        <v>485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365"/>
        <v>1.2678828841579848</v>
      </c>
      <c r="E965" s="14">
        <f t="shared" si="366"/>
        <v>6.0638998752033597</v>
      </c>
      <c r="F965" s="14">
        <f t="shared" si="367"/>
        <v>22.930749459286616</v>
      </c>
      <c r="G965" s="26">
        <v>3.8976942388583957E-2</v>
      </c>
      <c r="H965" s="7">
        <f t="shared" si="364"/>
        <v>1.038976942388584</v>
      </c>
      <c r="I965" s="5">
        <f t="shared" si="368"/>
        <v>1.220318596525493</v>
      </c>
      <c r="J965" s="5">
        <f t="shared" si="369"/>
        <v>5.8364142916036172</v>
      </c>
      <c r="K965" s="5">
        <f t="shared" si="370"/>
        <v>22.070508520207728</v>
      </c>
      <c r="L965">
        <v>2.34</v>
      </c>
      <c r="M965">
        <v>3.26</v>
      </c>
      <c r="N965">
        <v>3.28</v>
      </c>
      <c r="O965" s="5">
        <f t="shared" si="371"/>
        <v>2.4312060451892865</v>
      </c>
      <c r="P965" s="5">
        <f t="shared" si="372"/>
        <v>3.3870648321867836</v>
      </c>
      <c r="Q965" s="5">
        <f t="shared" si="373"/>
        <v>3.4078443710345554</v>
      </c>
      <c r="R965" s="6">
        <f t="shared" si="374"/>
        <v>0.41131849025249645</v>
      </c>
      <c r="S965" s="6">
        <f t="shared" si="375"/>
        <v>0.29524087950639316</v>
      </c>
      <c r="T965" s="6">
        <f t="shared" si="376"/>
        <v>0.29344063024111028</v>
      </c>
      <c r="U965">
        <f t="shared" si="377"/>
        <v>1.9175320335709694</v>
      </c>
      <c r="V965">
        <f t="shared" si="378"/>
        <v>0.55856213029460589</v>
      </c>
      <c r="W965">
        <f t="shared" si="379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50" t="s">
        <v>416</v>
      </c>
      <c r="AD965" s="16" t="s">
        <v>29</v>
      </c>
      <c r="AE965" t="s">
        <v>485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365"/>
        <v>1.1428354124242095</v>
      </c>
      <c r="E966" s="14">
        <f t="shared" si="366"/>
        <v>10.976813690847953</v>
      </c>
      <c r="F966" s="14">
        <f t="shared" si="367"/>
        <v>61.37301105485404</v>
      </c>
      <c r="G966" s="26">
        <v>4.1269841269841345E-2</v>
      </c>
      <c r="H966" s="7">
        <f t="shared" si="364"/>
        <v>1.0412698412698413</v>
      </c>
      <c r="I966" s="5">
        <f t="shared" si="368"/>
        <v>1.0975401064439816</v>
      </c>
      <c r="J966" s="5">
        <f t="shared" si="369"/>
        <v>10.541757050661905</v>
      </c>
      <c r="K966" s="5">
        <f t="shared" si="370"/>
        <v>58.9405441532897</v>
      </c>
      <c r="L966">
        <v>1.8</v>
      </c>
      <c r="M966">
        <v>3.5</v>
      </c>
      <c r="N966">
        <v>5</v>
      </c>
      <c r="O966" s="5">
        <f t="shared" si="371"/>
        <v>1.8742857142857146</v>
      </c>
      <c r="P966" s="5">
        <f t="shared" si="372"/>
        <v>3.6444444444444448</v>
      </c>
      <c r="Q966" s="5">
        <f t="shared" si="373"/>
        <v>5.2063492063492065</v>
      </c>
      <c r="R966" s="6">
        <f t="shared" si="374"/>
        <v>0.53353658536585358</v>
      </c>
      <c r="S966" s="6">
        <f t="shared" si="375"/>
        <v>0.27439024390243899</v>
      </c>
      <c r="T966" s="6">
        <f t="shared" si="376"/>
        <v>0.19207317073170732</v>
      </c>
      <c r="U966">
        <f t="shared" si="377"/>
        <v>1.6400311837641917</v>
      </c>
      <c r="V966">
        <f t="shared" si="378"/>
        <v>0.33201296360555366</v>
      </c>
      <c r="W966">
        <f t="shared" si="379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50" t="s">
        <v>416</v>
      </c>
      <c r="AD966" s="16" t="s">
        <v>19</v>
      </c>
      <c r="AE966" t="s">
        <v>486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365"/>
        <v>2.0975397976275261</v>
      </c>
      <c r="E967" s="14">
        <f t="shared" si="366"/>
        <v>3.6307769996015025</v>
      </c>
      <c r="F967" s="14">
        <f t="shared" si="367"/>
        <v>4.2493656003415419</v>
      </c>
      <c r="G967" s="26">
        <v>3.8862391803568208E-2</v>
      </c>
      <c r="H967" s="7">
        <f t="shared" si="364"/>
        <v>1.0388623918035682</v>
      </c>
      <c r="I967" s="5">
        <f t="shared" si="368"/>
        <v>2.0190737620080643</v>
      </c>
      <c r="J967" s="5">
        <f t="shared" si="369"/>
        <v>3.4949547006876562</v>
      </c>
      <c r="K967" s="5">
        <f t="shared" si="370"/>
        <v>4.0904027654367408</v>
      </c>
      <c r="L967">
        <v>2.25</v>
      </c>
      <c r="M967">
        <v>3.33</v>
      </c>
      <c r="N967">
        <v>3.4</v>
      </c>
      <c r="O967" s="5">
        <f t="shared" si="371"/>
        <v>2.3374403815580287</v>
      </c>
      <c r="P967" s="5">
        <f t="shared" si="372"/>
        <v>3.4594117647058824</v>
      </c>
      <c r="Q967" s="5">
        <f t="shared" si="373"/>
        <v>3.5321321321321317</v>
      </c>
      <c r="R967" s="6">
        <f t="shared" si="374"/>
        <v>0.42781839823159323</v>
      </c>
      <c r="S967" s="6">
        <f t="shared" si="375"/>
        <v>0.28906648529161705</v>
      </c>
      <c r="T967" s="6">
        <f t="shared" si="376"/>
        <v>0.28311511647678972</v>
      </c>
      <c r="U967">
        <f t="shared" si="377"/>
        <v>1.1143723633762981</v>
      </c>
      <c r="V967">
        <f t="shared" si="378"/>
        <v>0.95280204900647203</v>
      </c>
      <c r="W967">
        <f t="shared" si="379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50" t="s">
        <v>416</v>
      </c>
      <c r="AD967" s="16" t="s">
        <v>19</v>
      </c>
      <c r="AE967" t="s">
        <v>486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365"/>
        <v>4.3908500457238269</v>
      </c>
      <c r="E968" s="14">
        <f t="shared" si="366"/>
        <v>2.2366426039839569</v>
      </c>
      <c r="F968" s="14">
        <f t="shared" si="367"/>
        <v>3.201910625581621</v>
      </c>
      <c r="G968" s="26">
        <v>3.7735110605751743E-2</v>
      </c>
      <c r="H968" s="7">
        <f t="shared" si="364"/>
        <v>1.0377351106057517</v>
      </c>
      <c r="I968" s="5">
        <f t="shared" si="368"/>
        <v>4.2311857822376062</v>
      </c>
      <c r="J968" s="5">
        <f t="shared" si="369"/>
        <v>2.1553116793729501</v>
      </c>
      <c r="K968" s="5">
        <f t="shared" si="370"/>
        <v>3.085479707545586</v>
      </c>
      <c r="L968">
        <v>2.82</v>
      </c>
      <c r="M968">
        <v>3.13</v>
      </c>
      <c r="N968">
        <v>2.75</v>
      </c>
      <c r="O968" s="5">
        <f t="shared" si="371"/>
        <v>2.9264130119082199</v>
      </c>
      <c r="P968" s="5">
        <f t="shared" si="372"/>
        <v>3.2481108961960028</v>
      </c>
      <c r="Q968" s="5">
        <f t="shared" si="373"/>
        <v>2.8537715541658173</v>
      </c>
      <c r="R968" s="6">
        <f t="shared" si="374"/>
        <v>0.34171526573001809</v>
      </c>
      <c r="S968" s="6">
        <f t="shared" si="375"/>
        <v>0.30787126177592689</v>
      </c>
      <c r="T968" s="6">
        <f t="shared" si="376"/>
        <v>0.35041347249405491</v>
      </c>
      <c r="U968">
        <f t="shared" si="377"/>
        <v>0.66647983452730375</v>
      </c>
      <c r="V968">
        <f t="shared" si="378"/>
        <v>1.4522261582652483</v>
      </c>
      <c r="W968">
        <f t="shared" si="379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50" t="s">
        <v>416</v>
      </c>
      <c r="AD968" s="16" t="s">
        <v>35</v>
      </c>
      <c r="AE968" t="s">
        <v>486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365"/>
        <v>2.8557127687025075</v>
      </c>
      <c r="E969" s="14">
        <f t="shared" si="366"/>
        <v>2.0298741808397263</v>
      </c>
      <c r="F969" s="14">
        <f t="shared" si="367"/>
        <v>6.4372778106853996</v>
      </c>
      <c r="G969" s="26">
        <v>4.5307006364025293E-2</v>
      </c>
      <c r="H969" s="7">
        <f t="shared" si="364"/>
        <v>1.0453070063640253</v>
      </c>
      <c r="I969" s="5">
        <f t="shared" si="368"/>
        <v>2.7319368867867451</v>
      </c>
      <c r="J969" s="5">
        <f t="shared" si="369"/>
        <v>1.9418928300312455</v>
      </c>
      <c r="K969" s="5">
        <f t="shared" si="370"/>
        <v>6.1582652479071163</v>
      </c>
      <c r="L969">
        <v>3.43</v>
      </c>
      <c r="M969">
        <v>3.03</v>
      </c>
      <c r="N969">
        <v>2.36</v>
      </c>
      <c r="O969" s="5">
        <f t="shared" si="371"/>
        <v>3.5854030318286068</v>
      </c>
      <c r="P969" s="5">
        <f t="shared" si="372"/>
        <v>3.1672802292829965</v>
      </c>
      <c r="Q969" s="5">
        <f t="shared" si="373"/>
        <v>2.4669245350190994</v>
      </c>
      <c r="R969" s="6">
        <f t="shared" si="374"/>
        <v>0.27890867250424167</v>
      </c>
      <c r="S969" s="6">
        <f t="shared" si="375"/>
        <v>0.31572829923747492</v>
      </c>
      <c r="T969" s="6">
        <f t="shared" si="376"/>
        <v>0.40536302825828346</v>
      </c>
      <c r="U969">
        <f t="shared" si="377"/>
        <v>1.2555194875070135</v>
      </c>
      <c r="V969">
        <f t="shared" si="378"/>
        <v>1.5603332754214074</v>
      </c>
      <c r="W969">
        <f t="shared" si="379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50" t="s">
        <v>416</v>
      </c>
      <c r="AD969" s="16" t="s">
        <v>28</v>
      </c>
      <c r="AE969" t="s">
        <v>488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365"/>
        <v>1.9640637208889351</v>
      </c>
      <c r="E970" s="14">
        <f t="shared" si="366"/>
        <v>2.4492539968734079</v>
      </c>
      <c r="F970" s="14">
        <f t="shared" si="367"/>
        <v>12.177622666827748</v>
      </c>
      <c r="G970" s="26">
        <v>4.7572270910892334E-2</v>
      </c>
      <c r="H970" s="7">
        <f t="shared" si="364"/>
        <v>1.0475722709108923</v>
      </c>
      <c r="I970" s="5">
        <f t="shared" si="368"/>
        <v>1.8748718111649985</v>
      </c>
      <c r="J970" s="5">
        <f t="shared" si="369"/>
        <v>2.3380286638779735</v>
      </c>
      <c r="K970" s="5">
        <f t="shared" si="370"/>
        <v>11.624613408523096</v>
      </c>
      <c r="L970">
        <v>5.49</v>
      </c>
      <c r="M970">
        <v>4.03</v>
      </c>
      <c r="N970">
        <v>1.62</v>
      </c>
      <c r="O970" s="5">
        <f t="shared" si="371"/>
        <v>5.7511717673007992</v>
      </c>
      <c r="P970" s="5">
        <f t="shared" si="372"/>
        <v>4.2217162517708964</v>
      </c>
      <c r="Q970" s="5">
        <f t="shared" si="373"/>
        <v>1.6970670788756457</v>
      </c>
      <c r="R970" s="6">
        <f t="shared" si="374"/>
        <v>0.17387760972218894</v>
      </c>
      <c r="S970" s="6">
        <f t="shared" si="375"/>
        <v>0.23687049066372637</v>
      </c>
      <c r="T970" s="6">
        <f t="shared" si="376"/>
        <v>0.58925189961408475</v>
      </c>
      <c r="U970">
        <f t="shared" si="377"/>
        <v>2.9282001933714343</v>
      </c>
      <c r="V970">
        <f t="shared" si="378"/>
        <v>1.7236743339645959</v>
      </c>
      <c r="W970">
        <f t="shared" si="379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50" t="s">
        <v>416</v>
      </c>
      <c r="AD970" s="16" t="s">
        <v>18</v>
      </c>
      <c r="AE970" t="s">
        <v>488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365"/>
        <v>1.774538366793581</v>
      </c>
      <c r="E971" s="14">
        <f t="shared" si="366"/>
        <v>3.7620980304080422</v>
      </c>
      <c r="F971" s="14">
        <f t="shared" si="367"/>
        <v>6.0634116465602359</v>
      </c>
      <c r="G971" s="26">
        <v>2.6930554518187044E-2</v>
      </c>
      <c r="H971" s="7">
        <f t="shared" si="364"/>
        <v>1.026930554518187</v>
      </c>
      <c r="I971" s="5">
        <f t="shared" si="368"/>
        <v>1.7280023064715948</v>
      </c>
      <c r="J971" s="5">
        <f t="shared" si="369"/>
        <v>3.6634395713088259</v>
      </c>
      <c r="K971" s="5">
        <f t="shared" si="370"/>
        <v>5.90440280492487</v>
      </c>
      <c r="L971">
        <v>2.4300000000000002</v>
      </c>
      <c r="M971">
        <v>3.23</v>
      </c>
      <c r="N971">
        <v>3.27</v>
      </c>
      <c r="O971" s="5">
        <f t="shared" si="371"/>
        <v>2.4954412474791945</v>
      </c>
      <c r="P971" s="5">
        <f t="shared" si="372"/>
        <v>3.3169856910937443</v>
      </c>
      <c r="Q971" s="5">
        <f t="shared" si="373"/>
        <v>3.3580629132744715</v>
      </c>
      <c r="R971" s="6">
        <f t="shared" si="374"/>
        <v>0.40073073289550065</v>
      </c>
      <c r="S971" s="6">
        <f t="shared" si="375"/>
        <v>0.30147853898949428</v>
      </c>
      <c r="T971" s="6">
        <f t="shared" si="376"/>
        <v>0.29779072811500507</v>
      </c>
      <c r="U971">
        <f t="shared" si="377"/>
        <v>1.4062481229911163</v>
      </c>
      <c r="V971">
        <f t="shared" si="378"/>
        <v>0.88168507685962116</v>
      </c>
      <c r="W971">
        <f t="shared" si="379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50" t="s">
        <v>416</v>
      </c>
      <c r="AD971" s="16" t="s">
        <v>34</v>
      </c>
      <c r="AE971" t="s">
        <v>487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365"/>
        <v>5.4175470300131954</v>
      </c>
      <c r="E972" s="14">
        <f t="shared" si="366"/>
        <v>2.9293228428194409</v>
      </c>
      <c r="F972" s="14">
        <f t="shared" si="367"/>
        <v>2.2972639323252291</v>
      </c>
      <c r="G972" s="26">
        <v>2.8576519756042362E-2</v>
      </c>
      <c r="H972" s="7">
        <f t="shared" si="364"/>
        <v>1.0285765197560424</v>
      </c>
      <c r="I972" s="5">
        <f t="shared" si="368"/>
        <v>5.267033541946037</v>
      </c>
      <c r="J972" s="5">
        <f t="shared" si="369"/>
        <v>2.8479386672313085</v>
      </c>
      <c r="K972" s="5">
        <f t="shared" si="370"/>
        <v>2.2334399903179727</v>
      </c>
      <c r="L972">
        <v>2.2000000000000002</v>
      </c>
      <c r="M972">
        <v>3.43</v>
      </c>
      <c r="N972">
        <v>3.54</v>
      </c>
      <c r="O972" s="5">
        <f t="shared" si="371"/>
        <v>2.2628683434632935</v>
      </c>
      <c r="P972" s="5">
        <f t="shared" si="372"/>
        <v>3.5280174627632253</v>
      </c>
      <c r="Q972" s="5">
        <f t="shared" si="373"/>
        <v>3.6411608799363901</v>
      </c>
      <c r="R972" s="6">
        <f t="shared" si="374"/>
        <v>0.44191700453483374</v>
      </c>
      <c r="S972" s="6">
        <f t="shared" si="375"/>
        <v>0.28344530903108872</v>
      </c>
      <c r="T972" s="6">
        <f t="shared" si="376"/>
        <v>0.27463768643407749</v>
      </c>
      <c r="U972">
        <f t="shared" si="377"/>
        <v>0.41769242259033634</v>
      </c>
      <c r="V972">
        <f t="shared" si="378"/>
        <v>1.2043798693651491</v>
      </c>
      <c r="W972">
        <f t="shared" si="379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50" t="s">
        <v>416</v>
      </c>
      <c r="AD972" s="16" t="s">
        <v>334</v>
      </c>
      <c r="AE972" t="s">
        <v>486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365"/>
        <v>2.4062041422893037</v>
      </c>
      <c r="E973" s="14">
        <f t="shared" si="366"/>
        <v>4.8975118987489017</v>
      </c>
      <c r="F973" s="14">
        <f t="shared" si="367"/>
        <v>2.8489872756493915</v>
      </c>
      <c r="G973" s="26">
        <v>2.6788713872970993E-2</v>
      </c>
      <c r="H973" s="7">
        <f t="shared" si="364"/>
        <v>1.026788713872971</v>
      </c>
      <c r="I973" s="5">
        <f t="shared" si="368"/>
        <v>2.3434267535073303</v>
      </c>
      <c r="J973" s="5">
        <f t="shared" si="369"/>
        <v>4.7697367847722534</v>
      </c>
      <c r="K973" s="5">
        <f t="shared" si="370"/>
        <v>2.7746577627477249</v>
      </c>
      <c r="L973">
        <v>3.28</v>
      </c>
      <c r="M973">
        <v>3.63</v>
      </c>
      <c r="N973">
        <v>2.2400000000000002</v>
      </c>
      <c r="O973" s="5">
        <f t="shared" si="371"/>
        <v>3.3678669815033446</v>
      </c>
      <c r="P973" s="5">
        <f t="shared" si="372"/>
        <v>3.7272430313588845</v>
      </c>
      <c r="Q973" s="5">
        <f t="shared" si="373"/>
        <v>2.3000067190754554</v>
      </c>
      <c r="R973" s="6">
        <f t="shared" si="374"/>
        <v>0.29692384096286994</v>
      </c>
      <c r="S973" s="6">
        <f t="shared" si="375"/>
        <v>0.26829482048435632</v>
      </c>
      <c r="T973" s="6">
        <f t="shared" si="376"/>
        <v>0.43478133855277379</v>
      </c>
      <c r="U973">
        <f t="shared" si="377"/>
        <v>1.3996597056387321</v>
      </c>
      <c r="V973">
        <f t="shared" si="378"/>
        <v>0.76104828500999266</v>
      </c>
      <c r="W973">
        <f t="shared" si="379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50" t="s">
        <v>416</v>
      </c>
      <c r="AD973" s="16" t="s">
        <v>31</v>
      </c>
      <c r="AE973" t="s">
        <v>487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365"/>
        <v>1.6254445096084078</v>
      </c>
      <c r="E974" s="14">
        <f t="shared" si="366"/>
        <v>5.0147648217072058</v>
      </c>
      <c r="F974" s="14">
        <f t="shared" si="367"/>
        <v>5.7169675689830441</v>
      </c>
      <c r="G974" s="26">
        <v>2.8426873838353517E-2</v>
      </c>
      <c r="H974" s="7">
        <f t="shared" si="364"/>
        <v>1.0284268738383535</v>
      </c>
      <c r="I974" s="5">
        <f t="shared" si="368"/>
        <v>1.5805153977956945</v>
      </c>
      <c r="J974" s="5">
        <f t="shared" si="369"/>
        <v>4.8761510898590332</v>
      </c>
      <c r="K974" s="5">
        <f t="shared" si="370"/>
        <v>5.5589441645431252</v>
      </c>
      <c r="L974">
        <v>2.57</v>
      </c>
      <c r="M974">
        <v>3.56</v>
      </c>
      <c r="N974">
        <v>2.79</v>
      </c>
      <c r="O974" s="5">
        <f t="shared" si="371"/>
        <v>2.6430570657645682</v>
      </c>
      <c r="P974" s="5">
        <f t="shared" si="372"/>
        <v>3.6611996708645385</v>
      </c>
      <c r="Q974" s="5">
        <f t="shared" si="373"/>
        <v>2.8693109780090063</v>
      </c>
      <c r="R974" s="6">
        <f t="shared" si="374"/>
        <v>0.37834975754135897</v>
      </c>
      <c r="S974" s="6">
        <f t="shared" si="375"/>
        <v>0.27313451597789112</v>
      </c>
      <c r="T974" s="6">
        <f t="shared" si="376"/>
        <v>0.34851572648074997</v>
      </c>
      <c r="U974">
        <f t="shared" si="377"/>
        <v>1.6260518585167312</v>
      </c>
      <c r="V974">
        <f t="shared" si="378"/>
        <v>0.73008402208942169</v>
      </c>
      <c r="W974">
        <f t="shared" si="379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50" t="s">
        <v>416</v>
      </c>
      <c r="AD974" s="16" t="s">
        <v>16</v>
      </c>
      <c r="AE974" t="s">
        <v>486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365"/>
        <v>2.6503556381287359</v>
      </c>
      <c r="E975" s="14">
        <f t="shared" si="366"/>
        <v>3.8383129777487985</v>
      </c>
      <c r="F975" s="14">
        <f t="shared" si="367"/>
        <v>2.9803457450614244</v>
      </c>
      <c r="G975" s="26">
        <v>2.8551381692573541E-2</v>
      </c>
      <c r="H975" s="7">
        <f t="shared" si="364"/>
        <v>1.0285513816925735</v>
      </c>
      <c r="I975" s="5">
        <f t="shared" si="368"/>
        <v>2.5767848697722209</v>
      </c>
      <c r="J975" s="5">
        <f t="shared" si="369"/>
        <v>3.7317659050075944</v>
      </c>
      <c r="K975" s="5">
        <f t="shared" si="370"/>
        <v>2.8976148378285176</v>
      </c>
      <c r="L975">
        <v>1.93</v>
      </c>
      <c r="M975">
        <v>3.84</v>
      </c>
      <c r="N975">
        <v>4</v>
      </c>
      <c r="O975" s="5">
        <f t="shared" si="371"/>
        <v>1.9851041666666669</v>
      </c>
      <c r="P975" s="5">
        <f t="shared" si="372"/>
        <v>3.9496373056994822</v>
      </c>
      <c r="Q975" s="5">
        <f t="shared" si="373"/>
        <v>4.1142055267702942</v>
      </c>
      <c r="R975" s="6">
        <f t="shared" si="374"/>
        <v>0.50375190218817223</v>
      </c>
      <c r="S975" s="6">
        <f t="shared" si="375"/>
        <v>0.25318780500603449</v>
      </c>
      <c r="T975" s="6">
        <f t="shared" si="376"/>
        <v>0.24306029280579311</v>
      </c>
      <c r="U975">
        <f t="shared" si="377"/>
        <v>0.74899539447024366</v>
      </c>
      <c r="V975">
        <f t="shared" si="378"/>
        <v>1.0290034524532119</v>
      </c>
      <c r="W975">
        <f t="shared" si="379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50" t="s">
        <v>416</v>
      </c>
      <c r="AD975" s="16" t="s">
        <v>19</v>
      </c>
      <c r="AE975" t="s">
        <v>486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365"/>
        <v>1.8483220817194301</v>
      </c>
      <c r="E976" s="14">
        <f t="shared" si="366"/>
        <v>4.730591970454685</v>
      </c>
      <c r="F976" s="14">
        <f t="shared" si="367"/>
        <v>4.2986151067104457</v>
      </c>
      <c r="G976" s="26">
        <v>3.0562704284368802E-2</v>
      </c>
      <c r="H976" s="7">
        <f t="shared" si="364"/>
        <v>1.0305627042843688</v>
      </c>
      <c r="I976" s="5">
        <f t="shared" si="368"/>
        <v>1.7935076381431057</v>
      </c>
      <c r="J976" s="5">
        <f t="shared" si="369"/>
        <v>4.5902999893050147</v>
      </c>
      <c r="K976" s="5">
        <f t="shared" si="370"/>
        <v>4.1711339725761176</v>
      </c>
      <c r="L976">
        <v>1.84</v>
      </c>
      <c r="M976">
        <v>3.56</v>
      </c>
      <c r="N976">
        <v>4.8499999999999996</v>
      </c>
      <c r="O976" s="5">
        <f t="shared" si="371"/>
        <v>1.8962353758832386</v>
      </c>
      <c r="P976" s="5">
        <f t="shared" si="372"/>
        <v>3.668803227252353</v>
      </c>
      <c r="Q976" s="5">
        <f t="shared" si="373"/>
        <v>4.9982291157791883</v>
      </c>
      <c r="R976" s="6">
        <f t="shared" si="374"/>
        <v>0.52736069198910218</v>
      </c>
      <c r="S976" s="6">
        <f t="shared" si="375"/>
        <v>0.2725684475449292</v>
      </c>
      <c r="T976" s="6">
        <f t="shared" si="376"/>
        <v>0.20007086046596867</v>
      </c>
      <c r="U976">
        <f t="shared" si="377"/>
        <v>1.0259225892703918</v>
      </c>
      <c r="V976">
        <f t="shared" si="378"/>
        <v>0.77554844090679897</v>
      </c>
      <c r="W976">
        <f t="shared" si="379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50" t="s">
        <v>416</v>
      </c>
      <c r="AD976" s="16" t="s">
        <v>32</v>
      </c>
      <c r="AE976" t="s">
        <v>486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365"/>
        <v>3.1300278845508367</v>
      </c>
      <c r="E977" s="14">
        <f t="shared" si="366"/>
        <v>4.339922355399314</v>
      </c>
      <c r="F977" s="14">
        <f t="shared" si="367"/>
        <v>2.4304449113838786</v>
      </c>
      <c r="G977" s="26">
        <v>2.8700993408837361E-2</v>
      </c>
      <c r="H977" s="7">
        <f t="shared" si="364"/>
        <v>1.0287009934088374</v>
      </c>
      <c r="I977" s="5">
        <f t="shared" si="368"/>
        <v>3.0426993894297403</v>
      </c>
      <c r="J977" s="5">
        <f t="shared" si="369"/>
        <v>4.2188375273343359</v>
      </c>
      <c r="K977" s="5">
        <f t="shared" si="370"/>
        <v>2.3626349415003873</v>
      </c>
      <c r="L977">
        <v>1.97</v>
      </c>
      <c r="M977">
        <v>3.6</v>
      </c>
      <c r="N977">
        <v>4.1100000000000003</v>
      </c>
      <c r="O977" s="5">
        <f t="shared" si="371"/>
        <v>2.0265409570154094</v>
      </c>
      <c r="P977" s="5">
        <f t="shared" si="372"/>
        <v>3.7033235762718144</v>
      </c>
      <c r="Q977" s="5">
        <f t="shared" si="373"/>
        <v>4.2279610829103218</v>
      </c>
      <c r="R977" s="6">
        <f t="shared" si="374"/>
        <v>0.4934516603467769</v>
      </c>
      <c r="S977" s="6">
        <f t="shared" si="375"/>
        <v>0.27002771413420845</v>
      </c>
      <c r="T977" s="6">
        <f t="shared" si="376"/>
        <v>0.23652062551901468</v>
      </c>
      <c r="U977">
        <f t="shared" si="377"/>
        <v>0.64745140674879997</v>
      </c>
      <c r="V977">
        <f t="shared" si="378"/>
        <v>0.8533156294062485</v>
      </c>
      <c r="W977">
        <f t="shared" si="379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50" t="s">
        <v>416</v>
      </c>
      <c r="AD977" s="16" t="s">
        <v>331</v>
      </c>
      <c r="AE977" t="s">
        <v>485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365"/>
        <v>2.533914022880567</v>
      </c>
      <c r="E978" s="14">
        <f t="shared" si="366"/>
        <v>3.6203027790207756</v>
      </c>
      <c r="F978" s="14">
        <f t="shared" si="367"/>
        <v>3.2548968556984761</v>
      </c>
      <c r="G978" s="26">
        <v>2.7734927597017123E-2</v>
      </c>
      <c r="H978" s="7">
        <f t="shared" si="364"/>
        <v>1.0277349275970171</v>
      </c>
      <c r="I978" s="5">
        <f t="shared" si="368"/>
        <v>2.4655326532544728</v>
      </c>
      <c r="J978" s="5">
        <f t="shared" si="369"/>
        <v>3.5226036225951098</v>
      </c>
      <c r="K978" s="5">
        <f t="shared" si="370"/>
        <v>3.167058711635756</v>
      </c>
      <c r="L978">
        <v>2.0499999999999998</v>
      </c>
      <c r="M978">
        <v>3.76</v>
      </c>
      <c r="N978">
        <v>3.65</v>
      </c>
      <c r="O978" s="5">
        <f t="shared" si="371"/>
        <v>2.106856601573885</v>
      </c>
      <c r="P978" s="5">
        <f t="shared" si="372"/>
        <v>3.8642833277647841</v>
      </c>
      <c r="Q978" s="5">
        <f t="shared" si="373"/>
        <v>3.7512324857291124</v>
      </c>
      <c r="R978" s="6">
        <f t="shared" si="374"/>
        <v>0.47464075118020377</v>
      </c>
      <c r="S978" s="6">
        <f t="shared" si="375"/>
        <v>0.2587801967870792</v>
      </c>
      <c r="T978" s="6">
        <f t="shared" si="376"/>
        <v>0.26657905203271715</v>
      </c>
      <c r="U978">
        <f t="shared" si="377"/>
        <v>0.83146333401588701</v>
      </c>
      <c r="V978">
        <f t="shared" si="378"/>
        <v>1.0673923049082654</v>
      </c>
      <c r="W978">
        <f t="shared" si="379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50" t="s">
        <v>416</v>
      </c>
      <c r="AD978" s="16" t="s">
        <v>34</v>
      </c>
      <c r="AE978" t="s">
        <v>486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365"/>
        <v>3.6349578423340168</v>
      </c>
      <c r="E979" s="14">
        <f t="shared" si="366"/>
        <v>2.1063398282531947</v>
      </c>
      <c r="F979" s="14">
        <f t="shared" si="367"/>
        <v>4.1019834710665792</v>
      </c>
      <c r="G979" s="26">
        <v>4.3447151224706992E-2</v>
      </c>
      <c r="H979" s="7">
        <f t="shared" si="364"/>
        <v>1.043447151224707</v>
      </c>
      <c r="I979" s="5">
        <f t="shared" si="368"/>
        <v>3.4836051237167318</v>
      </c>
      <c r="J979" s="5">
        <f t="shared" si="369"/>
        <v>2.0186358511602216</v>
      </c>
      <c r="K979" s="5">
        <f t="shared" si="370"/>
        <v>3.9311846951252201</v>
      </c>
      <c r="L979">
        <v>3.13</v>
      </c>
      <c r="M979">
        <v>3</v>
      </c>
      <c r="N979">
        <v>2.56</v>
      </c>
      <c r="O979" s="5">
        <f t="shared" si="371"/>
        <v>3.2659895833333326</v>
      </c>
      <c r="P979" s="5">
        <f t="shared" si="372"/>
        <v>3.130341453674121</v>
      </c>
      <c r="Q979" s="5">
        <f t="shared" si="373"/>
        <v>2.67122470713525</v>
      </c>
      <c r="R979" s="6">
        <f t="shared" si="374"/>
        <v>0.30618591225859959</v>
      </c>
      <c r="S979" s="6">
        <f t="shared" si="375"/>
        <v>0.31945396845647223</v>
      </c>
      <c r="T979" s="6">
        <f t="shared" si="376"/>
        <v>0.37436011928492835</v>
      </c>
      <c r="U979">
        <f t="shared" si="377"/>
        <v>0.89849448741783244</v>
      </c>
      <c r="V979">
        <f t="shared" si="378"/>
        <v>1.4861521449129789</v>
      </c>
      <c r="W979">
        <f t="shared" si="379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50" t="s">
        <v>417</v>
      </c>
      <c r="AD979" s="16" t="s">
        <v>16</v>
      </c>
      <c r="AE979" t="s">
        <v>485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365"/>
        <v>2.0254716883223196</v>
      </c>
      <c r="E980" s="14">
        <f t="shared" si="366"/>
        <v>2.7272971670198078</v>
      </c>
      <c r="F980" s="14">
        <f t="shared" si="367"/>
        <v>7.2772996207349223</v>
      </c>
      <c r="G980" s="26">
        <v>4.436475157687414E-2</v>
      </c>
      <c r="H980" s="7">
        <f t="shared" si="364"/>
        <v>1.0443647515768741</v>
      </c>
      <c r="I980" s="5">
        <f t="shared" si="368"/>
        <v>1.9394293854365379</v>
      </c>
      <c r="J980" s="5">
        <f t="shared" si="369"/>
        <v>2.6114412257804505</v>
      </c>
      <c r="K980" s="5">
        <f t="shared" si="370"/>
        <v>6.968158978696871</v>
      </c>
      <c r="L980">
        <v>3.43</v>
      </c>
      <c r="M980">
        <v>2.93</v>
      </c>
      <c r="N980">
        <v>2.4300000000000002</v>
      </c>
      <c r="O980" s="5">
        <f t="shared" si="371"/>
        <v>3.5821710979086783</v>
      </c>
      <c r="P980" s="5">
        <f t="shared" si="372"/>
        <v>3.0599887221202415</v>
      </c>
      <c r="Q980" s="5">
        <f t="shared" si="373"/>
        <v>2.5378063463318044</v>
      </c>
      <c r="R980" s="6">
        <f t="shared" si="374"/>
        <v>0.27916031162883703</v>
      </c>
      <c r="S980" s="6">
        <f t="shared" si="375"/>
        <v>0.32679859006379214</v>
      </c>
      <c r="T980" s="6">
        <f t="shared" si="376"/>
        <v>0.39404109830737077</v>
      </c>
      <c r="U980">
        <f t="shared" si="377"/>
        <v>1.7685614262403042</v>
      </c>
      <c r="V980">
        <f t="shared" si="378"/>
        <v>1.1219858103926295</v>
      </c>
      <c r="W980">
        <f t="shared" si="379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50" t="s">
        <v>417</v>
      </c>
      <c r="AD980" s="16" t="s">
        <v>16</v>
      </c>
      <c r="AE980" t="s">
        <v>486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365"/>
        <v>3.334070311697011</v>
      </c>
      <c r="E981" s="14">
        <f t="shared" si="366"/>
        <v>2.3344705455114578</v>
      </c>
      <c r="F981" s="14">
        <f t="shared" si="367"/>
        <v>3.8072397280817434</v>
      </c>
      <c r="G981" s="26">
        <v>4.7607319358577982E-2</v>
      </c>
      <c r="H981" s="7">
        <f t="shared" si="364"/>
        <v>1.047607319358578</v>
      </c>
      <c r="I981" s="5">
        <f t="shared" si="368"/>
        <v>3.1825572903961508</v>
      </c>
      <c r="J981" s="5">
        <f t="shared" si="369"/>
        <v>2.2283831950895419</v>
      </c>
      <c r="K981" s="5">
        <f t="shared" si="370"/>
        <v>3.634224062516874</v>
      </c>
      <c r="L981">
        <v>1.91</v>
      </c>
      <c r="M981">
        <v>3.45</v>
      </c>
      <c r="N981">
        <v>4.2699999999999996</v>
      </c>
      <c r="O981" s="5">
        <f t="shared" si="371"/>
        <v>2.0009299799748836</v>
      </c>
      <c r="P981" s="5">
        <f t="shared" si="372"/>
        <v>3.6142452517870942</v>
      </c>
      <c r="Q981" s="5">
        <f t="shared" si="373"/>
        <v>4.4732832536611271</v>
      </c>
      <c r="R981" s="6">
        <f t="shared" si="374"/>
        <v>0.49976761306387762</v>
      </c>
      <c r="S981" s="6">
        <f t="shared" si="375"/>
        <v>0.27668293940637856</v>
      </c>
      <c r="T981" s="6">
        <f t="shared" si="376"/>
        <v>0.22354944752974384</v>
      </c>
      <c r="U981">
        <f t="shared" si="377"/>
        <v>0.60014630553979798</v>
      </c>
      <c r="V981">
        <f t="shared" si="378"/>
        <v>1.5482076904916575</v>
      </c>
      <c r="W981">
        <f t="shared" si="379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50" t="s">
        <v>417</v>
      </c>
      <c r="AD981" s="16" t="s">
        <v>35</v>
      </c>
      <c r="AE981" t="s">
        <v>486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365"/>
        <v>4.7693644973476523</v>
      </c>
      <c r="E982" s="14">
        <f t="shared" si="366"/>
        <v>2.5642821848330679</v>
      </c>
      <c r="F982" s="14">
        <f t="shared" si="367"/>
        <v>2.6574905193996061</v>
      </c>
      <c r="G982" s="26">
        <v>4.364823539135454E-2</v>
      </c>
      <c r="H982" s="7">
        <f t="shared" si="364"/>
        <v>1.0436482353913545</v>
      </c>
      <c r="I982" s="5">
        <f t="shared" si="368"/>
        <v>4.5698965758890999</v>
      </c>
      <c r="J982" s="5">
        <f t="shared" si="369"/>
        <v>2.45703686153553</v>
      </c>
      <c r="K982" s="5">
        <f t="shared" si="370"/>
        <v>2.5463469675710049</v>
      </c>
      <c r="L982">
        <v>2.96</v>
      </c>
      <c r="M982">
        <v>3.27</v>
      </c>
      <c r="N982">
        <v>2.5</v>
      </c>
      <c r="O982" s="5">
        <f t="shared" si="371"/>
        <v>3.0891987767584093</v>
      </c>
      <c r="P982" s="5">
        <f t="shared" si="372"/>
        <v>3.4127297297297292</v>
      </c>
      <c r="Q982" s="5">
        <f t="shared" si="373"/>
        <v>2.6091205884783863</v>
      </c>
      <c r="R982" s="6">
        <f t="shared" si="374"/>
        <v>0.32370853165018104</v>
      </c>
      <c r="S982" s="6">
        <f t="shared" si="375"/>
        <v>0.29302056687600481</v>
      </c>
      <c r="T982" s="6">
        <f t="shared" si="376"/>
        <v>0.38327090147381432</v>
      </c>
      <c r="U982">
        <f t="shared" si="377"/>
        <v>0.64771706554958841</v>
      </c>
      <c r="V982">
        <f t="shared" si="378"/>
        <v>1.3308713642807977</v>
      </c>
      <c r="W982">
        <f t="shared" si="379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50" t="s">
        <v>417</v>
      </c>
      <c r="AD982" s="16" t="s">
        <v>32</v>
      </c>
      <c r="AE982" t="s">
        <v>486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365"/>
        <v>3.2093356036835008</v>
      </c>
      <c r="E983" s="14">
        <f t="shared" si="366"/>
        <v>2.7491559695331844</v>
      </c>
      <c r="F983" s="14">
        <f t="shared" si="367"/>
        <v>3.2481323498877317</v>
      </c>
      <c r="G983" s="26">
        <v>6.2082599697278473E-2</v>
      </c>
      <c r="H983" s="7">
        <f t="shared" si="364"/>
        <v>1.0620825996972785</v>
      </c>
      <c r="I983" s="5">
        <f t="shared" si="368"/>
        <v>3.0217382382483677</v>
      </c>
      <c r="J983" s="5">
        <f t="shared" si="369"/>
        <v>2.5884577812655687</v>
      </c>
      <c r="K983" s="5">
        <f t="shared" si="370"/>
        <v>3.0582671732062412</v>
      </c>
      <c r="L983">
        <v>3.75</v>
      </c>
      <c r="M983">
        <v>2.97</v>
      </c>
      <c r="N983">
        <v>2.1800000000000002</v>
      </c>
      <c r="O983" s="5">
        <f t="shared" si="371"/>
        <v>3.9828097488647942</v>
      </c>
      <c r="P983" s="5">
        <f t="shared" si="372"/>
        <v>3.1543853211009174</v>
      </c>
      <c r="Q983" s="5">
        <f t="shared" si="373"/>
        <v>2.3153400673400673</v>
      </c>
      <c r="R983" s="6">
        <f t="shared" si="374"/>
        <v>0.25107902788603609</v>
      </c>
      <c r="S983" s="6">
        <f t="shared" si="375"/>
        <v>0.31701897460358086</v>
      </c>
      <c r="T983" s="6">
        <f t="shared" si="376"/>
        <v>0.43190199751038311</v>
      </c>
      <c r="U983">
        <f t="shared" si="377"/>
        <v>1.2410075606594531</v>
      </c>
      <c r="V983">
        <f t="shared" si="378"/>
        <v>1.1474013682957909</v>
      </c>
      <c r="W983">
        <f t="shared" si="379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50" t="s">
        <v>417</v>
      </c>
      <c r="AD983" s="16" t="s">
        <v>18</v>
      </c>
      <c r="AE983" t="s">
        <v>486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365"/>
        <v>2.8998754176970061</v>
      </c>
      <c r="E984" s="14">
        <f t="shared" si="366"/>
        <v>3.1204455399283813</v>
      </c>
      <c r="F984" s="14">
        <f t="shared" si="367"/>
        <v>3.1823517342029861</v>
      </c>
      <c r="G984" s="26">
        <v>3.0453538310829309E-2</v>
      </c>
      <c r="H984" s="7">
        <f t="shared" si="364"/>
        <v>1.0304535383108293</v>
      </c>
      <c r="I984" s="5">
        <f t="shared" si="368"/>
        <v>2.8141738660538018</v>
      </c>
      <c r="J984" s="5">
        <f t="shared" si="369"/>
        <v>3.0282253628276834</v>
      </c>
      <c r="K984" s="5">
        <f t="shared" si="370"/>
        <v>3.0883020106075381</v>
      </c>
      <c r="L984">
        <v>4.67</v>
      </c>
      <c r="M984">
        <v>4.03</v>
      </c>
      <c r="N984">
        <v>1.76</v>
      </c>
      <c r="O984" s="5">
        <f t="shared" si="371"/>
        <v>4.8122180239115728</v>
      </c>
      <c r="P984" s="5">
        <f t="shared" si="372"/>
        <v>4.1527277593926426</v>
      </c>
      <c r="Q984" s="5">
        <f t="shared" si="373"/>
        <v>1.8135982274270597</v>
      </c>
      <c r="R984" s="6">
        <f t="shared" si="374"/>
        <v>0.2078043835568277</v>
      </c>
      <c r="S984" s="6">
        <f t="shared" si="375"/>
        <v>0.24080557598272589</v>
      </c>
      <c r="T984" s="6">
        <f t="shared" si="376"/>
        <v>0.55139004046044626</v>
      </c>
      <c r="U984">
        <f t="shared" si="377"/>
        <v>1.6594568147804405</v>
      </c>
      <c r="V984">
        <f t="shared" si="378"/>
        <v>1.3308124452920123</v>
      </c>
      <c r="W984">
        <f t="shared" si="379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50" t="s">
        <v>417</v>
      </c>
      <c r="AD984" s="16" t="s">
        <v>19</v>
      </c>
      <c r="AE984" t="s">
        <v>486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365"/>
        <v>2.7904477403067345</v>
      </c>
      <c r="E985" s="14">
        <f t="shared" si="366"/>
        <v>4.9533992712272612</v>
      </c>
      <c r="F985" s="14">
        <f t="shared" si="367"/>
        <v>2.4776606140509996</v>
      </c>
      <c r="G985" s="26">
        <v>3.0313572338950934E-2</v>
      </c>
      <c r="H985" s="7">
        <f t="shared" ref="H985:H1048" si="380">(G985/100%) + 1</f>
        <v>1.0303135723389509</v>
      </c>
      <c r="I985" s="5">
        <f t="shared" si="368"/>
        <v>2.7083480361925556</v>
      </c>
      <c r="J985" s="5">
        <f t="shared" si="369"/>
        <v>4.807661865486617</v>
      </c>
      <c r="K985" s="5">
        <f t="shared" si="370"/>
        <v>2.4047636375655768</v>
      </c>
      <c r="L985">
        <v>1.51</v>
      </c>
      <c r="M985">
        <v>4.76</v>
      </c>
      <c r="N985">
        <v>6.33</v>
      </c>
      <c r="O985" s="5">
        <f t="shared" si="371"/>
        <v>1.555773494231816</v>
      </c>
      <c r="P985" s="5">
        <f t="shared" si="372"/>
        <v>4.9042926043334063</v>
      </c>
      <c r="Q985" s="5">
        <f t="shared" si="373"/>
        <v>6.5218849129055592</v>
      </c>
      <c r="R985" s="6">
        <f t="shared" si="374"/>
        <v>0.6427670889802396</v>
      </c>
      <c r="S985" s="6">
        <f t="shared" si="375"/>
        <v>0.20390300511768109</v>
      </c>
      <c r="T985" s="6">
        <f t="shared" si="376"/>
        <v>0.15332990590207929</v>
      </c>
      <c r="U985">
        <f t="shared" si="377"/>
        <v>0.55753543481907342</v>
      </c>
      <c r="V985">
        <f t="shared" si="378"/>
        <v>0.99008626920525056</v>
      </c>
      <c r="W985">
        <f t="shared" si="379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50" t="s">
        <v>417</v>
      </c>
      <c r="AD985" s="16" t="s">
        <v>329</v>
      </c>
      <c r="AE985" t="s">
        <v>486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365"/>
        <v>1.2151740322741713</v>
      </c>
      <c r="E986" s="14">
        <f t="shared" si="366"/>
        <v>8.5280211534484085</v>
      </c>
      <c r="F986" s="14">
        <f t="shared" si="367"/>
        <v>23.735446087788304</v>
      </c>
      <c r="G986" s="26">
        <v>4.0270968940158136E-2</v>
      </c>
      <c r="H986" s="7">
        <f t="shared" si="380"/>
        <v>1.0402709689401581</v>
      </c>
      <c r="I986" s="5">
        <f t="shared" si="368"/>
        <v>1.168132216082322</v>
      </c>
      <c r="J986" s="5">
        <f t="shared" si="369"/>
        <v>8.1978844051919175</v>
      </c>
      <c r="K986" s="5">
        <f t="shared" si="370"/>
        <v>22.816599517306816</v>
      </c>
      <c r="L986">
        <v>1.29</v>
      </c>
      <c r="M986">
        <v>5.86</v>
      </c>
      <c r="N986">
        <v>10.59</v>
      </c>
      <c r="O986" s="5">
        <f t="shared" si="371"/>
        <v>1.341949549932804</v>
      </c>
      <c r="P986" s="5">
        <f t="shared" si="372"/>
        <v>6.0959878779893266</v>
      </c>
      <c r="Q986" s="5">
        <f t="shared" si="373"/>
        <v>11.016469561076274</v>
      </c>
      <c r="R986" s="6">
        <f t="shared" si="374"/>
        <v>0.74518449672722298</v>
      </c>
      <c r="S986" s="6">
        <f t="shared" si="375"/>
        <v>0.16404232095189722</v>
      </c>
      <c r="T986" s="6">
        <f t="shared" si="376"/>
        <v>9.0773182320879858E-2</v>
      </c>
      <c r="U986">
        <f t="shared" si="377"/>
        <v>1.1043270464078097</v>
      </c>
      <c r="V986">
        <f t="shared" si="378"/>
        <v>0.71481856907969099</v>
      </c>
      <c r="W986">
        <f t="shared" si="379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50" t="s">
        <v>417</v>
      </c>
      <c r="AD986" s="16" t="s">
        <v>28</v>
      </c>
      <c r="AE986" t="s">
        <v>486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365"/>
        <v>6.6901210064278844</v>
      </c>
      <c r="E987" s="14">
        <f t="shared" si="366"/>
        <v>5.6632299120089051</v>
      </c>
      <c r="F987" s="14">
        <f t="shared" si="367"/>
        <v>1.6969936555336955</v>
      </c>
      <c r="G987" s="26">
        <v>3.3041788143828743E-2</v>
      </c>
      <c r="H987" s="7">
        <f t="shared" si="380"/>
        <v>1.0330417881438287</v>
      </c>
      <c r="I987" s="5">
        <f t="shared" si="368"/>
        <v>6.4761378321865424</v>
      </c>
      <c r="J987" s="5">
        <f t="shared" si="369"/>
        <v>5.4820917962908418</v>
      </c>
      <c r="K987" s="5">
        <f t="shared" si="370"/>
        <v>1.6427154012645091</v>
      </c>
      <c r="L987">
        <v>2.4500000000000002</v>
      </c>
      <c r="M987">
        <v>3.43</v>
      </c>
      <c r="N987">
        <v>3</v>
      </c>
      <c r="O987" s="5">
        <f t="shared" si="371"/>
        <v>2.5309523809523804</v>
      </c>
      <c r="P987" s="5">
        <f t="shared" si="372"/>
        <v>3.5433333333333326</v>
      </c>
      <c r="Q987" s="5">
        <f t="shared" si="373"/>
        <v>3.0991253644314862</v>
      </c>
      <c r="R987" s="6">
        <f t="shared" si="374"/>
        <v>0.39510818438381945</v>
      </c>
      <c r="S987" s="6">
        <f t="shared" si="375"/>
        <v>0.28222013170272819</v>
      </c>
      <c r="T987" s="6">
        <f t="shared" si="376"/>
        <v>0.32267168391345258</v>
      </c>
      <c r="U987">
        <f t="shared" si="377"/>
        <v>0.37831189877143262</v>
      </c>
      <c r="V987">
        <f t="shared" si="378"/>
        <v>0.62567357998651585</v>
      </c>
      <c r="W987">
        <f t="shared" si="379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50" t="s">
        <v>417</v>
      </c>
      <c r="AD987" s="16" t="s">
        <v>19</v>
      </c>
      <c r="AE987" t="s">
        <v>487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365"/>
        <v>1.5726936563314042</v>
      </c>
      <c r="E988" s="14">
        <f t="shared" si="366"/>
        <v>4.8932795946421521</v>
      </c>
      <c r="F988" s="14">
        <f t="shared" si="367"/>
        <v>6.5599811956026235</v>
      </c>
      <c r="G988" s="26">
        <v>3.5307285307285108E-2</v>
      </c>
      <c r="H988" s="7">
        <f t="shared" si="380"/>
        <v>1.0353072853072851</v>
      </c>
      <c r="I988" s="5">
        <f t="shared" si="368"/>
        <v>1.5190597793046725</v>
      </c>
      <c r="J988" s="5">
        <f t="shared" si="369"/>
        <v>4.7264031308248731</v>
      </c>
      <c r="K988" s="5">
        <f t="shared" si="370"/>
        <v>6.3362648835756854</v>
      </c>
      <c r="L988">
        <v>2.16</v>
      </c>
      <c r="M988">
        <v>3.36</v>
      </c>
      <c r="N988">
        <v>3.64</v>
      </c>
      <c r="O988" s="5">
        <f t="shared" si="371"/>
        <v>2.2362637362637359</v>
      </c>
      <c r="P988" s="5">
        <f t="shared" si="372"/>
        <v>3.4786324786324778</v>
      </c>
      <c r="Q988" s="5">
        <f t="shared" si="373"/>
        <v>3.7685185185185177</v>
      </c>
      <c r="R988" s="6">
        <f t="shared" si="374"/>
        <v>0.44717444717444726</v>
      </c>
      <c r="S988" s="6">
        <f t="shared" si="375"/>
        <v>0.28746928746928752</v>
      </c>
      <c r="T988" s="6">
        <f t="shared" si="376"/>
        <v>0.26535626535626539</v>
      </c>
      <c r="U988">
        <f t="shared" si="377"/>
        <v>1.421932190837617</v>
      </c>
      <c r="V988">
        <f t="shared" si="378"/>
        <v>0.71090000302483669</v>
      </c>
      <c r="W988">
        <f t="shared" si="379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50" t="s">
        <v>417</v>
      </c>
      <c r="AD988" s="16" t="s">
        <v>32</v>
      </c>
      <c r="AE988" t="s">
        <v>487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365"/>
        <v>2.21212143790782</v>
      </c>
      <c r="E989" s="14">
        <f t="shared" si="366"/>
        <v>4.0596454733710603</v>
      </c>
      <c r="F989" s="14">
        <f t="shared" si="367"/>
        <v>3.5408286506216839</v>
      </c>
      <c r="G989" s="26">
        <v>3.4990638651965833E-2</v>
      </c>
      <c r="H989" s="7">
        <f t="shared" si="380"/>
        <v>1.0349906386519658</v>
      </c>
      <c r="I989" s="5">
        <f t="shared" si="368"/>
        <v>2.1373347306686949</v>
      </c>
      <c r="J989" s="5">
        <f t="shared" si="369"/>
        <v>3.92239825343598</v>
      </c>
      <c r="K989" s="5">
        <f t="shared" si="370"/>
        <v>3.4211214269855352</v>
      </c>
      <c r="L989">
        <v>2.09</v>
      </c>
      <c r="M989">
        <v>3.45</v>
      </c>
      <c r="N989">
        <v>3.75</v>
      </c>
      <c r="O989" s="5">
        <f t="shared" si="371"/>
        <v>2.1631304347826084</v>
      </c>
      <c r="P989" s="5">
        <f t="shared" si="372"/>
        <v>3.5707177033492825</v>
      </c>
      <c r="Q989" s="5">
        <f t="shared" si="373"/>
        <v>3.8812148949448719</v>
      </c>
      <c r="R989" s="6">
        <f t="shared" si="374"/>
        <v>0.46229297314680823</v>
      </c>
      <c r="S989" s="6">
        <f t="shared" si="375"/>
        <v>0.28005574315270404</v>
      </c>
      <c r="T989" s="6">
        <f t="shared" si="376"/>
        <v>0.25765128370048779</v>
      </c>
      <c r="U989">
        <f t="shared" si="377"/>
        <v>0.97785338440933589</v>
      </c>
      <c r="V989">
        <f t="shared" si="378"/>
        <v>0.87956392418282259</v>
      </c>
      <c r="W989">
        <f t="shared" si="379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50" t="s">
        <v>417</v>
      </c>
      <c r="AD989" s="16" t="s">
        <v>35</v>
      </c>
      <c r="AE989" t="s">
        <v>486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365"/>
        <v>3.0668828755872983</v>
      </c>
      <c r="E990" s="14">
        <f t="shared" si="366"/>
        <v>2.8982025084787559</v>
      </c>
      <c r="F990" s="14">
        <f t="shared" si="367"/>
        <v>3.219914888265857</v>
      </c>
      <c r="G990" s="26">
        <v>3.7093964156399428E-2</v>
      </c>
      <c r="H990" s="7">
        <f t="shared" si="380"/>
        <v>1.0370939641563994</v>
      </c>
      <c r="I990" s="5">
        <f t="shared" si="368"/>
        <v>2.9571890123591498</v>
      </c>
      <c r="J990" s="5">
        <f t="shared" si="369"/>
        <v>2.7945418724293059</v>
      </c>
      <c r="K990" s="5">
        <f t="shared" si="370"/>
        <v>3.1047474959369028</v>
      </c>
      <c r="L990">
        <v>1.69</v>
      </c>
      <c r="M990">
        <v>3.94</v>
      </c>
      <c r="N990">
        <v>5.22</v>
      </c>
      <c r="O990" s="5">
        <f t="shared" si="371"/>
        <v>1.752688799424315</v>
      </c>
      <c r="P990" s="5">
        <f t="shared" si="372"/>
        <v>4.086150218776214</v>
      </c>
      <c r="Q990" s="5">
        <f t="shared" si="373"/>
        <v>5.413630492896405</v>
      </c>
      <c r="R990" s="6">
        <f t="shared" si="374"/>
        <v>0.57055194300805612</v>
      </c>
      <c r="S990" s="6">
        <f t="shared" si="375"/>
        <v>0.24472913291462303</v>
      </c>
      <c r="T990" s="6">
        <f t="shared" si="376"/>
        <v>0.18471892407732082</v>
      </c>
      <c r="U990">
        <f t="shared" si="377"/>
        <v>0.57148866472074866</v>
      </c>
      <c r="V990">
        <f t="shared" si="378"/>
        <v>1.4098912021579204</v>
      </c>
      <c r="W990">
        <f t="shared" si="379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50" t="s">
        <v>417</v>
      </c>
      <c r="AD990" s="16" t="s">
        <v>17</v>
      </c>
      <c r="AE990" t="s">
        <v>487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365"/>
        <v>2.0542054728509811</v>
      </c>
      <c r="E991" s="14">
        <f t="shared" si="366"/>
        <v>4.2847076128071402</v>
      </c>
      <c r="F991" s="14">
        <f t="shared" si="367"/>
        <v>3.8050201016970413</v>
      </c>
      <c r="G991" s="26">
        <v>3.544683286062611E-2</v>
      </c>
      <c r="H991" s="7">
        <f t="shared" si="380"/>
        <v>1.0354468328606261</v>
      </c>
      <c r="I991" s="5">
        <f t="shared" si="368"/>
        <v>1.9838831001837471</v>
      </c>
      <c r="J991" s="5">
        <f t="shared" si="369"/>
        <v>4.1380276387246173</v>
      </c>
      <c r="K991" s="5">
        <f t="shared" si="370"/>
        <v>3.6747614468865799</v>
      </c>
      <c r="L991">
        <v>1.98</v>
      </c>
      <c r="M991">
        <v>3.52</v>
      </c>
      <c r="N991">
        <v>4.0599999999999996</v>
      </c>
      <c r="O991" s="5">
        <f t="shared" si="371"/>
        <v>2.0501847290640396</v>
      </c>
      <c r="P991" s="5">
        <f t="shared" si="372"/>
        <v>3.644772851669404</v>
      </c>
      <c r="Q991" s="5">
        <f t="shared" si="373"/>
        <v>4.2039141414141419</v>
      </c>
      <c r="R991" s="6">
        <f t="shared" si="374"/>
        <v>0.48776092506382335</v>
      </c>
      <c r="S991" s="6">
        <f t="shared" si="375"/>
        <v>0.27436552034840062</v>
      </c>
      <c r="T991" s="6">
        <f t="shared" si="376"/>
        <v>0.23787355458777593</v>
      </c>
      <c r="U991">
        <f t="shared" si="377"/>
        <v>0.9980426769181171</v>
      </c>
      <c r="V991">
        <f t="shared" si="378"/>
        <v>0.85064680744493537</v>
      </c>
      <c r="W991">
        <f t="shared" si="379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50" t="s">
        <v>417</v>
      </c>
      <c r="AD991" s="16" t="s">
        <v>19</v>
      </c>
      <c r="AE991" t="s">
        <v>487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365"/>
        <v>4.4124419864787798</v>
      </c>
      <c r="E992" s="14">
        <f t="shared" si="366"/>
        <v>2.4554619370018385</v>
      </c>
      <c r="F992" s="14">
        <f t="shared" si="367"/>
        <v>2.8800996740356677</v>
      </c>
      <c r="G992" s="26">
        <v>3.9702740070387099E-2</v>
      </c>
      <c r="H992" s="7">
        <f t="shared" si="380"/>
        <v>1.0397027400703871</v>
      </c>
      <c r="I992" s="5">
        <f t="shared" si="368"/>
        <v>4.2439457129641314</v>
      </c>
      <c r="J992" s="5">
        <f t="shared" si="369"/>
        <v>2.3616961294490824</v>
      </c>
      <c r="K992" s="5">
        <f t="shared" si="370"/>
        <v>2.7701183838764214</v>
      </c>
      <c r="L992">
        <v>2.21</v>
      </c>
      <c r="M992">
        <v>3.84</v>
      </c>
      <c r="N992">
        <v>3.06</v>
      </c>
      <c r="O992" s="5">
        <f t="shared" si="371"/>
        <v>2.2977430555555554</v>
      </c>
      <c r="P992" s="5">
        <f t="shared" si="372"/>
        <v>3.9924585218702862</v>
      </c>
      <c r="Q992" s="5">
        <f t="shared" si="373"/>
        <v>3.1814903846153846</v>
      </c>
      <c r="R992" s="6">
        <f t="shared" si="374"/>
        <v>0.4352096713260295</v>
      </c>
      <c r="S992" s="6">
        <f t="shared" si="375"/>
        <v>0.25047223271628261</v>
      </c>
      <c r="T992" s="6">
        <f t="shared" si="376"/>
        <v>0.31431809595768795</v>
      </c>
      <c r="U992">
        <f t="shared" si="377"/>
        <v>0.52074181657155383</v>
      </c>
      <c r="V992">
        <f t="shared" si="378"/>
        <v>1.6259500755060154</v>
      </c>
      <c r="W992">
        <f t="shared" si="379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50" t="s">
        <v>417</v>
      </c>
      <c r="AD992" s="16" t="s">
        <v>34</v>
      </c>
      <c r="AE992" t="s">
        <v>486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365"/>
        <v>13.168154813794871</v>
      </c>
      <c r="E993" s="14">
        <f t="shared" si="366"/>
        <v>7.5929276352861752</v>
      </c>
      <c r="F993" s="14">
        <f t="shared" si="367"/>
        <v>1.5031617791213794</v>
      </c>
      <c r="G993" s="26">
        <v>3.9656053301490246E-2</v>
      </c>
      <c r="H993" s="7">
        <f t="shared" si="380"/>
        <v>1.0396560533014902</v>
      </c>
      <c r="I993" s="5">
        <f t="shared" si="368"/>
        <v>12.665876153924756</v>
      </c>
      <c r="J993" s="5">
        <f t="shared" si="369"/>
        <v>7.303307292036032</v>
      </c>
      <c r="K993" s="5">
        <f t="shared" si="370"/>
        <v>1.4458260252013142</v>
      </c>
      <c r="L993">
        <v>3.57</v>
      </c>
      <c r="M993">
        <v>3.68</v>
      </c>
      <c r="N993">
        <v>2.0499999999999998</v>
      </c>
      <c r="O993" s="5">
        <f t="shared" si="371"/>
        <v>3.7115721102863199</v>
      </c>
      <c r="P993" s="5">
        <f t="shared" si="372"/>
        <v>3.8259342761494843</v>
      </c>
      <c r="Q993" s="5">
        <f t="shared" si="373"/>
        <v>2.1312949092680546</v>
      </c>
      <c r="R993" s="6">
        <f t="shared" si="374"/>
        <v>0.26942760918711006</v>
      </c>
      <c r="S993" s="6">
        <f t="shared" si="375"/>
        <v>0.261374066521191</v>
      </c>
      <c r="T993" s="6">
        <f t="shared" si="376"/>
        <v>0.46919832429169905</v>
      </c>
      <c r="U993">
        <f t="shared" si="377"/>
        <v>0.281859695816919</v>
      </c>
      <c r="V993">
        <f t="shared" si="378"/>
        <v>0.50388130375027418</v>
      </c>
      <c r="W993">
        <f t="shared" si="379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50" t="s">
        <v>417</v>
      </c>
      <c r="AD993" s="16" t="s">
        <v>19</v>
      </c>
      <c r="AE993" t="s">
        <v>485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365"/>
        <v>4.5064587366556017</v>
      </c>
      <c r="E994" s="14">
        <f t="shared" si="366"/>
        <v>4.8811636455483294</v>
      </c>
      <c r="F994" s="14">
        <f t="shared" si="367"/>
        <v>1.9493104563161059</v>
      </c>
      <c r="G994" s="26">
        <v>3.8800662379573359E-2</v>
      </c>
      <c r="H994" s="7">
        <f t="shared" si="380"/>
        <v>1.0388006623795734</v>
      </c>
      <c r="I994" s="5">
        <f t="shared" si="368"/>
        <v>4.3381361794020119</v>
      </c>
      <c r="J994" s="5">
        <f t="shared" si="369"/>
        <v>4.6988453341636136</v>
      </c>
      <c r="K994" s="5">
        <f t="shared" si="370"/>
        <v>1.8765009755103872</v>
      </c>
      <c r="L994">
        <v>3.32</v>
      </c>
      <c r="M994">
        <v>3.67</v>
      </c>
      <c r="N994">
        <v>2.15</v>
      </c>
      <c r="O994" s="5">
        <f t="shared" si="371"/>
        <v>3.4488181991001832</v>
      </c>
      <c r="P994" s="5">
        <f t="shared" si="372"/>
        <v>3.8123984309330341</v>
      </c>
      <c r="Q994" s="5">
        <f t="shared" si="373"/>
        <v>2.2334214241160826</v>
      </c>
      <c r="R994" s="6">
        <f t="shared" si="374"/>
        <v>0.28995439662806982</v>
      </c>
      <c r="S994" s="6">
        <f t="shared" si="375"/>
        <v>0.26230206997416666</v>
      </c>
      <c r="T994" s="6">
        <f t="shared" si="376"/>
        <v>0.44774353339776363</v>
      </c>
      <c r="U994">
        <f t="shared" si="377"/>
        <v>0.76530562036382255</v>
      </c>
      <c r="V994">
        <f t="shared" si="378"/>
        <v>0.78104294544805519</v>
      </c>
      <c r="W994">
        <f t="shared" si="379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50" t="s">
        <v>417</v>
      </c>
      <c r="AD994" s="16" t="s">
        <v>35</v>
      </c>
      <c r="AE994" t="s">
        <v>485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365"/>
        <v>3.7763018503329517</v>
      </c>
      <c r="E995" s="14">
        <f t="shared" si="366"/>
        <v>3.0728670216712355</v>
      </c>
      <c r="F995" s="14">
        <f t="shared" si="367"/>
        <v>2.6355155531881618</v>
      </c>
      <c r="G995" s="26">
        <v>3.9589312235886798E-2</v>
      </c>
      <c r="H995" s="7">
        <f t="shared" si="380"/>
        <v>1.0395893122358868</v>
      </c>
      <c r="I995" s="5">
        <f t="shared" si="368"/>
        <v>3.6324939145546877</v>
      </c>
      <c r="J995" s="5">
        <f t="shared" si="369"/>
        <v>2.9558470691299203</v>
      </c>
      <c r="K995" s="5">
        <f t="shared" si="370"/>
        <v>2.5351506813011109</v>
      </c>
      <c r="L995">
        <v>1.97</v>
      </c>
      <c r="M995">
        <v>3.8</v>
      </c>
      <c r="N995">
        <v>3.72</v>
      </c>
      <c r="O995" s="5">
        <f t="shared" si="371"/>
        <v>2.0479909451046971</v>
      </c>
      <c r="P995" s="5">
        <f t="shared" si="372"/>
        <v>3.9504393864963698</v>
      </c>
      <c r="Q995" s="5">
        <f t="shared" si="373"/>
        <v>3.8672722415174992</v>
      </c>
      <c r="R995" s="6">
        <f t="shared" si="374"/>
        <v>0.48828340886481708</v>
      </c>
      <c r="S995" s="6">
        <f t="shared" si="375"/>
        <v>0.25313639880623412</v>
      </c>
      <c r="T995" s="6">
        <f t="shared" si="376"/>
        <v>0.25858019232894885</v>
      </c>
      <c r="U995">
        <f t="shared" si="377"/>
        <v>0.54232713015886902</v>
      </c>
      <c r="V995">
        <f t="shared" si="378"/>
        <v>1.2855874851193041</v>
      </c>
      <c r="W995">
        <f t="shared" si="379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50" t="s">
        <v>417</v>
      </c>
      <c r="AD995" s="16" t="s">
        <v>18</v>
      </c>
      <c r="AE995" t="s">
        <v>486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ref="D996:D1044" si="381">(100%/A996)</f>
        <v>14.404627361766055</v>
      </c>
      <c r="E996" s="14">
        <f t="shared" ref="E996:E1044" si="382">(100%/B996)</f>
        <v>4.2461290047807072</v>
      </c>
      <c r="F996" s="14">
        <f t="shared" ref="F996:F1044" si="383">(100%/C996)</f>
        <v>1.6803838147107988</v>
      </c>
      <c r="G996" s="26">
        <v>2.934306356513372E-2</v>
      </c>
      <c r="H996" s="7">
        <f t="shared" si="380"/>
        <v>1.0293430635651337</v>
      </c>
      <c r="I996" s="5">
        <f t="shared" ref="I996:I1044" si="384">D996/H996</f>
        <v>13.994000515120364</v>
      </c>
      <c r="J996" s="5">
        <f t="shared" ref="J996:J1044" si="385">E996/H996</f>
        <v>4.1250863342627699</v>
      </c>
      <c r="K996" s="5">
        <f t="shared" ref="K996:K1044" si="386">F996/H996</f>
        <v>1.6324817975561838</v>
      </c>
      <c r="L996">
        <v>4.58</v>
      </c>
      <c r="M996">
        <v>3.62</v>
      </c>
      <c r="N996">
        <v>1.87</v>
      </c>
      <c r="O996" s="5">
        <f t="shared" ref="O996:O1044" si="387">(L996*H996)</f>
        <v>4.7143912311283129</v>
      </c>
      <c r="P996" s="5">
        <f t="shared" ref="P996:P1044" si="388">(M996*H996)</f>
        <v>3.726221890105784</v>
      </c>
      <c r="Q996" s="5">
        <f t="shared" ref="Q996:Q1044" si="389">(N996*H996)</f>
        <v>1.9248715288668001</v>
      </c>
      <c r="R996" s="6">
        <f t="shared" ref="R996:R1044" si="390">(1/O996)</f>
        <v>0.21211646445402585</v>
      </c>
      <c r="S996" s="6">
        <f t="shared" ref="S996:S1044" si="391">(1/P996)</f>
        <v>0.26836834453023167</v>
      </c>
      <c r="T996" s="6">
        <f t="shared" ref="T996:T1044" si="392">(1/Q996)</f>
        <v>0.51951519101574251</v>
      </c>
      <c r="U996">
        <f t="shared" ref="U996:U1044" si="393">(L996/I996)</f>
        <v>0.32728310929039628</v>
      </c>
      <c r="V996">
        <f t="shared" ref="V996:V1044" si="394">(M996/J996)</f>
        <v>0.87755739072233552</v>
      </c>
      <c r="W996">
        <f t="shared" ref="W996:W1044" si="395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50" t="s">
        <v>417</v>
      </c>
      <c r="AD996" s="16" t="s">
        <v>32</v>
      </c>
      <c r="AE996" t="s">
        <v>486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381"/>
        <v>2.5230371246300005</v>
      </c>
      <c r="E997" s="14">
        <f t="shared" si="382"/>
        <v>4.2426015156167125</v>
      </c>
      <c r="F997" s="14">
        <f t="shared" si="383"/>
        <v>2.9335883944671384</v>
      </c>
      <c r="G997" s="26">
        <v>2.7579432543730409E-2</v>
      </c>
      <c r="H997" s="7">
        <f t="shared" si="380"/>
        <v>1.0275794325437304</v>
      </c>
      <c r="I997" s="5">
        <f t="shared" si="384"/>
        <v>2.4553207710515639</v>
      </c>
      <c r="J997" s="5">
        <f t="shared" si="385"/>
        <v>4.1287333915533209</v>
      </c>
      <c r="K997" s="5">
        <f t="shared" si="386"/>
        <v>2.854853164202753</v>
      </c>
      <c r="L997">
        <v>3.4</v>
      </c>
      <c r="M997">
        <v>3.46</v>
      </c>
      <c r="N997">
        <v>2.25</v>
      </c>
      <c r="O997" s="5">
        <f t="shared" si="387"/>
        <v>3.4937700706486834</v>
      </c>
      <c r="P997" s="5">
        <f t="shared" si="388"/>
        <v>3.5554248366013073</v>
      </c>
      <c r="Q997" s="5">
        <f t="shared" si="389"/>
        <v>2.3120537232233933</v>
      </c>
      <c r="R997" s="6">
        <f t="shared" si="390"/>
        <v>0.28622375822640539</v>
      </c>
      <c r="S997" s="6">
        <f t="shared" si="391"/>
        <v>0.28126034045369314</v>
      </c>
      <c r="T997" s="6">
        <f t="shared" si="392"/>
        <v>0.43251590131990147</v>
      </c>
      <c r="U997">
        <f t="shared" si="393"/>
        <v>1.3847477853347239</v>
      </c>
      <c r="V997">
        <f t="shared" si="394"/>
        <v>0.83802940802100845</v>
      </c>
      <c r="W997">
        <f t="shared" si="395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50" t="s">
        <v>417</v>
      </c>
      <c r="AD997" s="16" t="s">
        <v>36</v>
      </c>
      <c r="AE997" t="s">
        <v>485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381"/>
        <v>3.9362772068269636</v>
      </c>
      <c r="E998" s="14">
        <f t="shared" si="382"/>
        <v>3.2164528454055716</v>
      </c>
      <c r="F998" s="14">
        <f t="shared" si="383"/>
        <v>2.5015758593381401</v>
      </c>
      <c r="G998" s="26">
        <v>2.8234063153210087E-2</v>
      </c>
      <c r="H998" s="7">
        <f t="shared" si="380"/>
        <v>1.0282340631532101</v>
      </c>
      <c r="I998" s="5">
        <f t="shared" si="384"/>
        <v>3.8281917978440343</v>
      </c>
      <c r="J998" s="5">
        <f t="shared" si="385"/>
        <v>3.1281329423593607</v>
      </c>
      <c r="K998" s="5">
        <f t="shared" si="386"/>
        <v>2.4328856132880294</v>
      </c>
      <c r="L998">
        <v>2.5099999999999998</v>
      </c>
      <c r="M998">
        <v>3.06</v>
      </c>
      <c r="N998">
        <v>3.3</v>
      </c>
      <c r="O998" s="5">
        <f t="shared" si="387"/>
        <v>2.5808674985145572</v>
      </c>
      <c r="P998" s="5">
        <f t="shared" si="388"/>
        <v>3.1463962332488231</v>
      </c>
      <c r="Q998" s="5">
        <f t="shared" si="389"/>
        <v>3.3931724084055932</v>
      </c>
      <c r="R998" s="6">
        <f t="shared" si="390"/>
        <v>0.38746661755226081</v>
      </c>
      <c r="S998" s="6">
        <f t="shared" si="391"/>
        <v>0.31782392485495897</v>
      </c>
      <c r="T998" s="6">
        <f t="shared" si="392"/>
        <v>0.29470945759278017</v>
      </c>
      <c r="U998">
        <f t="shared" si="393"/>
        <v>0.6556620285884277</v>
      </c>
      <c r="V998">
        <f t="shared" si="394"/>
        <v>0.97821929450735812</v>
      </c>
      <c r="W998">
        <f t="shared" si="395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50" t="s">
        <v>417</v>
      </c>
      <c r="AD998" s="16" t="s">
        <v>35</v>
      </c>
      <c r="AE998" t="s">
        <v>486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381"/>
        <v>2.6690249733593303</v>
      </c>
      <c r="E999" s="14">
        <f t="shared" si="382"/>
        <v>3.2678894875481204</v>
      </c>
      <c r="F999" s="14">
        <f t="shared" si="383"/>
        <v>3.3335042780152331</v>
      </c>
      <c r="G999" s="26">
        <v>2.7131077629821254E-2</v>
      </c>
      <c r="H999" s="7">
        <f t="shared" si="380"/>
        <v>1.0271310776298213</v>
      </c>
      <c r="I999" s="5">
        <f t="shared" si="384"/>
        <v>2.5985242112606475</v>
      </c>
      <c r="J999" s="5">
        <f t="shared" si="385"/>
        <v>3.1815700631792878</v>
      </c>
      <c r="K999" s="5">
        <f t="shared" si="386"/>
        <v>3.2454516766326784</v>
      </c>
      <c r="L999">
        <v>2.41</v>
      </c>
      <c r="M999">
        <v>3.17</v>
      </c>
      <c r="N999">
        <v>3.37</v>
      </c>
      <c r="O999" s="5">
        <f t="shared" si="387"/>
        <v>2.4753858970878695</v>
      </c>
      <c r="P999" s="5">
        <f t="shared" si="388"/>
        <v>3.2560055160865331</v>
      </c>
      <c r="Q999" s="5">
        <f t="shared" si="389"/>
        <v>3.4614317316124978</v>
      </c>
      <c r="R999" s="6">
        <f t="shared" si="390"/>
        <v>0.40397741668336845</v>
      </c>
      <c r="S999" s="6">
        <f t="shared" si="391"/>
        <v>0.30712478681606248</v>
      </c>
      <c r="T999" s="6">
        <f t="shared" si="392"/>
        <v>0.28889779650056913</v>
      </c>
      <c r="U999">
        <f t="shared" si="393"/>
        <v>0.92744950751519584</v>
      </c>
      <c r="V999">
        <f t="shared" si="394"/>
        <v>0.99636341084762214</v>
      </c>
      <c r="W999">
        <f t="shared" si="395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50" t="s">
        <v>417</v>
      </c>
      <c r="AD999" s="16" t="s">
        <v>20</v>
      </c>
      <c r="AE999" t="s">
        <v>485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381"/>
        <v>2.6164595777329258</v>
      </c>
      <c r="E1000" s="14">
        <f t="shared" si="382"/>
        <v>4.3046806286938653</v>
      </c>
      <c r="F1000" s="14">
        <f t="shared" si="383"/>
        <v>2.8068025117335793</v>
      </c>
      <c r="G1000" s="26">
        <v>2.7140295809733761E-2</v>
      </c>
      <c r="H1000" s="7">
        <f t="shared" si="380"/>
        <v>1.0271402958097338</v>
      </c>
      <c r="I1000" s="5">
        <f t="shared" si="384"/>
        <v>2.5473244389368164</v>
      </c>
      <c r="J1000" s="5">
        <f t="shared" si="385"/>
        <v>4.1909373493134368</v>
      </c>
      <c r="K1000" s="5">
        <f t="shared" si="386"/>
        <v>2.7326379105016714</v>
      </c>
      <c r="L1000">
        <v>2.5499999999999998</v>
      </c>
      <c r="M1000">
        <v>3.65</v>
      </c>
      <c r="N1000">
        <v>2.77</v>
      </c>
      <c r="O1000" s="5">
        <f t="shared" si="387"/>
        <v>2.6192077543148211</v>
      </c>
      <c r="P1000" s="5">
        <f t="shared" si="388"/>
        <v>3.7490620797055283</v>
      </c>
      <c r="Q1000" s="5">
        <f t="shared" si="389"/>
        <v>2.8451786193929625</v>
      </c>
      <c r="R1000" s="6">
        <f t="shared" si="390"/>
        <v>0.38179483790570778</v>
      </c>
      <c r="S1000" s="6">
        <f t="shared" si="391"/>
        <v>0.26673337990672735</v>
      </c>
      <c r="T1000" s="6">
        <f t="shared" si="392"/>
        <v>0.35147178218756492</v>
      </c>
      <c r="U1000">
        <f t="shared" si="393"/>
        <v>1.0010503416927528</v>
      </c>
      <c r="V1000">
        <f t="shared" si="394"/>
        <v>0.8709268824068549</v>
      </c>
      <c r="W1000">
        <f t="shared" si="395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50" t="s">
        <v>417</v>
      </c>
      <c r="AD1000" s="16" t="s">
        <v>19</v>
      </c>
      <c r="AE1000" t="s">
        <v>486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381"/>
        <v>2.6037039052079076</v>
      </c>
      <c r="E1001" s="14">
        <f t="shared" si="382"/>
        <v>3.1368878307552137</v>
      </c>
      <c r="F1001" s="14">
        <f t="shared" si="383"/>
        <v>3.5576707971718653</v>
      </c>
      <c r="G1001" s="26">
        <v>2.7894248141668632E-2</v>
      </c>
      <c r="H1001" s="7">
        <f t="shared" si="380"/>
        <v>1.0278942481416686</v>
      </c>
      <c r="I1001" s="5">
        <f t="shared" si="384"/>
        <v>2.5330464781908715</v>
      </c>
      <c r="J1001" s="5">
        <f t="shared" si="385"/>
        <v>3.0517612453094247</v>
      </c>
      <c r="K1001" s="5">
        <f t="shared" si="386"/>
        <v>3.4611253089544793</v>
      </c>
      <c r="L1001">
        <v>3.21</v>
      </c>
      <c r="M1001">
        <v>3.46</v>
      </c>
      <c r="N1001">
        <v>2.34</v>
      </c>
      <c r="O1001" s="5">
        <f t="shared" si="387"/>
        <v>3.2995405365347561</v>
      </c>
      <c r="P1001" s="5">
        <f t="shared" si="388"/>
        <v>3.5565140985701733</v>
      </c>
      <c r="Q1001" s="5">
        <f t="shared" si="389"/>
        <v>2.4052725406515045</v>
      </c>
      <c r="R1001" s="6">
        <f t="shared" si="390"/>
        <v>0.30307250022459797</v>
      </c>
      <c r="S1001" s="6">
        <f t="shared" si="391"/>
        <v>0.28117419818524841</v>
      </c>
      <c r="T1001" s="6">
        <f t="shared" si="392"/>
        <v>0.41575330159015361</v>
      </c>
      <c r="U1001">
        <f t="shared" si="393"/>
        <v>1.2672487566405082</v>
      </c>
      <c r="V1001">
        <f t="shared" si="394"/>
        <v>1.1337715246623701</v>
      </c>
      <c r="W1001">
        <f t="shared" si="395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50" t="s">
        <v>417</v>
      </c>
      <c r="AD1001" s="16" t="s">
        <v>21</v>
      </c>
      <c r="AE1001" t="s">
        <v>486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381"/>
        <v>2.8178573526874509</v>
      </c>
      <c r="E1002" s="14">
        <f t="shared" si="382"/>
        <v>4.1380682167525773</v>
      </c>
      <c r="F1002" s="14">
        <f t="shared" si="383"/>
        <v>2.6931965463925089</v>
      </c>
      <c r="G1002" s="26">
        <v>2.7823000045222201E-2</v>
      </c>
      <c r="H1002" s="7">
        <f t="shared" si="380"/>
        <v>1.0278230000452222</v>
      </c>
      <c r="I1002" s="5">
        <f t="shared" si="384"/>
        <v>2.7415784162871142</v>
      </c>
      <c r="J1002" s="5">
        <f t="shared" si="385"/>
        <v>4.0260513887804716</v>
      </c>
      <c r="K1002" s="5">
        <f t="shared" si="386"/>
        <v>2.6202921575738367</v>
      </c>
      <c r="L1002">
        <v>2.73</v>
      </c>
      <c r="M1002">
        <v>4</v>
      </c>
      <c r="N1002">
        <v>2.4300000000000002</v>
      </c>
      <c r="O1002" s="5">
        <f t="shared" si="387"/>
        <v>2.8059567901234566</v>
      </c>
      <c r="P1002" s="5">
        <f t="shared" si="388"/>
        <v>4.1112920001808888</v>
      </c>
      <c r="Q1002" s="5">
        <f t="shared" si="389"/>
        <v>2.49760989010989</v>
      </c>
      <c r="R1002" s="6">
        <f t="shared" si="390"/>
        <v>0.3563846754589553</v>
      </c>
      <c r="S1002" s="6">
        <f t="shared" si="391"/>
        <v>0.24323254100073699</v>
      </c>
      <c r="T1002" s="6">
        <f t="shared" si="392"/>
        <v>0.40038278354030776</v>
      </c>
      <c r="U1002">
        <f t="shared" si="393"/>
        <v>0.99577673349836382</v>
      </c>
      <c r="V1002">
        <f t="shared" si="394"/>
        <v>0.99352929551444125</v>
      </c>
      <c r="W1002">
        <f t="shared" si="395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50" t="s">
        <v>417</v>
      </c>
      <c r="AD1002" s="16" t="s">
        <v>19</v>
      </c>
      <c r="AE1002" t="s">
        <v>486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381"/>
        <v>3.4327671336380998</v>
      </c>
      <c r="E1003" s="14">
        <f t="shared" si="382"/>
        <v>4.1163013766683223</v>
      </c>
      <c r="F1003" s="14">
        <f t="shared" si="383"/>
        <v>2.3617378810338936</v>
      </c>
      <c r="G1003" s="26">
        <v>2.81811593700525E-2</v>
      </c>
      <c r="H1003" s="7">
        <f t="shared" si="380"/>
        <v>1.0281811593700525</v>
      </c>
      <c r="I1003" s="5">
        <f t="shared" si="384"/>
        <v>3.3386792807420167</v>
      </c>
      <c r="J1003" s="5">
        <f t="shared" si="385"/>
        <v>4.0034787052413057</v>
      </c>
      <c r="K1003" s="5">
        <f t="shared" si="386"/>
        <v>2.297005600142378</v>
      </c>
      <c r="L1003">
        <v>3.01</v>
      </c>
      <c r="M1003">
        <v>4.04</v>
      </c>
      <c r="N1003">
        <v>2.23</v>
      </c>
      <c r="O1003" s="5">
        <f t="shared" si="387"/>
        <v>3.094825289703858</v>
      </c>
      <c r="P1003" s="5">
        <f t="shared" si="388"/>
        <v>4.1538518838550118</v>
      </c>
      <c r="Q1003" s="5">
        <f t="shared" si="389"/>
        <v>2.2928439853952169</v>
      </c>
      <c r="R1003" s="6">
        <f t="shared" si="390"/>
        <v>0.32312001692854508</v>
      </c>
      <c r="S1003" s="6">
        <f t="shared" si="391"/>
        <v>0.24074040865220811</v>
      </c>
      <c r="T1003" s="6">
        <f t="shared" si="392"/>
        <v>0.43613957441924694</v>
      </c>
      <c r="U1003">
        <f t="shared" si="393"/>
        <v>0.90155410175577921</v>
      </c>
      <c r="V1003">
        <f t="shared" si="394"/>
        <v>1.0091223901630553</v>
      </c>
      <c r="W1003">
        <f t="shared" si="395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50" t="s">
        <v>417</v>
      </c>
      <c r="AD1003" s="16" t="s">
        <v>21</v>
      </c>
      <c r="AE1003" t="s">
        <v>486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381"/>
        <v>2.5115702584721933</v>
      </c>
      <c r="E1004" s="14">
        <f t="shared" si="382"/>
        <v>3.9128117763842449</v>
      </c>
      <c r="F1004" s="14">
        <f t="shared" si="383"/>
        <v>3.1082928435687918</v>
      </c>
      <c r="G1004" s="26">
        <v>2.8223639793079291E-2</v>
      </c>
      <c r="H1004" s="7">
        <f t="shared" si="380"/>
        <v>1.0282236397930793</v>
      </c>
      <c r="I1004" s="5">
        <f t="shared" si="384"/>
        <v>2.4426303396191358</v>
      </c>
      <c r="J1004" s="5">
        <f t="shared" si="385"/>
        <v>3.8054092757210514</v>
      </c>
      <c r="K1004" s="5">
        <f t="shared" si="386"/>
        <v>3.0229735276211969</v>
      </c>
      <c r="L1004">
        <v>2.06</v>
      </c>
      <c r="M1004">
        <v>3.83</v>
      </c>
      <c r="N1004">
        <v>3.55</v>
      </c>
      <c r="O1004" s="5">
        <f t="shared" si="387"/>
        <v>2.1181406979737436</v>
      </c>
      <c r="P1004" s="5">
        <f t="shared" si="388"/>
        <v>3.9380965404074937</v>
      </c>
      <c r="Q1004" s="5">
        <f t="shared" si="389"/>
        <v>3.6501939212654313</v>
      </c>
      <c r="R1004" s="6">
        <f t="shared" si="390"/>
        <v>0.47211216939300599</v>
      </c>
      <c r="S1004" s="6">
        <f t="shared" si="391"/>
        <v>0.25392978301555941</v>
      </c>
      <c r="T1004" s="6">
        <f t="shared" si="392"/>
        <v>0.27395804759143449</v>
      </c>
      <c r="U1004">
        <f t="shared" si="393"/>
        <v>0.84335315360129481</v>
      </c>
      <c r="V1004">
        <f t="shared" si="394"/>
        <v>1.0064620445521695</v>
      </c>
      <c r="W1004">
        <f t="shared" si="395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50" t="s">
        <v>417</v>
      </c>
      <c r="AD1004" s="16" t="s">
        <v>19</v>
      </c>
      <c r="AE1004" t="s">
        <v>486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381"/>
        <v>2.3211689673603062</v>
      </c>
      <c r="E1005" s="14">
        <f t="shared" si="382"/>
        <v>4.0995565917071612</v>
      </c>
      <c r="F1005" s="14">
        <f t="shared" si="383"/>
        <v>3.2970612435476641</v>
      </c>
      <c r="G1005" s="26">
        <v>3.9922339521902828E-2</v>
      </c>
      <c r="H1005" s="7">
        <f t="shared" si="380"/>
        <v>1.0399223395219028</v>
      </c>
      <c r="I1005" s="5">
        <f t="shared" si="384"/>
        <v>2.232059913654175</v>
      </c>
      <c r="J1005" s="5">
        <f t="shared" si="385"/>
        <v>3.94217571438258</v>
      </c>
      <c r="K1005" s="5">
        <f t="shared" si="386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387"/>
        <v>4.2636815920398012</v>
      </c>
      <c r="P1005" s="5">
        <f t="shared" si="388"/>
        <v>3.4837398373983746</v>
      </c>
      <c r="Q1005" s="5">
        <f t="shared" si="389"/>
        <v>2.0902439024390245</v>
      </c>
      <c r="R1005" s="6">
        <f t="shared" si="390"/>
        <v>0.23453908984830804</v>
      </c>
      <c r="S1005" s="6">
        <f t="shared" si="391"/>
        <v>0.28704784130688443</v>
      </c>
      <c r="T1005" s="6">
        <f t="shared" si="392"/>
        <v>0.47841306884480744</v>
      </c>
      <c r="U1005">
        <f t="shared" si="393"/>
        <v>1.8368682556050933</v>
      </c>
      <c r="V1005">
        <f t="shared" si="394"/>
        <v>0.84978454607639786</v>
      </c>
      <c r="W1005">
        <f t="shared" si="395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50" t="s">
        <v>417</v>
      </c>
      <c r="AD1005" s="16" t="s">
        <v>30</v>
      </c>
      <c r="AE1005" t="s">
        <v>486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381"/>
        <v>19.049202430956225</v>
      </c>
      <c r="E1006" s="14">
        <f t="shared" si="382"/>
        <v>7.2746605760933596</v>
      </c>
      <c r="F1006" s="14">
        <f t="shared" si="383"/>
        <v>1.5041819243445349</v>
      </c>
      <c r="G1006" s="26">
        <v>3.9920694321509131E-2</v>
      </c>
      <c r="H1006" s="7">
        <f t="shared" si="380"/>
        <v>1.0399206943215091</v>
      </c>
      <c r="I1006" s="5">
        <f t="shared" si="384"/>
        <v>18.317937641759094</v>
      </c>
      <c r="J1006" s="5">
        <f t="shared" si="385"/>
        <v>6.9953993759492148</v>
      </c>
      <c r="K1006" s="5">
        <f t="shared" si="386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387"/>
        <v>2.1318374233590935</v>
      </c>
      <c r="P1006" s="5">
        <f t="shared" si="388"/>
        <v>3.4005406704313348</v>
      </c>
      <c r="Q1006" s="5">
        <f t="shared" si="389"/>
        <v>4.2220780189453269</v>
      </c>
      <c r="R1006" s="6">
        <f t="shared" si="390"/>
        <v>0.46907892179898036</v>
      </c>
      <c r="S1006" s="6">
        <f t="shared" si="391"/>
        <v>0.29407088369660844</v>
      </c>
      <c r="T1006" s="6">
        <f t="shared" si="392"/>
        <v>0.23685019450441125</v>
      </c>
      <c r="U1006">
        <f t="shared" si="393"/>
        <v>0.11191216173411625</v>
      </c>
      <c r="V1006">
        <f t="shared" si="394"/>
        <v>0.46745008029742252</v>
      </c>
      <c r="W1006">
        <f t="shared" si="395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50" t="s">
        <v>417</v>
      </c>
      <c r="AD1006" s="16" t="s">
        <v>35</v>
      </c>
      <c r="AE1006" t="s">
        <v>486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</v>
      </c>
      <c r="D1007" s="13">
        <f t="shared" si="381"/>
        <v>1.4646927439326622</v>
      </c>
      <c r="E1007" s="14">
        <f t="shared" si="382"/>
        <v>3.1538803097977515</v>
      </c>
      <c r="F1007" s="14" t="e">
        <f t="shared" si="383"/>
        <v>#DIV/0!</v>
      </c>
      <c r="G1007" s="26">
        <v>4.6954155147318488E-2</v>
      </c>
      <c r="H1007" s="7">
        <f t="shared" si="380"/>
        <v>1.0469541551473185</v>
      </c>
      <c r="I1007" s="5">
        <f t="shared" si="384"/>
        <v>1.3990037068304706</v>
      </c>
      <c r="J1007" s="5">
        <f t="shared" si="385"/>
        <v>3.0124340156555989</v>
      </c>
      <c r="K1007" s="5" t="e">
        <f t="shared" si="386"/>
        <v>#DIV/0!</v>
      </c>
      <c r="L1007">
        <v>1.33</v>
      </c>
      <c r="M1007">
        <v>4.8499999999999996</v>
      </c>
      <c r="N1007">
        <v>11.25</v>
      </c>
      <c r="O1007" s="5">
        <f t="shared" si="387"/>
        <v>1.3924490263459337</v>
      </c>
      <c r="P1007" s="5">
        <f t="shared" si="388"/>
        <v>5.0777276524644943</v>
      </c>
      <c r="Q1007" s="5">
        <f t="shared" si="389"/>
        <v>11.778234245407333</v>
      </c>
      <c r="R1007" s="6">
        <f t="shared" si="390"/>
        <v>0.7181591434080723</v>
      </c>
      <c r="S1007" s="6">
        <f t="shared" si="391"/>
        <v>0.19693848674901779</v>
      </c>
      <c r="T1007" s="6">
        <f t="shared" si="392"/>
        <v>8.4902369842909886E-2</v>
      </c>
      <c r="U1007">
        <f t="shared" si="393"/>
        <v>0.95067653752912296</v>
      </c>
      <c r="V1007">
        <f t="shared" si="394"/>
        <v>1.6099937707496939</v>
      </c>
      <c r="W1007" t="e">
        <f t="shared" si="395"/>
        <v>#DIV/0!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50" t="s">
        <v>417</v>
      </c>
      <c r="AD1007" s="16" t="s">
        <v>36</v>
      </c>
      <c r="AE1007" t="s">
        <v>485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381"/>
        <v>19.091805053311091</v>
      </c>
      <c r="E1008" s="14">
        <f t="shared" si="382"/>
        <v>9.2074651610489244</v>
      </c>
      <c r="F1008" s="14">
        <f t="shared" si="383"/>
        <v>1.4510259392557709</v>
      </c>
      <c r="G1008" s="26">
        <v>4.3922346374833277E-2</v>
      </c>
      <c r="H1008" s="7">
        <f t="shared" si="380"/>
        <v>1.0439223463748333</v>
      </c>
      <c r="I1008" s="5">
        <f t="shared" si="384"/>
        <v>18.288529908005192</v>
      </c>
      <c r="J1008" s="5">
        <f t="shared" si="385"/>
        <v>8.8200671180410488</v>
      </c>
      <c r="K1008" s="5">
        <f t="shared" si="386"/>
        <v>1.3899749768693639</v>
      </c>
      <c r="L1008">
        <v>3.21</v>
      </c>
      <c r="M1008">
        <v>2.98</v>
      </c>
      <c r="N1008">
        <v>2.52</v>
      </c>
      <c r="O1008" s="5">
        <f t="shared" si="387"/>
        <v>3.3509907318632148</v>
      </c>
      <c r="P1008" s="5">
        <f t="shared" si="388"/>
        <v>3.1108885921970031</v>
      </c>
      <c r="Q1008" s="5">
        <f t="shared" si="389"/>
        <v>2.63068431286458</v>
      </c>
      <c r="R1008" s="6">
        <f t="shared" si="390"/>
        <v>0.29841920793495624</v>
      </c>
      <c r="S1008" s="6">
        <f t="shared" si="391"/>
        <v>0.32145156290980192</v>
      </c>
      <c r="T1008" s="6">
        <f t="shared" si="392"/>
        <v>0.38012922915524189</v>
      </c>
      <c r="U1008">
        <f t="shared" si="393"/>
        <v>0.17551984856885244</v>
      </c>
      <c r="V1008">
        <f t="shared" si="394"/>
        <v>0.33786590964875363</v>
      </c>
      <c r="W1008">
        <f t="shared" si="395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50" t="s">
        <v>417</v>
      </c>
      <c r="AD1008" s="16" t="s">
        <v>18</v>
      </c>
      <c r="AE1008" t="s">
        <v>485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381"/>
        <v>7.0318253400404194</v>
      </c>
      <c r="E1009" s="14">
        <f t="shared" si="382"/>
        <v>3.8288305451476554</v>
      </c>
      <c r="F1009" s="14">
        <f t="shared" si="383"/>
        <v>1.9018076427690294</v>
      </c>
      <c r="G1009" s="26">
        <v>4.7734594892422821E-2</v>
      </c>
      <c r="H1009" s="7">
        <f t="shared" si="380"/>
        <v>1.0477345948924228</v>
      </c>
      <c r="I1009" s="5">
        <f t="shared" si="384"/>
        <v>6.7114566745430588</v>
      </c>
      <c r="J1009" s="5">
        <f t="shared" si="385"/>
        <v>3.6543897317247449</v>
      </c>
      <c r="K1009" s="5">
        <f t="shared" si="386"/>
        <v>1.8151616373460489</v>
      </c>
      <c r="L1009">
        <v>1.95</v>
      </c>
      <c r="M1009">
        <v>3.35</v>
      </c>
      <c r="N1009">
        <v>4.2300000000000004</v>
      </c>
      <c r="O1009" s="5">
        <f t="shared" si="387"/>
        <v>2.0430824600402246</v>
      </c>
      <c r="P1009" s="5">
        <f t="shared" si="388"/>
        <v>3.5099108928896166</v>
      </c>
      <c r="Q1009" s="5">
        <f t="shared" si="389"/>
        <v>4.4319173363949487</v>
      </c>
      <c r="R1009" s="6">
        <f t="shared" si="390"/>
        <v>0.48945650484430853</v>
      </c>
      <c r="S1009" s="6">
        <f t="shared" si="391"/>
        <v>0.28490751774519452</v>
      </c>
      <c r="T1009" s="6">
        <f t="shared" si="392"/>
        <v>0.22563597741049685</v>
      </c>
      <c r="U1009">
        <f t="shared" si="393"/>
        <v>0.29054795323293409</v>
      </c>
      <c r="V1009">
        <f t="shared" si="394"/>
        <v>0.91670572815968276</v>
      </c>
      <c r="W1009">
        <f t="shared" si="395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50" t="s">
        <v>417</v>
      </c>
      <c r="AD1009" s="16" t="s">
        <v>32</v>
      </c>
      <c r="AE1009" t="s">
        <v>485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381"/>
        <v>10.842979455900023</v>
      </c>
      <c r="E1010" s="14">
        <f t="shared" si="382"/>
        <v>5.8295485423264957</v>
      </c>
      <c r="F1010" s="14">
        <f t="shared" si="383"/>
        <v>1.6028714506829564</v>
      </c>
      <c r="G1010" s="26">
        <v>4.9960051932487648E-2</v>
      </c>
      <c r="H1010" s="7">
        <f t="shared" si="380"/>
        <v>1.0499600519324876</v>
      </c>
      <c r="I1010" s="5">
        <f t="shared" si="384"/>
        <v>10.327040001134469</v>
      </c>
      <c r="J1010" s="5">
        <f t="shared" si="385"/>
        <v>5.5521622290267238</v>
      </c>
      <c r="K1010" s="5">
        <f t="shared" si="386"/>
        <v>1.5266023195195058</v>
      </c>
      <c r="L1010">
        <v>6.46</v>
      </c>
      <c r="M1010">
        <v>4</v>
      </c>
      <c r="N1010">
        <v>1.55</v>
      </c>
      <c r="O1010" s="5">
        <f t="shared" si="387"/>
        <v>6.7827419354838705</v>
      </c>
      <c r="P1010" s="5">
        <f t="shared" si="388"/>
        <v>4.1998402077299506</v>
      </c>
      <c r="Q1010" s="5">
        <f t="shared" si="389"/>
        <v>1.6274380804953559</v>
      </c>
      <c r="R1010" s="6">
        <f t="shared" si="390"/>
        <v>0.14743300121275535</v>
      </c>
      <c r="S1010" s="6">
        <f t="shared" si="391"/>
        <v>0.23810429695859989</v>
      </c>
      <c r="T1010" s="6">
        <f t="shared" si="392"/>
        <v>0.61446270182864482</v>
      </c>
      <c r="U1010">
        <f t="shared" si="393"/>
        <v>0.62554226567248139</v>
      </c>
      <c r="V1010">
        <f t="shared" si="394"/>
        <v>0.72044004389640959</v>
      </c>
      <c r="W1010">
        <f t="shared" si="395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50" t="s">
        <v>417</v>
      </c>
      <c r="AD1010" s="16" t="s">
        <v>16</v>
      </c>
      <c r="AE1010" t="s">
        <v>485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381"/>
        <v>1.8688042113513899</v>
      </c>
      <c r="E1011" s="14">
        <f t="shared" si="382"/>
        <v>4.6522935777086554</v>
      </c>
      <c r="F1011" s="14">
        <f t="shared" si="383"/>
        <v>4.2532227473967872</v>
      </c>
      <c r="G1011" s="26">
        <v>2.7717940103350491E-2</v>
      </c>
      <c r="H1011" s="7">
        <f t="shared" si="380"/>
        <v>1.0277179401033505</v>
      </c>
      <c r="I1011" s="5">
        <f t="shared" si="384"/>
        <v>1.8184018575791887</v>
      </c>
      <c r="J1011" s="5">
        <f t="shared" si="385"/>
        <v>4.5268194668673454</v>
      </c>
      <c r="K1011" s="5">
        <f t="shared" si="386"/>
        <v>4.1385117272245635</v>
      </c>
      <c r="L1011">
        <v>2.46</v>
      </c>
      <c r="M1011">
        <v>3.18</v>
      </c>
      <c r="N1011">
        <v>3.26</v>
      </c>
      <c r="O1011" s="5">
        <f t="shared" si="387"/>
        <v>2.5281861326542421</v>
      </c>
      <c r="P1011" s="5">
        <f t="shared" si="388"/>
        <v>3.2681430495286548</v>
      </c>
      <c r="Q1011" s="5">
        <f t="shared" si="389"/>
        <v>3.3503604847369224</v>
      </c>
      <c r="R1011" s="6">
        <f t="shared" si="390"/>
        <v>0.39554049722998036</v>
      </c>
      <c r="S1011" s="6">
        <f t="shared" si="391"/>
        <v>0.30598415823451308</v>
      </c>
      <c r="T1011" s="6">
        <f t="shared" si="392"/>
        <v>0.29847534453550667</v>
      </c>
      <c r="U1011">
        <f t="shared" si="393"/>
        <v>1.3528362774964173</v>
      </c>
      <c r="V1011">
        <f t="shared" si="394"/>
        <v>0.70247996927534362</v>
      </c>
      <c r="W1011">
        <f t="shared" si="395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50" t="s">
        <v>417</v>
      </c>
      <c r="AD1011" s="16" t="s">
        <v>330</v>
      </c>
      <c r="AE1011" t="s">
        <v>485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</v>
      </c>
      <c r="D1012" s="13">
        <f t="shared" si="381"/>
        <v>1.1682091640789156</v>
      </c>
      <c r="E1012" s="14">
        <f t="shared" si="382"/>
        <v>7.1512365413272567</v>
      </c>
      <c r="F1012" s="14" t="e">
        <f t="shared" si="383"/>
        <v>#DIV/0!</v>
      </c>
      <c r="G1012" s="26">
        <v>2.745204257217515E-2</v>
      </c>
      <c r="H1012" s="7">
        <f t="shared" si="380"/>
        <v>1.0274520425721752</v>
      </c>
      <c r="I1012" s="5">
        <f t="shared" si="384"/>
        <v>1.1369962934273428</v>
      </c>
      <c r="J1012" s="5">
        <f t="shared" si="385"/>
        <v>6.9601657741849356</v>
      </c>
      <c r="K1012" s="5" t="e">
        <f t="shared" si="386"/>
        <v>#DIV/0!</v>
      </c>
      <c r="L1012">
        <v>2.72</v>
      </c>
      <c r="M1012">
        <v>3.25</v>
      </c>
      <c r="N1012">
        <v>2.84</v>
      </c>
      <c r="O1012" s="5">
        <f t="shared" si="387"/>
        <v>2.7946695557963168</v>
      </c>
      <c r="P1012" s="5">
        <f t="shared" si="388"/>
        <v>3.3392191383595691</v>
      </c>
      <c r="Q1012" s="5">
        <f t="shared" si="389"/>
        <v>2.9179638009049773</v>
      </c>
      <c r="R1012" s="6">
        <f t="shared" si="390"/>
        <v>0.35782405756198921</v>
      </c>
      <c r="S1012" s="6">
        <f t="shared" si="391"/>
        <v>0.29947121125188025</v>
      </c>
      <c r="T1012" s="6">
        <f t="shared" si="392"/>
        <v>0.34270473118613054</v>
      </c>
      <c r="U1012">
        <f t="shared" si="393"/>
        <v>2.3922681329073443</v>
      </c>
      <c r="V1012">
        <f t="shared" si="394"/>
        <v>0.46694290128177135</v>
      </c>
      <c r="W1012" t="e">
        <f t="shared" si="395"/>
        <v>#DIV/0!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50" t="s">
        <v>417</v>
      </c>
      <c r="AD1012" s="16" t="s">
        <v>18</v>
      </c>
      <c r="AE1012" t="s">
        <v>486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381"/>
        <v>1.3045745425073658</v>
      </c>
      <c r="E1013" s="14">
        <f t="shared" si="382"/>
        <v>6.4353024295405179</v>
      </c>
      <c r="F1013" s="14">
        <f t="shared" si="383"/>
        <v>13.955859664505086</v>
      </c>
      <c r="G1013" s="26">
        <v>3.3068966524081311E-2</v>
      </c>
      <c r="H1013" s="7">
        <f t="shared" si="380"/>
        <v>1.0330689665240813</v>
      </c>
      <c r="I1013" s="5">
        <f t="shared" si="384"/>
        <v>1.2628145697734068</v>
      </c>
      <c r="J1013" s="5">
        <f t="shared" si="385"/>
        <v>6.2293057269865324</v>
      </c>
      <c r="K1013" s="5">
        <f t="shared" si="386"/>
        <v>13.509126802503527</v>
      </c>
      <c r="L1013">
        <v>1.43</v>
      </c>
      <c r="M1013">
        <v>4.79</v>
      </c>
      <c r="N1013">
        <v>8</v>
      </c>
      <c r="O1013" s="5">
        <f t="shared" si="387"/>
        <v>1.4772886221294361</v>
      </c>
      <c r="P1013" s="5">
        <f t="shared" si="388"/>
        <v>4.9484003496503499</v>
      </c>
      <c r="Q1013" s="5">
        <f t="shared" si="389"/>
        <v>8.2645517321926505</v>
      </c>
      <c r="R1013" s="6">
        <f t="shared" si="390"/>
        <v>0.67691579358307863</v>
      </c>
      <c r="S1013" s="6">
        <f t="shared" si="391"/>
        <v>0.2020855083139462</v>
      </c>
      <c r="T1013" s="6">
        <f t="shared" si="392"/>
        <v>0.12099869810297528</v>
      </c>
      <c r="U1013">
        <f t="shared" si="393"/>
        <v>1.1323911160263158</v>
      </c>
      <c r="V1013">
        <f t="shared" si="394"/>
        <v>0.7689460447010672</v>
      </c>
      <c r="W1013">
        <f t="shared" si="395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50" t="s">
        <v>417</v>
      </c>
      <c r="AD1013" s="16" t="s">
        <v>29</v>
      </c>
      <c r="AE1013" t="s">
        <v>486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381"/>
        <v>8.9651734638056535</v>
      </c>
      <c r="E1014" s="14">
        <f t="shared" si="382"/>
        <v>5.1422318371503914</v>
      </c>
      <c r="F1014" s="14">
        <f t="shared" si="383"/>
        <v>1.6804894070440071</v>
      </c>
      <c r="G1014" s="26">
        <v>3.0517173491670269E-2</v>
      </c>
      <c r="H1014" s="7">
        <f t="shared" si="380"/>
        <v>1.0305171734916703</v>
      </c>
      <c r="I1014" s="5">
        <f t="shared" si="384"/>
        <v>8.6996837068025048</v>
      </c>
      <c r="J1014" s="5">
        <f t="shared" si="385"/>
        <v>4.98995258829809</v>
      </c>
      <c r="K1014" s="5">
        <f t="shared" si="386"/>
        <v>1.6307243103480318</v>
      </c>
      <c r="L1014">
        <v>5.67</v>
      </c>
      <c r="M1014">
        <v>4.5199999999999996</v>
      </c>
      <c r="N1014">
        <v>1.58</v>
      </c>
      <c r="O1014" s="5">
        <f t="shared" si="387"/>
        <v>5.8430323736977705</v>
      </c>
      <c r="P1014" s="5">
        <f t="shared" si="388"/>
        <v>4.6579376241823489</v>
      </c>
      <c r="Q1014" s="5">
        <f t="shared" si="389"/>
        <v>1.628217134116839</v>
      </c>
      <c r="R1014" s="6">
        <f t="shared" si="390"/>
        <v>0.17114401154124509</v>
      </c>
      <c r="S1014" s="6">
        <f t="shared" si="391"/>
        <v>0.21468728881390706</v>
      </c>
      <c r="T1014" s="6">
        <f t="shared" si="392"/>
        <v>0.61416869964484799</v>
      </c>
      <c r="U1014">
        <f t="shared" si="393"/>
        <v>0.65174783257539382</v>
      </c>
      <c r="V1014">
        <f t="shared" si="394"/>
        <v>0.90582022975525389</v>
      </c>
      <c r="W1014">
        <f t="shared" si="395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50" t="s">
        <v>417</v>
      </c>
      <c r="AD1014" s="16" t="s">
        <v>36</v>
      </c>
      <c r="AE1014" t="s">
        <v>485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381"/>
        <v>3.0773496830239098</v>
      </c>
      <c r="E1015" s="14">
        <f t="shared" si="382"/>
        <v>2.3557904428543268</v>
      </c>
      <c r="F1015" s="14">
        <f t="shared" si="383"/>
        <v>4.1155138306778767</v>
      </c>
      <c r="G1015" s="26">
        <v>2.7777777777777679E-2</v>
      </c>
      <c r="H1015" s="7">
        <f t="shared" si="380"/>
        <v>1.0277777777777777</v>
      </c>
      <c r="I1015" s="5">
        <f t="shared" si="384"/>
        <v>2.9941780699692098</v>
      </c>
      <c r="J1015" s="5">
        <f t="shared" si="385"/>
        <v>2.2921204308852912</v>
      </c>
      <c r="K1015" s="5">
        <f t="shared" si="386"/>
        <v>4.004283727146043</v>
      </c>
      <c r="L1015">
        <v>2.72</v>
      </c>
      <c r="M1015">
        <v>3</v>
      </c>
      <c r="N1015">
        <v>3.06</v>
      </c>
      <c r="O1015" s="5">
        <f t="shared" si="387"/>
        <v>2.7955555555555556</v>
      </c>
      <c r="P1015" s="5">
        <f t="shared" si="388"/>
        <v>3.083333333333333</v>
      </c>
      <c r="Q1015" s="5">
        <f t="shared" si="389"/>
        <v>3.1449999999999996</v>
      </c>
      <c r="R1015" s="6">
        <f t="shared" si="390"/>
        <v>0.35771065182829886</v>
      </c>
      <c r="S1015" s="6">
        <f t="shared" si="391"/>
        <v>0.32432432432432434</v>
      </c>
      <c r="T1015" s="6">
        <f t="shared" si="392"/>
        <v>0.31796502384737685</v>
      </c>
      <c r="U1015">
        <f t="shared" si="393"/>
        <v>0.90842960453182764</v>
      </c>
      <c r="V1015">
        <f t="shared" si="394"/>
        <v>1.3088317522833226</v>
      </c>
      <c r="W1015">
        <f t="shared" si="395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50" t="s">
        <v>417</v>
      </c>
      <c r="AD1015" s="16" t="s">
        <v>18</v>
      </c>
      <c r="AE1015" t="s">
        <v>485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381"/>
        <v>1.5572546857564844</v>
      </c>
      <c r="E1016" s="14">
        <f t="shared" si="382"/>
        <v>4.4029115951074296</v>
      </c>
      <c r="F1016" s="14">
        <f t="shared" si="383"/>
        <v>7.8855932964174054</v>
      </c>
      <c r="G1016" s="26">
        <v>3.3168802439728751E-2</v>
      </c>
      <c r="H1016" s="7">
        <f t="shared" si="380"/>
        <v>1.0331688024397288</v>
      </c>
      <c r="I1016" s="5">
        <f t="shared" si="384"/>
        <v>1.5072606548699277</v>
      </c>
      <c r="J1016" s="5">
        <f t="shared" si="385"/>
        <v>4.2615607291958266</v>
      </c>
      <c r="K1016" s="5">
        <f t="shared" si="386"/>
        <v>7.632434581644679</v>
      </c>
      <c r="L1016">
        <v>1.57</v>
      </c>
      <c r="M1016">
        <v>4.32</v>
      </c>
      <c r="N1016">
        <v>6.07</v>
      </c>
      <c r="O1016" s="5">
        <f t="shared" si="387"/>
        <v>1.6220750198303742</v>
      </c>
      <c r="P1016" s="5">
        <f t="shared" si="388"/>
        <v>4.4632892265396285</v>
      </c>
      <c r="Q1016" s="5">
        <f t="shared" si="389"/>
        <v>6.2713346308091538</v>
      </c>
      <c r="R1016" s="6">
        <f t="shared" si="390"/>
        <v>0.61649429759702068</v>
      </c>
      <c r="S1016" s="6">
        <f t="shared" si="391"/>
        <v>0.22405001093225058</v>
      </c>
      <c r="T1016" s="6">
        <f t="shared" si="392"/>
        <v>0.15945569147072858</v>
      </c>
      <c r="U1016">
        <f t="shared" si="393"/>
        <v>1.0416247481332197</v>
      </c>
      <c r="V1016">
        <f t="shared" si="394"/>
        <v>1.0137131146351637</v>
      </c>
      <c r="W1016">
        <f t="shared" si="395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50" t="s">
        <v>417</v>
      </c>
      <c r="AD1016" s="16" t="s">
        <v>19</v>
      </c>
      <c r="AE1016" t="s">
        <v>485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381"/>
        <v>5.4486535597158223</v>
      </c>
      <c r="E1017" s="14">
        <f t="shared" si="382"/>
        <v>3.2411557057280671</v>
      </c>
      <c r="F1017" s="14">
        <f t="shared" si="383"/>
        <v>2.1736577647256712</v>
      </c>
      <c r="G1017" s="26">
        <v>2.8451408752366181E-2</v>
      </c>
      <c r="H1017" s="7">
        <f t="shared" si="380"/>
        <v>1.0284514087523662</v>
      </c>
      <c r="I1017" s="5">
        <f t="shared" si="384"/>
        <v>5.297920264726641</v>
      </c>
      <c r="J1017" s="5">
        <f t="shared" si="385"/>
        <v>3.1514913375051665</v>
      </c>
      <c r="K1017" s="5">
        <f t="shared" si="386"/>
        <v>2.1135250010134912</v>
      </c>
      <c r="L1017">
        <v>4.25</v>
      </c>
      <c r="M1017">
        <v>3.87</v>
      </c>
      <c r="N1017">
        <v>1.87</v>
      </c>
      <c r="O1017" s="5">
        <f t="shared" si="387"/>
        <v>4.3709184871975566</v>
      </c>
      <c r="P1017" s="5">
        <f t="shared" si="388"/>
        <v>3.9801069518716572</v>
      </c>
      <c r="Q1017" s="5">
        <f t="shared" si="389"/>
        <v>1.9232041343669248</v>
      </c>
      <c r="R1017" s="6">
        <f t="shared" si="390"/>
        <v>0.22878486591067879</v>
      </c>
      <c r="S1017" s="6">
        <f t="shared" si="391"/>
        <v>0.25124952974686948</v>
      </c>
      <c r="T1017" s="6">
        <f t="shared" si="392"/>
        <v>0.51996560434245187</v>
      </c>
      <c r="U1017">
        <f t="shared" si="393"/>
        <v>0.80220157866405506</v>
      </c>
      <c r="V1017">
        <f t="shared" si="394"/>
        <v>1.2279900483761541</v>
      </c>
      <c r="W1017">
        <f t="shared" si="395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50" t="s">
        <v>417</v>
      </c>
      <c r="AD1017" s="16" t="s">
        <v>16</v>
      </c>
      <c r="AE1017" t="s">
        <v>485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381"/>
        <v>3.9094799305559125</v>
      </c>
      <c r="E1018" s="14">
        <f t="shared" si="382"/>
        <v>3.0672279019776179</v>
      </c>
      <c r="F1018" s="14">
        <f t="shared" si="383"/>
        <v>2.5862620923185302</v>
      </c>
      <c r="G1018" s="26">
        <v>2.7912003616120007E-2</v>
      </c>
      <c r="H1018" s="7">
        <f t="shared" si="380"/>
        <v>1.02791200361612</v>
      </c>
      <c r="I1018" s="5">
        <f t="shared" si="384"/>
        <v>3.8033216041865892</v>
      </c>
      <c r="J1018" s="5">
        <f t="shared" si="385"/>
        <v>2.9839401536195047</v>
      </c>
      <c r="K1018" s="5">
        <f t="shared" si="386"/>
        <v>2.516034527488975</v>
      </c>
      <c r="L1018">
        <v>2.96</v>
      </c>
      <c r="M1018">
        <v>3.59</v>
      </c>
      <c r="N1018">
        <v>2.4300000000000002</v>
      </c>
      <c r="O1018" s="5">
        <f t="shared" si="387"/>
        <v>3.0426195307037154</v>
      </c>
      <c r="P1018" s="5">
        <f t="shared" si="388"/>
        <v>3.6902040929818707</v>
      </c>
      <c r="Q1018" s="5">
        <f t="shared" si="389"/>
        <v>2.4978261687871717</v>
      </c>
      <c r="R1018" s="6">
        <f t="shared" si="390"/>
        <v>0.32866416254440922</v>
      </c>
      <c r="S1018" s="6">
        <f t="shared" si="391"/>
        <v>0.2709877217636355</v>
      </c>
      <c r="T1018" s="6">
        <f t="shared" si="392"/>
        <v>0.40034811569195528</v>
      </c>
      <c r="U1018">
        <f t="shared" si="393"/>
        <v>0.7782670802126529</v>
      </c>
      <c r="V1018">
        <f t="shared" si="394"/>
        <v>1.2031072391466524</v>
      </c>
      <c r="W1018">
        <f t="shared" si="395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50" t="s">
        <v>417</v>
      </c>
      <c r="AD1018" s="16" t="s">
        <v>17</v>
      </c>
      <c r="AE1018" t="s">
        <v>485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381"/>
        <v>2.9626914681914731</v>
      </c>
      <c r="E1019" s="14">
        <f t="shared" si="382"/>
        <v>3.7443480592628808</v>
      </c>
      <c r="F1019" s="14">
        <f t="shared" si="383"/>
        <v>2.7465176918585215</v>
      </c>
      <c r="G1019" s="26">
        <v>2.8339435576764993E-2</v>
      </c>
      <c r="H1019" s="7">
        <f t="shared" si="380"/>
        <v>1.028339435576765</v>
      </c>
      <c r="I1019" s="5">
        <f t="shared" si="384"/>
        <v>2.8810442988892939</v>
      </c>
      <c r="J1019" s="5">
        <f t="shared" si="385"/>
        <v>3.641159649938726</v>
      </c>
      <c r="K1019" s="5">
        <f t="shared" si="386"/>
        <v>2.6708279356398323</v>
      </c>
      <c r="L1019">
        <v>2.06</v>
      </c>
      <c r="M1019">
        <v>3.84</v>
      </c>
      <c r="N1019">
        <v>3.54</v>
      </c>
      <c r="O1019" s="5">
        <f t="shared" si="387"/>
        <v>2.1183792372881358</v>
      </c>
      <c r="P1019" s="5">
        <f t="shared" si="388"/>
        <v>3.9488234326147773</v>
      </c>
      <c r="Q1019" s="5">
        <f t="shared" si="389"/>
        <v>3.6403216019417481</v>
      </c>
      <c r="R1019" s="6">
        <f t="shared" si="390"/>
        <v>0.47205900737592194</v>
      </c>
      <c r="S1019" s="6">
        <f t="shared" si="391"/>
        <v>0.25323998833187478</v>
      </c>
      <c r="T1019" s="6">
        <f t="shared" si="392"/>
        <v>0.27470100429220312</v>
      </c>
      <c r="U1019">
        <f t="shared" si="393"/>
        <v>0.71501850936279443</v>
      </c>
      <c r="V1019">
        <f t="shared" si="394"/>
        <v>1.0546090721577177</v>
      </c>
      <c r="W1019">
        <f t="shared" si="395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50" t="s">
        <v>417</v>
      </c>
      <c r="AD1019" s="16" t="s">
        <v>343</v>
      </c>
      <c r="AE1019" t="s">
        <v>485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381"/>
        <v>1.9509044959555675</v>
      </c>
      <c r="E1020" s="14">
        <f t="shared" si="382"/>
        <v>3.7284484696142233</v>
      </c>
      <c r="F1020" s="14">
        <f t="shared" si="383"/>
        <v>4.7772548751457551</v>
      </c>
      <c r="G1020" s="26">
        <v>2.7401164267507383E-2</v>
      </c>
      <c r="H1020" s="7">
        <f t="shared" si="380"/>
        <v>1.0274011642675074</v>
      </c>
      <c r="I1020" s="5">
        <f t="shared" si="384"/>
        <v>1.8988731605599045</v>
      </c>
      <c r="J1020" s="5">
        <f t="shared" si="385"/>
        <v>3.6290093872654365</v>
      </c>
      <c r="K1020" s="5">
        <f t="shared" si="386"/>
        <v>4.6498437429275556</v>
      </c>
      <c r="L1020">
        <v>1.93</v>
      </c>
      <c r="M1020">
        <v>4.1100000000000003</v>
      </c>
      <c r="N1020">
        <v>3.76</v>
      </c>
      <c r="O1020" s="5">
        <f t="shared" si="387"/>
        <v>1.9828842470362893</v>
      </c>
      <c r="P1020" s="5">
        <f t="shared" si="388"/>
        <v>4.2226187851394554</v>
      </c>
      <c r="Q1020" s="5">
        <f t="shared" si="389"/>
        <v>3.8630283776458274</v>
      </c>
      <c r="R1020" s="6">
        <f t="shared" si="390"/>
        <v>0.50431587294853264</v>
      </c>
      <c r="S1020" s="6">
        <f t="shared" si="391"/>
        <v>0.23681986247948125</v>
      </c>
      <c r="T1020" s="6">
        <f t="shared" si="392"/>
        <v>0.25886426457198619</v>
      </c>
      <c r="U1020">
        <f t="shared" si="393"/>
        <v>1.0163922688922082</v>
      </c>
      <c r="V1020">
        <f t="shared" si="394"/>
        <v>1.1325404708024203</v>
      </c>
      <c r="W1020">
        <f t="shared" si="395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50" t="s">
        <v>417</v>
      </c>
      <c r="AD1020" s="16" t="s">
        <v>29</v>
      </c>
      <c r="AE1020" t="s">
        <v>486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381"/>
        <v>2.4404669700479218</v>
      </c>
      <c r="E1021" s="14">
        <f t="shared" si="382"/>
        <v>4.0852917129208937</v>
      </c>
      <c r="F1021" s="14">
        <f t="shared" si="383"/>
        <v>3.1148474080216659</v>
      </c>
      <c r="G1021" s="26">
        <v>2.8798787419477057E-2</v>
      </c>
      <c r="H1021" s="7">
        <f t="shared" si="380"/>
        <v>1.0287987874194771</v>
      </c>
      <c r="I1021" s="5">
        <f t="shared" si="384"/>
        <v>2.3721518725438178</v>
      </c>
      <c r="J1021" s="5">
        <f t="shared" si="385"/>
        <v>3.9709336391890382</v>
      </c>
      <c r="K1021" s="5">
        <f t="shared" si="386"/>
        <v>3.0276546260659951</v>
      </c>
      <c r="L1021">
        <v>2.1</v>
      </c>
      <c r="M1021">
        <v>3.77</v>
      </c>
      <c r="N1021">
        <v>3.48</v>
      </c>
      <c r="O1021" s="5">
        <f t="shared" si="387"/>
        <v>2.1604774535809019</v>
      </c>
      <c r="P1021" s="5">
        <f t="shared" si="388"/>
        <v>3.8785714285714286</v>
      </c>
      <c r="Q1021" s="5">
        <f t="shared" si="389"/>
        <v>3.5802197802197799</v>
      </c>
      <c r="R1021" s="6">
        <f t="shared" si="390"/>
        <v>0.46286065070595456</v>
      </c>
      <c r="S1021" s="6">
        <f t="shared" si="391"/>
        <v>0.25782688766114181</v>
      </c>
      <c r="T1021" s="6">
        <f t="shared" si="392"/>
        <v>0.27931246163290363</v>
      </c>
      <c r="U1021">
        <f t="shared" si="393"/>
        <v>0.88527215491815414</v>
      </c>
      <c r="V1021">
        <f t="shared" si="394"/>
        <v>0.94939889269212929</v>
      </c>
      <c r="W1021">
        <f t="shared" si="395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50" t="s">
        <v>417</v>
      </c>
      <c r="AD1021" s="16" t="s">
        <v>34</v>
      </c>
      <c r="AE1021" t="s">
        <v>485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381"/>
        <v>4.7534023883505245</v>
      </c>
      <c r="E1022" s="14">
        <f t="shared" si="382"/>
        <v>3.8400676275814747</v>
      </c>
      <c r="F1022" s="14">
        <f t="shared" si="383"/>
        <v>2.1105296934347062</v>
      </c>
      <c r="G1022" s="26">
        <v>2.7696060234851494E-2</v>
      </c>
      <c r="H1022" s="7">
        <f t="shared" si="380"/>
        <v>1.0276960602348515</v>
      </c>
      <c r="I1022" s="5">
        <f t="shared" si="384"/>
        <v>4.6252998063106965</v>
      </c>
      <c r="J1022" s="5">
        <f t="shared" si="385"/>
        <v>3.7365791075465769</v>
      </c>
      <c r="K1022" s="5">
        <f t="shared" si="386"/>
        <v>2.0536516340759379</v>
      </c>
      <c r="L1022">
        <v>2.37</v>
      </c>
      <c r="M1022">
        <v>3.41</v>
      </c>
      <c r="N1022">
        <v>3.2</v>
      </c>
      <c r="O1022" s="5">
        <f t="shared" si="387"/>
        <v>2.4356396627565982</v>
      </c>
      <c r="P1022" s="5">
        <f t="shared" si="388"/>
        <v>3.5044435654008437</v>
      </c>
      <c r="Q1022" s="5">
        <f t="shared" si="389"/>
        <v>3.288627392751525</v>
      </c>
      <c r="R1022" s="6">
        <f t="shared" si="390"/>
        <v>0.41056976337305334</v>
      </c>
      <c r="S1022" s="6">
        <f t="shared" si="391"/>
        <v>0.28535200562877905</v>
      </c>
      <c r="T1022" s="6">
        <f t="shared" si="392"/>
        <v>0.30407823099816766</v>
      </c>
      <c r="U1022">
        <f t="shared" si="393"/>
        <v>0.51239921718510095</v>
      </c>
      <c r="V1022">
        <f t="shared" si="394"/>
        <v>0.91259943971559399</v>
      </c>
      <c r="W1022">
        <f t="shared" si="395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50" t="s">
        <v>417</v>
      </c>
      <c r="AD1022" s="16" t="s">
        <v>35</v>
      </c>
      <c r="AE1022" t="s">
        <v>486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381"/>
        <v>1.3486258731201737</v>
      </c>
      <c r="E1023" s="14">
        <f t="shared" si="382"/>
        <v>6.1694311883580184</v>
      </c>
      <c r="F1023" s="14">
        <f t="shared" si="383"/>
        <v>11.262839457853987</v>
      </c>
      <c r="G1023" s="26">
        <v>2.9530414839347596E-2</v>
      </c>
      <c r="H1023" s="7">
        <f t="shared" si="380"/>
        <v>1.0295304148393476</v>
      </c>
      <c r="I1023" s="5">
        <f t="shared" si="384"/>
        <v>1.3099427211488639</v>
      </c>
      <c r="J1023" s="5">
        <f t="shared" si="385"/>
        <v>5.9924710328453221</v>
      </c>
      <c r="K1023" s="5">
        <f t="shared" si="386"/>
        <v>10.939783123951214</v>
      </c>
      <c r="L1023">
        <v>2.04</v>
      </c>
      <c r="M1023">
        <v>3.79</v>
      </c>
      <c r="N1023">
        <v>3.63</v>
      </c>
      <c r="O1023" s="5">
        <f t="shared" si="387"/>
        <v>2.1002420462722693</v>
      </c>
      <c r="P1023" s="5">
        <f t="shared" si="388"/>
        <v>3.9019202722411275</v>
      </c>
      <c r="Q1023" s="5">
        <f t="shared" si="389"/>
        <v>3.7371954058668315</v>
      </c>
      <c r="R1023" s="6">
        <f t="shared" si="390"/>
        <v>0.476135596739864</v>
      </c>
      <c r="S1023" s="6">
        <f t="shared" si="391"/>
        <v>0.25628406790219593</v>
      </c>
      <c r="T1023" s="6">
        <f t="shared" si="392"/>
        <v>0.26758033535794012</v>
      </c>
      <c r="U1023">
        <f t="shared" si="393"/>
        <v>1.5573200011454327</v>
      </c>
      <c r="V1023">
        <f t="shared" si="394"/>
        <v>0.63246029546519922</v>
      </c>
      <c r="W1023">
        <f t="shared" si="395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50" t="s">
        <v>417</v>
      </c>
      <c r="AD1023" s="16" t="s">
        <v>28</v>
      </c>
      <c r="AE1023" t="s">
        <v>486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381"/>
        <v>2.0141766256516922</v>
      </c>
      <c r="E1024" s="14">
        <f t="shared" si="382"/>
        <v>3.5512384178397074</v>
      </c>
      <c r="F1024" s="14">
        <f t="shared" si="383"/>
        <v>4.7120271359828658</v>
      </c>
      <c r="G1024" s="26">
        <v>3.0108151402595817E-2</v>
      </c>
      <c r="H1024" s="7">
        <f t="shared" si="380"/>
        <v>1.0301081514025958</v>
      </c>
      <c r="I1024" s="5">
        <f t="shared" si="384"/>
        <v>1.9553059772502415</v>
      </c>
      <c r="J1024" s="5">
        <f t="shared" si="385"/>
        <v>3.4474423030284145</v>
      </c>
      <c r="K1024" s="5">
        <f t="shared" si="386"/>
        <v>4.5743033190902986</v>
      </c>
      <c r="L1024">
        <v>1.86</v>
      </c>
      <c r="M1024">
        <v>3.88</v>
      </c>
      <c r="N1024">
        <v>4.26</v>
      </c>
      <c r="O1024" s="5">
        <f t="shared" si="387"/>
        <v>1.9160011616088284</v>
      </c>
      <c r="P1024" s="5">
        <f t="shared" si="388"/>
        <v>3.9968196274420715</v>
      </c>
      <c r="Q1024" s="5">
        <f t="shared" si="389"/>
        <v>4.3882607249750576</v>
      </c>
      <c r="R1024" s="6">
        <f t="shared" si="390"/>
        <v>0.52192035163502704</v>
      </c>
      <c r="S1024" s="6">
        <f t="shared" si="391"/>
        <v>0.25019893145390476</v>
      </c>
      <c r="T1024" s="6">
        <f t="shared" si="392"/>
        <v>0.2278807169110682</v>
      </c>
      <c r="U1024">
        <f t="shared" si="393"/>
        <v>0.95125776816563989</v>
      </c>
      <c r="V1024">
        <f t="shared" si="394"/>
        <v>1.1254720627497099</v>
      </c>
      <c r="W1024">
        <f t="shared" si="395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50" t="s">
        <v>417</v>
      </c>
      <c r="AD1024" s="16" t="s">
        <v>36</v>
      </c>
      <c r="AE1024" t="s">
        <v>486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381"/>
        <v>1.1207029906014609</v>
      </c>
      <c r="E1025" s="14">
        <f t="shared" si="382"/>
        <v>17.105418876470011</v>
      </c>
      <c r="F1025" s="14">
        <f t="shared" si="383"/>
        <v>150.08899316064202</v>
      </c>
      <c r="G1025" s="26">
        <v>5.1190798223664791E-2</v>
      </c>
      <c r="H1025" s="7">
        <f t="shared" si="380"/>
        <v>1.0511907982236648</v>
      </c>
      <c r="I1025" s="5">
        <f t="shared" si="384"/>
        <v>1.0661270936686851</v>
      </c>
      <c r="J1025" s="5">
        <f t="shared" si="385"/>
        <v>16.272420673178729</v>
      </c>
      <c r="K1025" s="5">
        <f t="shared" si="386"/>
        <v>142.7799724029806</v>
      </c>
      <c r="L1025">
        <v>1.35</v>
      </c>
      <c r="M1025">
        <v>4.7699999999999996</v>
      </c>
      <c r="N1025">
        <v>9.92</v>
      </c>
      <c r="O1025" s="5">
        <f t="shared" si="387"/>
        <v>1.4191075776019475</v>
      </c>
      <c r="P1025" s="5">
        <f t="shared" si="388"/>
        <v>5.0141801075268804</v>
      </c>
      <c r="Q1025" s="5">
        <f t="shared" si="389"/>
        <v>10.427812718378755</v>
      </c>
      <c r="R1025" s="6">
        <f t="shared" si="390"/>
        <v>0.70466821246196953</v>
      </c>
      <c r="S1025" s="6">
        <f t="shared" si="391"/>
        <v>0.19943439975338761</v>
      </c>
      <c r="T1025" s="6">
        <f t="shared" si="392"/>
        <v>9.5897387784643032E-2</v>
      </c>
      <c r="U1025">
        <f t="shared" si="393"/>
        <v>1.2662655400253178</v>
      </c>
      <c r="V1025">
        <f t="shared" si="394"/>
        <v>0.29313401464984412</v>
      </c>
      <c r="W1025">
        <f t="shared" si="395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50" t="s">
        <v>418</v>
      </c>
      <c r="AD1025" s="16" t="s">
        <v>35</v>
      </c>
      <c r="AE1025" t="s">
        <v>486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si="381"/>
        <v>1.5516094181194129</v>
      </c>
      <c r="E1026" s="14">
        <f t="shared" si="382"/>
        <v>3.9218860260681034</v>
      </c>
      <c r="F1026" s="14">
        <f t="shared" si="383"/>
        <v>10.122526065979416</v>
      </c>
      <c r="G1026" s="26">
        <v>4.4756544629700024E-2</v>
      </c>
      <c r="H1026" s="7">
        <f t="shared" si="380"/>
        <v>1.0447565446297</v>
      </c>
      <c r="I1026" s="5">
        <f t="shared" si="384"/>
        <v>1.4851396969897519</v>
      </c>
      <c r="J1026" s="5">
        <f t="shared" si="385"/>
        <v>3.7538755284449197</v>
      </c>
      <c r="K1026" s="5">
        <f t="shared" si="386"/>
        <v>9.6888850498344663</v>
      </c>
      <c r="L1026">
        <v>2.16</v>
      </c>
      <c r="M1026">
        <v>3.35</v>
      </c>
      <c r="N1026">
        <v>3.53</v>
      </c>
      <c r="O1026" s="5">
        <f t="shared" si="387"/>
        <v>2.2566741364001524</v>
      </c>
      <c r="P1026" s="5">
        <f t="shared" si="388"/>
        <v>3.4999344245094952</v>
      </c>
      <c r="Q1026" s="5">
        <f t="shared" si="389"/>
        <v>3.6879906025428411</v>
      </c>
      <c r="R1026" s="6">
        <f t="shared" si="390"/>
        <v>0.44312999554078308</v>
      </c>
      <c r="S1026" s="6">
        <f t="shared" si="391"/>
        <v>0.28571963891584823</v>
      </c>
      <c r="T1026" s="6">
        <f t="shared" si="392"/>
        <v>0.27115036554336874</v>
      </c>
      <c r="U1026">
        <f t="shared" si="393"/>
        <v>1.4544086353479952</v>
      </c>
      <c r="V1026">
        <f t="shared" si="394"/>
        <v>0.89241104949150274</v>
      </c>
      <c r="W1026">
        <f t="shared" si="395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50" t="s">
        <v>418</v>
      </c>
      <c r="AD1026" s="16" t="s">
        <v>35</v>
      </c>
      <c r="AE1026" t="s">
        <v>486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381"/>
        <v>1.4047758942935036</v>
      </c>
      <c r="E1027" s="14">
        <f t="shared" si="382"/>
        <v>4.4773062634083747</v>
      </c>
      <c r="F1027" s="14">
        <f t="shared" si="383"/>
        <v>15.691796589160102</v>
      </c>
      <c r="G1027" s="26">
        <v>4.9122366576706433E-2</v>
      </c>
      <c r="H1027" s="7">
        <f t="shared" si="380"/>
        <v>1.0491223665767064</v>
      </c>
      <c r="I1027" s="5">
        <f t="shared" si="384"/>
        <v>1.3390009964970027</v>
      </c>
      <c r="J1027" s="5">
        <f t="shared" si="385"/>
        <v>4.2676682969002524</v>
      </c>
      <c r="K1027" s="5">
        <f t="shared" si="386"/>
        <v>14.9570699177471</v>
      </c>
      <c r="L1027">
        <v>1.88</v>
      </c>
      <c r="M1027">
        <v>3.39</v>
      </c>
      <c r="N1027">
        <v>4.5</v>
      </c>
      <c r="O1027" s="5">
        <f t="shared" si="387"/>
        <v>1.9723500491642081</v>
      </c>
      <c r="P1027" s="5">
        <f t="shared" si="388"/>
        <v>3.5565248226950348</v>
      </c>
      <c r="Q1027" s="5">
        <f t="shared" si="389"/>
        <v>4.7210506495951794</v>
      </c>
      <c r="R1027" s="6">
        <f t="shared" si="390"/>
        <v>0.50700939238638409</v>
      </c>
      <c r="S1027" s="6">
        <f t="shared" si="391"/>
        <v>0.28117335034997115</v>
      </c>
      <c r="T1027" s="6">
        <f t="shared" si="392"/>
        <v>0.21181725726364489</v>
      </c>
      <c r="U1027">
        <f t="shared" si="393"/>
        <v>1.4040318154492188</v>
      </c>
      <c r="V1027">
        <f t="shared" si="394"/>
        <v>0.79434477193606368</v>
      </c>
      <c r="W1027">
        <f t="shared" si="395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50" t="s">
        <v>418</v>
      </c>
      <c r="AD1027" s="16" t="s">
        <v>16</v>
      </c>
      <c r="AE1027" t="s">
        <v>486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381"/>
        <v>1.6152313500814881</v>
      </c>
      <c r="E1028" s="14">
        <f t="shared" si="382"/>
        <v>4.6803233432814739</v>
      </c>
      <c r="F1028" s="14">
        <f t="shared" si="383"/>
        <v>6.2524951643286784</v>
      </c>
      <c r="G1028" s="26">
        <v>4.458766534516645E-2</v>
      </c>
      <c r="H1028" s="7">
        <f t="shared" si="380"/>
        <v>1.0445876653451664</v>
      </c>
      <c r="I1028" s="5">
        <f t="shared" si="384"/>
        <v>1.5462860645092549</v>
      </c>
      <c r="J1028" s="5">
        <f t="shared" si="385"/>
        <v>4.4805462466713504</v>
      </c>
      <c r="K1028" s="5">
        <f t="shared" si="386"/>
        <v>5.9856107550941129</v>
      </c>
      <c r="L1028">
        <v>2.14</v>
      </c>
      <c r="M1028">
        <v>3.42</v>
      </c>
      <c r="N1028">
        <v>3.51</v>
      </c>
      <c r="O1028" s="5">
        <f t="shared" si="387"/>
        <v>2.2354176038386564</v>
      </c>
      <c r="P1028" s="5">
        <f t="shared" si="388"/>
        <v>3.5724898154804694</v>
      </c>
      <c r="Q1028" s="5">
        <f t="shared" si="389"/>
        <v>3.666502705361534</v>
      </c>
      <c r="R1028" s="6">
        <f t="shared" si="390"/>
        <v>0.44734370807620072</v>
      </c>
      <c r="S1028" s="6">
        <f t="shared" si="391"/>
        <v>0.27991682318218408</v>
      </c>
      <c r="T1028" s="6">
        <f t="shared" si="392"/>
        <v>0.27273946874161531</v>
      </c>
      <c r="U1028">
        <f t="shared" si="393"/>
        <v>1.3839612534302781</v>
      </c>
      <c r="V1028">
        <f t="shared" si="394"/>
        <v>0.76329978795347941</v>
      </c>
      <c r="W1028">
        <f t="shared" si="395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50" t="s">
        <v>418</v>
      </c>
      <c r="AD1028" s="16" t="s">
        <v>35</v>
      </c>
      <c r="AE1028" t="s">
        <v>486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381"/>
        <v>1.4630343532031096</v>
      </c>
      <c r="E1029" s="14">
        <f t="shared" si="382"/>
        <v>5.0742068543336467</v>
      </c>
      <c r="F1029" s="14">
        <f t="shared" si="383"/>
        <v>8.7051492625619158</v>
      </c>
      <c r="G1029" s="26">
        <v>4.2428998871830048E-2</v>
      </c>
      <c r="H1029" s="7">
        <f t="shared" si="380"/>
        <v>1.04242899887183</v>
      </c>
      <c r="I1029" s="5">
        <f t="shared" si="384"/>
        <v>1.4034858535079897</v>
      </c>
      <c r="J1029" s="5">
        <f t="shared" si="385"/>
        <v>4.8676762252635077</v>
      </c>
      <c r="K1029" s="5">
        <f t="shared" si="386"/>
        <v>8.3508318283384995</v>
      </c>
      <c r="L1029">
        <v>1.45</v>
      </c>
      <c r="M1029">
        <v>4.75</v>
      </c>
      <c r="N1029">
        <v>7.03</v>
      </c>
      <c r="O1029" s="5">
        <f t="shared" si="387"/>
        <v>1.5115220483641536</v>
      </c>
      <c r="P1029" s="5">
        <f t="shared" si="388"/>
        <v>4.9515377446411923</v>
      </c>
      <c r="Q1029" s="5">
        <f t="shared" si="389"/>
        <v>7.3282758620689652</v>
      </c>
      <c r="R1029" s="6">
        <f t="shared" si="390"/>
        <v>0.66158479201957465</v>
      </c>
      <c r="S1029" s="6">
        <f t="shared" si="391"/>
        <v>0.20195746282702806</v>
      </c>
      <c r="T1029" s="6">
        <f t="shared" si="392"/>
        <v>0.13645774515339734</v>
      </c>
      <c r="U1029">
        <f t="shared" si="393"/>
        <v>1.0331418705616084</v>
      </c>
      <c r="V1029">
        <f t="shared" si="394"/>
        <v>0.97582496866723356</v>
      </c>
      <c r="W1029">
        <f t="shared" si="395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50" t="s">
        <v>418</v>
      </c>
      <c r="AD1029" s="16" t="s">
        <v>18</v>
      </c>
      <c r="AE1029" t="s">
        <v>486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</v>
      </c>
      <c r="D1030" s="13">
        <f t="shared" si="381"/>
        <v>1.2790021459628618</v>
      </c>
      <c r="E1030" s="14">
        <f t="shared" si="382"/>
        <v>4.6058758034246932</v>
      </c>
      <c r="F1030" s="14" t="e">
        <f t="shared" si="383"/>
        <v>#DIV/0!</v>
      </c>
      <c r="G1030" s="26">
        <v>3.8414099572199767E-2</v>
      </c>
      <c r="H1030" s="7">
        <f t="shared" si="380"/>
        <v>1.0384140995721998</v>
      </c>
      <c r="I1030" s="5">
        <f t="shared" si="384"/>
        <v>1.2316879619506111</v>
      </c>
      <c r="J1030" s="5">
        <f t="shared" si="385"/>
        <v>4.4354904323065307</v>
      </c>
      <c r="K1030" s="5" t="e">
        <f t="shared" si="386"/>
        <v>#DIV/0!</v>
      </c>
      <c r="L1030">
        <v>2.3199999999999998</v>
      </c>
      <c r="M1030">
        <v>3.71</v>
      </c>
      <c r="N1030">
        <v>2.96</v>
      </c>
      <c r="O1030" s="5">
        <f t="shared" si="387"/>
        <v>2.4091207110075032</v>
      </c>
      <c r="P1030" s="5">
        <f t="shared" si="388"/>
        <v>3.8525163094128612</v>
      </c>
      <c r="Q1030" s="5">
        <f t="shared" si="389"/>
        <v>3.0737057347337111</v>
      </c>
      <c r="R1030" s="6">
        <f t="shared" si="390"/>
        <v>0.41508920471726646</v>
      </c>
      <c r="S1030" s="6">
        <f t="shared" si="391"/>
        <v>0.25957060780163288</v>
      </c>
      <c r="T1030" s="6">
        <f t="shared" si="392"/>
        <v>0.32534018748110072</v>
      </c>
      <c r="U1030">
        <f t="shared" si="393"/>
        <v>1.8835939553438847</v>
      </c>
      <c r="V1030">
        <f t="shared" si="394"/>
        <v>0.83643512631155348</v>
      </c>
      <c r="W1030" t="e">
        <f t="shared" si="395"/>
        <v>#DIV/0!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50" t="s">
        <v>418</v>
      </c>
      <c r="AD1030" s="16" t="s">
        <v>31</v>
      </c>
      <c r="AE1030" t="s">
        <v>486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381"/>
        <v>1.8400093753424542</v>
      </c>
      <c r="E1031" s="14">
        <f t="shared" si="382"/>
        <v>4.1281233193467672</v>
      </c>
      <c r="F1031" s="14">
        <f t="shared" si="383"/>
        <v>4.9008129261366049</v>
      </c>
      <c r="G1031" s="26">
        <v>3.0492375030019447E-2</v>
      </c>
      <c r="H1031" s="7">
        <f t="shared" si="380"/>
        <v>1.0304923750300194</v>
      </c>
      <c r="I1031" s="5">
        <f t="shared" si="384"/>
        <v>1.7855633092761629</v>
      </c>
      <c r="J1031" s="5">
        <f t="shared" si="385"/>
        <v>4.0059717270848418</v>
      </c>
      <c r="K1031" s="5">
        <f t="shared" si="386"/>
        <v>4.755797369188528</v>
      </c>
      <c r="L1031">
        <v>1.79</v>
      </c>
      <c r="M1031">
        <v>3.84</v>
      </c>
      <c r="N1031">
        <v>4.7300000000000004</v>
      </c>
      <c r="O1031" s="5">
        <f t="shared" si="387"/>
        <v>1.8445813513037348</v>
      </c>
      <c r="P1031" s="5">
        <f t="shared" si="388"/>
        <v>3.9570907201152745</v>
      </c>
      <c r="Q1031" s="5">
        <f t="shared" si="389"/>
        <v>4.8742289338919926</v>
      </c>
      <c r="R1031" s="6">
        <f t="shared" si="390"/>
        <v>0.54212843434268065</v>
      </c>
      <c r="S1031" s="6">
        <f t="shared" si="391"/>
        <v>0.25271091080036417</v>
      </c>
      <c r="T1031" s="6">
        <f t="shared" si="392"/>
        <v>0.20516065485695523</v>
      </c>
      <c r="U1031">
        <f t="shared" si="393"/>
        <v>1.0024847568836053</v>
      </c>
      <c r="V1031">
        <f t="shared" si="394"/>
        <v>0.95856892200144905</v>
      </c>
      <c r="W1031">
        <f t="shared" si="395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50" t="s">
        <v>418</v>
      </c>
      <c r="AD1031" s="16" t="s">
        <v>301</v>
      </c>
      <c r="AE1031" t="s">
        <v>486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381"/>
        <v>1.2436339412370272</v>
      </c>
      <c r="E1032" s="14">
        <f t="shared" si="382"/>
        <v>7.6633168800026672</v>
      </c>
      <c r="F1032" s="14">
        <f t="shared" si="383"/>
        <v>18.925935221448956</v>
      </c>
      <c r="G1032" s="26">
        <v>3.0587321995886319E-2</v>
      </c>
      <c r="H1032" s="7">
        <f t="shared" si="380"/>
        <v>1.0305873219958863</v>
      </c>
      <c r="I1032" s="5">
        <f t="shared" si="384"/>
        <v>1.2067235009533634</v>
      </c>
      <c r="J1032" s="5">
        <f t="shared" si="385"/>
        <v>7.4358734252246661</v>
      </c>
      <c r="K1032" s="5">
        <f t="shared" si="386"/>
        <v>18.364222824705486</v>
      </c>
      <c r="L1032">
        <v>1.58</v>
      </c>
      <c r="M1032">
        <v>4.07</v>
      </c>
      <c r="N1032">
        <v>6.58</v>
      </c>
      <c r="O1032" s="5">
        <f t="shared" si="387"/>
        <v>1.6283279687535004</v>
      </c>
      <c r="P1032" s="5">
        <f t="shared" si="388"/>
        <v>4.1944904005232573</v>
      </c>
      <c r="Q1032" s="5">
        <f t="shared" si="389"/>
        <v>6.781264578732932</v>
      </c>
      <c r="R1032" s="6">
        <f t="shared" si="390"/>
        <v>0.61412689531182652</v>
      </c>
      <c r="S1032" s="6">
        <f t="shared" si="391"/>
        <v>0.23840798392940685</v>
      </c>
      <c r="T1032" s="6">
        <f t="shared" si="392"/>
        <v>0.14746512075876686</v>
      </c>
      <c r="U1032">
        <f t="shared" si="393"/>
        <v>1.3093305954112373</v>
      </c>
      <c r="V1032">
        <f t="shared" si="394"/>
        <v>0.54734659498013583</v>
      </c>
      <c r="W1032">
        <f t="shared" si="395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50" t="s">
        <v>418</v>
      </c>
      <c r="AD1032" s="16" t="s">
        <v>28</v>
      </c>
      <c r="AE1032" t="s">
        <v>487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381"/>
        <v>3.3391720026876808</v>
      </c>
      <c r="E1033" s="14">
        <f t="shared" si="382"/>
        <v>3.1681232391971226</v>
      </c>
      <c r="F1033" s="14">
        <f t="shared" si="383"/>
        <v>2.7977426807605652</v>
      </c>
      <c r="G1033" s="26">
        <v>2.7658572910806978E-2</v>
      </c>
      <c r="H1033" s="7">
        <f t="shared" si="380"/>
        <v>1.027658572910807</v>
      </c>
      <c r="I1033" s="5">
        <f t="shared" si="384"/>
        <v>3.2493009747679062</v>
      </c>
      <c r="J1033" s="5">
        <f t="shared" si="385"/>
        <v>3.0828558460068352</v>
      </c>
      <c r="K1033" s="5">
        <f t="shared" si="386"/>
        <v>2.7224437712187393</v>
      </c>
      <c r="L1033">
        <v>2.1800000000000002</v>
      </c>
      <c r="M1033">
        <v>3.34</v>
      </c>
      <c r="N1033">
        <v>3.71</v>
      </c>
      <c r="O1033" s="5">
        <f t="shared" si="387"/>
        <v>2.2402956889455594</v>
      </c>
      <c r="P1033" s="5">
        <f t="shared" si="388"/>
        <v>3.4323796335220953</v>
      </c>
      <c r="Q1033" s="5">
        <f t="shared" si="389"/>
        <v>3.8126133054990938</v>
      </c>
      <c r="R1033" s="6">
        <f t="shared" si="390"/>
        <v>0.44636964885232194</v>
      </c>
      <c r="S1033" s="6">
        <f t="shared" si="391"/>
        <v>0.29134306422097661</v>
      </c>
      <c r="T1033" s="6">
        <f t="shared" si="392"/>
        <v>0.26228728692670134</v>
      </c>
      <c r="U1033">
        <f t="shared" si="393"/>
        <v>0.67091353399655906</v>
      </c>
      <c r="V1033">
        <f t="shared" si="394"/>
        <v>1.0834110210914463</v>
      </c>
      <c r="W1033">
        <f t="shared" si="395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50" t="s">
        <v>418</v>
      </c>
      <c r="AD1033" s="16" t="s">
        <v>28</v>
      </c>
      <c r="AE1033" t="s">
        <v>488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381"/>
        <v>1.7761604017265011</v>
      </c>
      <c r="E1034" s="14">
        <f t="shared" si="382"/>
        <v>4.2163706152389162</v>
      </c>
      <c r="F1034" s="14">
        <f t="shared" si="383"/>
        <v>5.2425609659896981</v>
      </c>
      <c r="G1034" s="26">
        <v>3.2691623095642885E-2</v>
      </c>
      <c r="H1034" s="7">
        <f t="shared" si="380"/>
        <v>1.0326916230956429</v>
      </c>
      <c r="I1034" s="5">
        <f t="shared" si="384"/>
        <v>1.719933000329956</v>
      </c>
      <c r="J1034" s="5">
        <f t="shared" si="385"/>
        <v>4.0828941776439844</v>
      </c>
      <c r="K1034" s="5">
        <f t="shared" si="386"/>
        <v>5.0765987142167006</v>
      </c>
      <c r="L1034">
        <v>1.69</v>
      </c>
      <c r="M1034">
        <v>3.92</v>
      </c>
      <c r="N1034">
        <v>5.38</v>
      </c>
      <c r="O1034" s="5">
        <f t="shared" si="387"/>
        <v>1.7452488430316364</v>
      </c>
      <c r="P1034" s="5">
        <f t="shared" si="388"/>
        <v>4.0481511625349205</v>
      </c>
      <c r="Q1034" s="5">
        <f t="shared" si="389"/>
        <v>5.555880932254559</v>
      </c>
      <c r="R1034" s="6">
        <f t="shared" si="390"/>
        <v>0.57298419305233306</v>
      </c>
      <c r="S1034" s="6">
        <f t="shared" si="391"/>
        <v>0.24702634853531702</v>
      </c>
      <c r="T1034" s="6">
        <f t="shared" si="392"/>
        <v>0.17998945841234995</v>
      </c>
      <c r="U1034">
        <f t="shared" si="393"/>
        <v>0.98259641490440985</v>
      </c>
      <c r="V1034">
        <f t="shared" si="394"/>
        <v>0.96010325750397429</v>
      </c>
      <c r="W1034">
        <f t="shared" si="395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50" t="s">
        <v>418</v>
      </c>
      <c r="AD1034" s="16" t="s">
        <v>19</v>
      </c>
      <c r="AE1034" t="s">
        <v>487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381"/>
        <v>1.2768837308068517</v>
      </c>
      <c r="E1035" s="14">
        <f t="shared" si="382"/>
        <v>8.993104304026625</v>
      </c>
      <c r="F1035" s="14">
        <f t="shared" si="383"/>
        <v>23.787058133444976</v>
      </c>
      <c r="G1035" s="26">
        <v>4.8112302800975115E-2</v>
      </c>
      <c r="H1035" s="7">
        <f t="shared" si="380"/>
        <v>1.0481123028009751</v>
      </c>
      <c r="I1035" s="5">
        <f t="shared" si="384"/>
        <v>1.2182699577082607</v>
      </c>
      <c r="J1035" s="5">
        <f t="shared" si="385"/>
        <v>8.5802869406202511</v>
      </c>
      <c r="K1035" s="5">
        <f t="shared" si="386"/>
        <v>22.695142562372798</v>
      </c>
      <c r="L1035">
        <v>1.86</v>
      </c>
      <c r="M1035">
        <v>3.44</v>
      </c>
      <c r="N1035">
        <v>4.55</v>
      </c>
      <c r="O1035" s="5">
        <f t="shared" si="387"/>
        <v>1.9494888832098138</v>
      </c>
      <c r="P1035" s="5">
        <f t="shared" si="388"/>
        <v>3.6055063216353544</v>
      </c>
      <c r="Q1035" s="5">
        <f t="shared" si="389"/>
        <v>4.7689109777444365</v>
      </c>
      <c r="R1035" s="6">
        <f t="shared" si="390"/>
        <v>0.51295496404858187</v>
      </c>
      <c r="S1035" s="6">
        <f t="shared" si="391"/>
        <v>0.27735355614254714</v>
      </c>
      <c r="T1035" s="6">
        <f t="shared" si="392"/>
        <v>0.20969147980887085</v>
      </c>
      <c r="U1035">
        <f t="shared" si="393"/>
        <v>1.5267552057993163</v>
      </c>
      <c r="V1035">
        <f t="shared" si="394"/>
        <v>0.40091899301345851</v>
      </c>
      <c r="W1035">
        <f t="shared" si="395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50" t="s">
        <v>418</v>
      </c>
      <c r="AD1035" s="16" t="s">
        <v>35</v>
      </c>
      <c r="AE1035" t="s">
        <v>486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381"/>
        <v>11.003411426434232</v>
      </c>
      <c r="E1036" s="14">
        <f t="shared" si="382"/>
        <v>4.0802944254646292</v>
      </c>
      <c r="F1036" s="14">
        <f t="shared" si="383"/>
        <v>1.7415859950205825</v>
      </c>
      <c r="G1036" s="26">
        <v>3.5459749192340073E-2</v>
      </c>
      <c r="H1036" s="7">
        <f t="shared" si="380"/>
        <v>1.0354597491923401</v>
      </c>
      <c r="I1036" s="5">
        <f t="shared" si="384"/>
        <v>10.626595031836734</v>
      </c>
      <c r="J1036" s="5">
        <f t="shared" si="385"/>
        <v>3.9405630481023177</v>
      </c>
      <c r="K1036" s="5">
        <f t="shared" si="386"/>
        <v>1.6819446592482439</v>
      </c>
      <c r="L1036">
        <v>4.46</v>
      </c>
      <c r="M1036">
        <v>3.58</v>
      </c>
      <c r="N1036">
        <v>1.88</v>
      </c>
      <c r="O1036" s="5">
        <f t="shared" si="387"/>
        <v>4.6181504813978371</v>
      </c>
      <c r="P1036" s="5">
        <f t="shared" si="388"/>
        <v>3.7069459021085773</v>
      </c>
      <c r="Q1036" s="5">
        <f t="shared" si="389"/>
        <v>1.9466643284815992</v>
      </c>
      <c r="R1036" s="6">
        <f t="shared" si="390"/>
        <v>0.21653690238723375</v>
      </c>
      <c r="S1036" s="6">
        <f t="shared" si="391"/>
        <v>0.26976385046007334</v>
      </c>
      <c r="T1036" s="6">
        <f t="shared" si="392"/>
        <v>0.51369924715269288</v>
      </c>
      <c r="U1036">
        <f t="shared" si="393"/>
        <v>0.41970169999308982</v>
      </c>
      <c r="V1036">
        <f t="shared" si="394"/>
        <v>0.90849961193338691</v>
      </c>
      <c r="W1036">
        <f t="shared" si="395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50" t="s">
        <v>418</v>
      </c>
      <c r="AD1036" s="16" t="s">
        <v>32</v>
      </c>
      <c r="AE1036" t="s">
        <v>486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381"/>
        <v>2.4994679558953825</v>
      </c>
      <c r="E1037" s="14">
        <f t="shared" si="382"/>
        <v>3.6826652120100891</v>
      </c>
      <c r="F1037" s="14">
        <f t="shared" si="383"/>
        <v>3.2635390444306367</v>
      </c>
      <c r="G1037" s="26">
        <v>3.7994167651850264E-2</v>
      </c>
      <c r="H1037" s="7">
        <f t="shared" si="380"/>
        <v>1.0379941676518503</v>
      </c>
      <c r="I1037" s="5">
        <f t="shared" si="384"/>
        <v>2.4079788054586833</v>
      </c>
      <c r="J1037" s="5">
        <f t="shared" si="385"/>
        <v>3.5478669599281196</v>
      </c>
      <c r="K1037" s="5">
        <f t="shared" si="386"/>
        <v>3.1440822560818549</v>
      </c>
      <c r="L1037">
        <v>5.03</v>
      </c>
      <c r="M1037">
        <v>4.16</v>
      </c>
      <c r="N1037">
        <v>1.67</v>
      </c>
      <c r="O1037" s="5">
        <f t="shared" si="387"/>
        <v>5.2211106632888074</v>
      </c>
      <c r="P1037" s="5">
        <f t="shared" si="388"/>
        <v>4.3180557374316972</v>
      </c>
      <c r="Q1037" s="5">
        <f t="shared" si="389"/>
        <v>1.7334502599785899</v>
      </c>
      <c r="R1037" s="6">
        <f t="shared" si="390"/>
        <v>0.19153012921777343</v>
      </c>
      <c r="S1037" s="6">
        <f t="shared" si="391"/>
        <v>0.23158570912629817</v>
      </c>
      <c r="T1037" s="6">
        <f t="shared" si="392"/>
        <v>0.57688416165592837</v>
      </c>
      <c r="U1037">
        <f t="shared" si="393"/>
        <v>2.088888817707788</v>
      </c>
      <c r="V1037">
        <f t="shared" si="394"/>
        <v>1.172535511332782</v>
      </c>
      <c r="W1037">
        <f t="shared" si="395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50" t="s">
        <v>418</v>
      </c>
      <c r="AD1037" s="16" t="s">
        <v>21</v>
      </c>
      <c r="AE1037" t="s">
        <v>485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381"/>
        <v>2.5247475418640777</v>
      </c>
      <c r="E1038" s="14">
        <f t="shared" si="382"/>
        <v>2.2612521802423089</v>
      </c>
      <c r="F1038" s="14">
        <f t="shared" si="383"/>
        <v>6.2771513990256773</v>
      </c>
      <c r="G1038" s="26">
        <v>3.2701230534839532E-2</v>
      </c>
      <c r="H1038" s="7">
        <f t="shared" si="380"/>
        <v>1.0327012305348395</v>
      </c>
      <c r="I1038" s="5">
        <f t="shared" si="384"/>
        <v>2.4447995869594368</v>
      </c>
      <c r="J1038" s="5">
        <f t="shared" si="385"/>
        <v>2.1896479963243567</v>
      </c>
      <c r="K1038" s="5">
        <f t="shared" si="386"/>
        <v>6.0783808650781976</v>
      </c>
      <c r="L1038">
        <v>2.52</v>
      </c>
      <c r="M1038">
        <v>3.45</v>
      </c>
      <c r="N1038">
        <v>2.89</v>
      </c>
      <c r="O1038" s="5">
        <f t="shared" si="387"/>
        <v>2.6024071009477958</v>
      </c>
      <c r="P1038" s="5">
        <f t="shared" si="388"/>
        <v>3.5628192453451968</v>
      </c>
      <c r="Q1038" s="5">
        <f t="shared" si="389"/>
        <v>2.9845065562456865</v>
      </c>
      <c r="R1038" s="6">
        <f t="shared" si="390"/>
        <v>0.38425963395035323</v>
      </c>
      <c r="S1038" s="6">
        <f t="shared" si="391"/>
        <v>0.28067660218982321</v>
      </c>
      <c r="T1038" s="6">
        <f t="shared" si="392"/>
        <v>0.33506376385982356</v>
      </c>
      <c r="U1038">
        <f t="shared" si="393"/>
        <v>1.0307593364469145</v>
      </c>
      <c r="V1038">
        <f t="shared" si="394"/>
        <v>1.5755957148323969</v>
      </c>
      <c r="W1038">
        <f t="shared" si="395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50" t="s">
        <v>418</v>
      </c>
      <c r="AD1038" s="16" t="s">
        <v>35</v>
      </c>
      <c r="AE1038" t="s">
        <v>486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381"/>
        <v>1.6629120654732041</v>
      </c>
      <c r="E1039" s="14">
        <f t="shared" si="382"/>
        <v>3.7629363805794434</v>
      </c>
      <c r="F1039" s="14">
        <f t="shared" si="383"/>
        <v>7.7090123309204994</v>
      </c>
      <c r="G1039" s="26">
        <v>3.6549548107583485E-2</v>
      </c>
      <c r="H1039" s="7">
        <f t="shared" si="380"/>
        <v>1.0365495481075835</v>
      </c>
      <c r="I1039" s="5">
        <f t="shared" si="384"/>
        <v>1.604276484910117</v>
      </c>
      <c r="J1039" s="5">
        <f t="shared" si="385"/>
        <v>3.630252299515631</v>
      </c>
      <c r="K1039" s="5">
        <f t="shared" si="386"/>
        <v>7.4371865242667408</v>
      </c>
      <c r="L1039">
        <v>1.88</v>
      </c>
      <c r="M1039">
        <v>3.47</v>
      </c>
      <c r="N1039">
        <v>4.62</v>
      </c>
      <c r="O1039" s="5">
        <f t="shared" si="387"/>
        <v>1.9487131504422568</v>
      </c>
      <c r="P1039" s="5">
        <f t="shared" si="388"/>
        <v>3.596826931933315</v>
      </c>
      <c r="Q1039" s="5">
        <f t="shared" si="389"/>
        <v>4.7888589122570355</v>
      </c>
      <c r="R1039" s="6">
        <f t="shared" si="390"/>
        <v>0.51315915827480918</v>
      </c>
      <c r="S1039" s="6">
        <f t="shared" si="391"/>
        <v>0.27802282926704353</v>
      </c>
      <c r="T1039" s="6">
        <f t="shared" si="392"/>
        <v>0.20881801245814743</v>
      </c>
      <c r="U1039">
        <f t="shared" si="393"/>
        <v>1.1718678280728716</v>
      </c>
      <c r="V1039">
        <f t="shared" si="394"/>
        <v>0.95585642916967162</v>
      </c>
      <c r="W1039">
        <f t="shared" si="395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50" t="s">
        <v>418</v>
      </c>
      <c r="AD1039" s="16" t="s">
        <v>36</v>
      </c>
      <c r="AE1039" t="s">
        <v>488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381"/>
        <v>1.9400520900310065</v>
      </c>
      <c r="E1040" s="14">
        <f t="shared" si="382"/>
        <v>4.6033770172406827</v>
      </c>
      <c r="F1040" s="14">
        <f t="shared" si="383"/>
        <v>3.984221804710939</v>
      </c>
      <c r="G1040" s="26">
        <v>3.6968530873423555E-2</v>
      </c>
      <c r="H1040" s="7">
        <f t="shared" si="380"/>
        <v>1.0369685308734236</v>
      </c>
      <c r="I1040" s="5">
        <f t="shared" si="384"/>
        <v>1.8708881053477378</v>
      </c>
      <c r="J1040" s="5">
        <f t="shared" si="385"/>
        <v>4.4392639508195346</v>
      </c>
      <c r="K1040" s="5">
        <f t="shared" si="386"/>
        <v>3.8421819815063114</v>
      </c>
      <c r="L1040">
        <v>1.66</v>
      </c>
      <c r="M1040">
        <v>4.2</v>
      </c>
      <c r="N1040">
        <v>5.09</v>
      </c>
      <c r="O1040" s="5">
        <f t="shared" si="387"/>
        <v>1.721367761249883</v>
      </c>
      <c r="P1040" s="5">
        <f t="shared" si="388"/>
        <v>4.3552678296683789</v>
      </c>
      <c r="Q1040" s="5">
        <f t="shared" si="389"/>
        <v>5.2781698221457258</v>
      </c>
      <c r="R1040" s="6">
        <f t="shared" si="390"/>
        <v>0.58093338478344758</v>
      </c>
      <c r="S1040" s="6">
        <f t="shared" si="391"/>
        <v>0.22960700446202928</v>
      </c>
      <c r="T1040" s="6">
        <f t="shared" si="392"/>
        <v>0.18945961075452317</v>
      </c>
      <c r="U1040">
        <f t="shared" si="393"/>
        <v>0.88727914579982825</v>
      </c>
      <c r="V1040">
        <f t="shared" si="394"/>
        <v>0.94610278787875102</v>
      </c>
      <c r="W1040">
        <f t="shared" si="395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50" t="s">
        <v>418</v>
      </c>
      <c r="AD1040" s="16" t="s">
        <v>35</v>
      </c>
      <c r="AE1040" t="s">
        <v>486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381"/>
        <v>2.257270316043714</v>
      </c>
      <c r="E1041" s="14">
        <f t="shared" si="382"/>
        <v>3.9164819911145279</v>
      </c>
      <c r="F1041" s="14">
        <f t="shared" si="383"/>
        <v>3.5387942198751157</v>
      </c>
      <c r="G1041" s="26">
        <v>2.8405130789422639E-2</v>
      </c>
      <c r="H1041" s="7">
        <f t="shared" si="380"/>
        <v>1.0284051307894226</v>
      </c>
      <c r="I1041" s="5">
        <f t="shared" si="384"/>
        <v>2.1949232344951368</v>
      </c>
      <c r="J1041" s="5">
        <f t="shared" si="385"/>
        <v>3.8083065456005305</v>
      </c>
      <c r="K1041" s="5">
        <f t="shared" si="386"/>
        <v>3.4410507240066686</v>
      </c>
      <c r="L1041">
        <v>2.79</v>
      </c>
      <c r="M1041">
        <v>3.64</v>
      </c>
      <c r="N1041">
        <v>2.5299999999999998</v>
      </c>
      <c r="O1041" s="5">
        <f t="shared" si="387"/>
        <v>2.8692503149024891</v>
      </c>
      <c r="P1041" s="5">
        <f t="shared" si="388"/>
        <v>3.7433946760734984</v>
      </c>
      <c r="Q1041" s="5">
        <f t="shared" si="389"/>
        <v>2.6018649808972389</v>
      </c>
      <c r="R1041" s="6">
        <f t="shared" si="390"/>
        <v>0.34852309497227846</v>
      </c>
      <c r="S1041" s="6">
        <f t="shared" si="391"/>
        <v>0.26713720741007058</v>
      </c>
      <c r="T1041" s="6">
        <f t="shared" si="392"/>
        <v>0.38433969761765097</v>
      </c>
      <c r="U1041">
        <f t="shared" si="393"/>
        <v>1.2711150696082267</v>
      </c>
      <c r="V1041">
        <f t="shared" si="394"/>
        <v>0.95580541020392307</v>
      </c>
      <c r="W1041">
        <f t="shared" si="395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50" t="s">
        <v>418</v>
      </c>
      <c r="AD1041" s="16" t="s">
        <v>17</v>
      </c>
      <c r="AE1041" t="s">
        <v>486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381"/>
        <v>1.6426389139909821</v>
      </c>
      <c r="E1042" s="14">
        <f t="shared" si="382"/>
        <v>4.6099350313993224</v>
      </c>
      <c r="F1042" s="14">
        <f t="shared" si="383"/>
        <v>6.0027846276536669</v>
      </c>
      <c r="G1042" s="26">
        <v>3.0943166865496918E-2</v>
      </c>
      <c r="H1042" s="7">
        <f t="shared" si="380"/>
        <v>1.0309431668654969</v>
      </c>
      <c r="I1042" s="5">
        <f t="shared" si="384"/>
        <v>1.5933360507013192</v>
      </c>
      <c r="J1042" s="5">
        <f t="shared" si="385"/>
        <v>4.4715704798892784</v>
      </c>
      <c r="K1042" s="5">
        <f t="shared" si="386"/>
        <v>5.8226144957191677</v>
      </c>
      <c r="L1042">
        <v>1.54</v>
      </c>
      <c r="M1042">
        <v>4.55</v>
      </c>
      <c r="N1042">
        <v>6.18</v>
      </c>
      <c r="O1042" s="5">
        <f t="shared" si="387"/>
        <v>1.5876524769728653</v>
      </c>
      <c r="P1042" s="5">
        <f t="shared" si="388"/>
        <v>4.6907914092380105</v>
      </c>
      <c r="Q1042" s="5">
        <f t="shared" si="389"/>
        <v>6.371228771228771</v>
      </c>
      <c r="R1042" s="6">
        <f t="shared" si="390"/>
        <v>0.62986076266934277</v>
      </c>
      <c r="S1042" s="6">
        <f t="shared" si="391"/>
        <v>0.2131836427496237</v>
      </c>
      <c r="T1042" s="6">
        <f t="shared" si="392"/>
        <v>0.15695559458103361</v>
      </c>
      <c r="U1042">
        <f t="shared" si="393"/>
        <v>0.96652554828101522</v>
      </c>
      <c r="V1042">
        <f t="shared" si="394"/>
        <v>1.0175395916185277</v>
      </c>
      <c r="W1042">
        <f t="shared" si="395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50" t="s">
        <v>418</v>
      </c>
      <c r="AD1042" s="16" t="s">
        <v>19</v>
      </c>
      <c r="AE1042" t="s">
        <v>486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381"/>
        <v>2.2972158853327302</v>
      </c>
      <c r="E1043" s="14">
        <f t="shared" si="382"/>
        <v>3.7063998062570587</v>
      </c>
      <c r="F1043" s="14">
        <f t="shared" si="383"/>
        <v>3.610452312810291</v>
      </c>
      <c r="G1043" s="26">
        <v>4.5609675591178789E-2</v>
      </c>
      <c r="H1043" s="7">
        <f t="shared" si="380"/>
        <v>1.0456096755911788</v>
      </c>
      <c r="I1043" s="5">
        <f t="shared" si="384"/>
        <v>2.1970109295649967</v>
      </c>
      <c r="J1043" s="5">
        <f t="shared" si="385"/>
        <v>3.5447260031918622</v>
      </c>
      <c r="K1043" s="5">
        <f t="shared" si="386"/>
        <v>3.4529637560679345</v>
      </c>
      <c r="L1043">
        <v>2.16</v>
      </c>
      <c r="M1043">
        <v>3.13</v>
      </c>
      <c r="N1043">
        <v>3.8</v>
      </c>
      <c r="O1043" s="5">
        <f t="shared" si="387"/>
        <v>2.2585168992769464</v>
      </c>
      <c r="P1043" s="5">
        <f t="shared" si="388"/>
        <v>3.2727582846003895</v>
      </c>
      <c r="Q1043" s="5">
        <f t="shared" si="389"/>
        <v>3.9733167672464793</v>
      </c>
      <c r="R1043" s="6">
        <f t="shared" si="390"/>
        <v>0.44276843813749867</v>
      </c>
      <c r="S1043" s="6">
        <f t="shared" si="391"/>
        <v>0.30555266018434418</v>
      </c>
      <c r="T1043" s="6">
        <f t="shared" si="392"/>
        <v>0.25167890167815715</v>
      </c>
      <c r="U1043">
        <f t="shared" si="393"/>
        <v>0.98315396201860283</v>
      </c>
      <c r="V1043">
        <f t="shared" si="394"/>
        <v>0.88300195760732403</v>
      </c>
      <c r="W1043">
        <f t="shared" si="395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50" t="s">
        <v>419</v>
      </c>
      <c r="AD1043" s="16" t="s">
        <v>32</v>
      </c>
      <c r="AE1043" t="s">
        <v>486</v>
      </c>
      <c r="AF1043">
        <v>8</v>
      </c>
      <c r="AG1043">
        <v>-3</v>
      </c>
    </row>
    <row r="1044" spans="1:33" s="17" customFormat="1" x14ac:dyDescent="0.25">
      <c r="A1044" s="30">
        <v>0.36732760362201539</v>
      </c>
      <c r="B1044" s="30">
        <v>0.28774131539035441</v>
      </c>
      <c r="C1044" s="30">
        <v>0.32141741961851555</v>
      </c>
      <c r="D1044" s="31">
        <f t="shared" si="381"/>
        <v>2.7223655127998829</v>
      </c>
      <c r="E1044" s="32">
        <f t="shared" si="382"/>
        <v>3.4753438123523699</v>
      </c>
      <c r="F1044" s="32">
        <f t="shared" si="383"/>
        <v>3.1112190533633233</v>
      </c>
      <c r="G1044" s="47">
        <v>3.7862400190812107E-2</v>
      </c>
      <c r="H1044" s="34">
        <f t="shared" si="380"/>
        <v>1.0378624001908121</v>
      </c>
      <c r="I1044" s="34">
        <f t="shared" si="384"/>
        <v>2.6230505241343871</v>
      </c>
      <c r="J1044" s="34">
        <f t="shared" si="385"/>
        <v>3.3485593193408145</v>
      </c>
      <c r="K1044" s="34">
        <f t="shared" si="386"/>
        <v>2.9977182454931621</v>
      </c>
      <c r="L1044" s="17">
        <v>3.19</v>
      </c>
      <c r="M1044" s="17">
        <v>3.01</v>
      </c>
      <c r="N1044" s="17">
        <v>2.5499999999999998</v>
      </c>
      <c r="O1044" s="34">
        <f t="shared" si="387"/>
        <v>3.3107810566086906</v>
      </c>
      <c r="P1044" s="34">
        <f t="shared" si="388"/>
        <v>3.123965824574344</v>
      </c>
      <c r="Q1044" s="34">
        <f t="shared" si="389"/>
        <v>2.6465491204865708</v>
      </c>
      <c r="R1044" s="35">
        <f t="shared" si="390"/>
        <v>0.30204353078675733</v>
      </c>
      <c r="S1044" s="35">
        <f t="shared" si="391"/>
        <v>0.32010593462118142</v>
      </c>
      <c r="T1044" s="35">
        <f t="shared" si="392"/>
        <v>0.37785053459206114</v>
      </c>
      <c r="U1044" s="17">
        <f t="shared" si="393"/>
        <v>1.2161412716412343</v>
      </c>
      <c r="V1044" s="17">
        <f t="shared" si="394"/>
        <v>0.898894035597535</v>
      </c>
      <c r="W1044" s="17">
        <f t="shared" si="395"/>
        <v>0.85064698920044535</v>
      </c>
      <c r="X1044" s="17" t="s">
        <v>251</v>
      </c>
      <c r="Y1044" s="17" t="s">
        <v>70</v>
      </c>
      <c r="Z1044" s="17" t="s">
        <v>263</v>
      </c>
      <c r="AA1044" s="36" t="s">
        <v>367</v>
      </c>
      <c r="AB1044" s="36" t="s">
        <v>19</v>
      </c>
      <c r="AC1044" s="49" t="s">
        <v>419</v>
      </c>
      <c r="AD1044" s="36" t="s">
        <v>20</v>
      </c>
      <c r="AE1044" t="s">
        <v>487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96">(100%/A1045)</f>
        <v>1.3413954471693719</v>
      </c>
      <c r="E1045" s="14">
        <f t="shared" ref="E1045:E1072" si="397">(100%/B1045)</f>
        <v>6.6491401344280252</v>
      </c>
      <c r="F1045" s="14">
        <f t="shared" ref="F1045:F1072" si="398">(100%/C1045)</f>
        <v>11.286401999031646</v>
      </c>
      <c r="G1045" s="26">
        <v>3.4217972277197362E-2</v>
      </c>
      <c r="H1045" s="7">
        <f t="shared" si="380"/>
        <v>1.0342179722771974</v>
      </c>
      <c r="I1045" s="5">
        <f t="shared" ref="I1045:I1072" si="399">D1045/H1045</f>
        <v>1.2970142495356316</v>
      </c>
      <c r="J1045" s="5">
        <f t="shared" ref="J1045:J1072" si="400">E1045/H1045</f>
        <v>6.4291477354503783</v>
      </c>
      <c r="K1045" s="5">
        <f t="shared" ref="K1045:K1072" si="401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402">(L1045*H1045)</f>
        <v>2.3063060781781499</v>
      </c>
      <c r="P1045" s="5">
        <f t="shared" ref="P1045:P1072" si="403">(M1045*H1045)</f>
        <v>4.0437922716038415</v>
      </c>
      <c r="Q1045" s="5">
        <f t="shared" ref="Q1045:Q1072" si="404">(N1045*H1045)</f>
        <v>3.1336804559999076</v>
      </c>
      <c r="R1045" s="6">
        <f t="shared" ref="R1045:R1072" si="405">(1/O1045)</f>
        <v>0.43359379288890521</v>
      </c>
      <c r="S1045" s="6">
        <f t="shared" ref="S1045:S1072" si="406">(1/P1045)</f>
        <v>0.24729262356579504</v>
      </c>
      <c r="T1045" s="6">
        <f t="shared" ref="T1045:T1072" si="407">(1/Q1045)</f>
        <v>0.31911358354529989</v>
      </c>
      <c r="U1045">
        <f t="shared" ref="U1045:U1072" si="408">(L1045/I1045)</f>
        <v>1.719333462063662</v>
      </c>
      <c r="V1045">
        <f t="shared" ref="V1045:V1072" si="409">(M1045/J1045)</f>
        <v>0.60816770136424536</v>
      </c>
      <c r="W1045">
        <f t="shared" ref="W1045:W1072" si="410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8" t="s">
        <v>419</v>
      </c>
      <c r="AD1045" s="16" t="s">
        <v>20</v>
      </c>
      <c r="AE1045" t="s">
        <v>486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96"/>
        <v>5.9513896120496099</v>
      </c>
      <c r="E1046" s="14">
        <f t="shared" si="397"/>
        <v>2.5407137617826185</v>
      </c>
      <c r="F1046" s="14">
        <f t="shared" si="398"/>
        <v>2.4406594071658425</v>
      </c>
      <c r="G1046" s="26">
        <v>2.5998205745157987E-2</v>
      </c>
      <c r="H1046" s="7">
        <f t="shared" si="380"/>
        <v>1.025998205745158</v>
      </c>
      <c r="I1046" s="5">
        <f t="shared" si="399"/>
        <v>5.8005848145974657</v>
      </c>
      <c r="J1046" s="5">
        <f t="shared" si="400"/>
        <v>2.4763335330955658</v>
      </c>
      <c r="K1046" s="5">
        <f t="shared" si="401"/>
        <v>2.3788144984067001</v>
      </c>
      <c r="L1046">
        <v>3.23</v>
      </c>
      <c r="M1046">
        <v>3.28</v>
      </c>
      <c r="N1046">
        <v>2.4300000000000002</v>
      </c>
      <c r="O1046" s="5">
        <f t="shared" si="402"/>
        <v>3.3139742045568603</v>
      </c>
      <c r="P1046" s="5">
        <f t="shared" si="403"/>
        <v>3.3652741148441181</v>
      </c>
      <c r="Q1046" s="5">
        <f t="shared" si="404"/>
        <v>2.4931756399607341</v>
      </c>
      <c r="R1046" s="6">
        <f t="shared" si="405"/>
        <v>0.30175249964980294</v>
      </c>
      <c r="S1046" s="6">
        <f t="shared" si="406"/>
        <v>0.29715261398440962</v>
      </c>
      <c r="T1046" s="6">
        <f t="shared" si="407"/>
        <v>0.40109488636578744</v>
      </c>
      <c r="U1046">
        <f t="shared" si="408"/>
        <v>0.55684040544869562</v>
      </c>
      <c r="V1046">
        <f t="shared" si="409"/>
        <v>1.3245388620570036</v>
      </c>
      <c r="W1046">
        <f t="shared" si="410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8" t="s">
        <v>420</v>
      </c>
      <c r="AD1046" s="16" t="s">
        <v>33</v>
      </c>
      <c r="AE1046" t="s">
        <v>486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96"/>
        <v>3.4339777674120211</v>
      </c>
      <c r="E1047" s="14">
        <f t="shared" si="397"/>
        <v>2.2931401038677537</v>
      </c>
      <c r="F1047" s="14">
        <f t="shared" si="398"/>
        <v>3.7904342619775444</v>
      </c>
      <c r="G1047" s="26">
        <v>3.4189484892263478E-2</v>
      </c>
      <c r="H1047" s="7">
        <f t="shared" si="380"/>
        <v>1.0341894848922635</v>
      </c>
      <c r="I1047" s="5">
        <f t="shared" si="399"/>
        <v>3.3204531834606259</v>
      </c>
      <c r="J1047" s="5">
        <f t="shared" si="400"/>
        <v>2.2173307090882299</v>
      </c>
      <c r="K1047" s="5">
        <f t="shared" si="401"/>
        <v>3.6651255087672956</v>
      </c>
      <c r="L1047">
        <v>1.43</v>
      </c>
      <c r="M1047">
        <v>4.63</v>
      </c>
      <c r="N1047">
        <v>8.41</v>
      </c>
      <c r="O1047" s="5">
        <f t="shared" si="402"/>
        <v>1.4788909633959366</v>
      </c>
      <c r="P1047" s="5">
        <f t="shared" si="403"/>
        <v>4.7882973150511798</v>
      </c>
      <c r="Q1047" s="5">
        <f t="shared" si="404"/>
        <v>8.6975335679439354</v>
      </c>
      <c r="R1047" s="6">
        <f t="shared" si="405"/>
        <v>0.67618237229858213</v>
      </c>
      <c r="S1047" s="6">
        <f t="shared" si="406"/>
        <v>0.2088425037552856</v>
      </c>
      <c r="T1047" s="6">
        <f t="shared" si="407"/>
        <v>0.11497512394613227</v>
      </c>
      <c r="U1047">
        <f t="shared" si="408"/>
        <v>0.43066410546696299</v>
      </c>
      <c r="V1047">
        <f t="shared" si="409"/>
        <v>2.0880962776652581</v>
      </c>
      <c r="W1047">
        <f t="shared" si="410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8" t="s">
        <v>420</v>
      </c>
      <c r="AD1047" s="16" t="s">
        <v>31</v>
      </c>
      <c r="AE1047" t="s">
        <v>486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96"/>
        <v>6.5619462686097494</v>
      </c>
      <c r="E1048" s="14">
        <f t="shared" si="397"/>
        <v>5.2160554859508315</v>
      </c>
      <c r="F1048" s="14">
        <f t="shared" si="398"/>
        <v>1.7447499090012246</v>
      </c>
      <c r="G1048" s="26">
        <v>2.8007346189164339E-2</v>
      </c>
      <c r="H1048" s="7">
        <f t="shared" si="380"/>
        <v>1.0280073461891643</v>
      </c>
      <c r="I1048" s="5">
        <f t="shared" si="399"/>
        <v>6.3831705998356565</v>
      </c>
      <c r="J1048" s="5">
        <f t="shared" si="400"/>
        <v>5.0739476768204161</v>
      </c>
      <c r="K1048" s="5">
        <f t="shared" si="401"/>
        <v>1.6972154094705973</v>
      </c>
      <c r="L1048">
        <v>3.96</v>
      </c>
      <c r="M1048">
        <v>3.63</v>
      </c>
      <c r="N1048">
        <v>2</v>
      </c>
      <c r="O1048" s="5">
        <f t="shared" si="402"/>
        <v>4.0709090909090904</v>
      </c>
      <c r="P1048" s="5">
        <f t="shared" si="403"/>
        <v>3.7316666666666665</v>
      </c>
      <c r="Q1048" s="5">
        <f t="shared" si="404"/>
        <v>2.0560146923783287</v>
      </c>
      <c r="R1048" s="6">
        <f t="shared" si="405"/>
        <v>0.24564537740062531</v>
      </c>
      <c r="S1048" s="6">
        <f t="shared" si="406"/>
        <v>0.26797677534613668</v>
      </c>
      <c r="T1048" s="6">
        <f t="shared" si="407"/>
        <v>0.48637784725323807</v>
      </c>
      <c r="U1048">
        <f t="shared" si="408"/>
        <v>0.62038135093897628</v>
      </c>
      <c r="V1048">
        <f t="shared" si="409"/>
        <v>0.71541928123995469</v>
      </c>
      <c r="W1048">
        <f t="shared" si="410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8" t="s">
        <v>420</v>
      </c>
      <c r="AD1048" s="16" t="s">
        <v>18</v>
      </c>
      <c r="AE1048" t="s">
        <v>486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96"/>
        <v>1.7460266535739801</v>
      </c>
      <c r="E1049" s="14">
        <f t="shared" si="397"/>
        <v>3.6920295603435336</v>
      </c>
      <c r="F1049" s="14">
        <f t="shared" si="398"/>
        <v>6.5858374357087168</v>
      </c>
      <c r="G1049" s="26">
        <v>2.8421897505249927E-2</v>
      </c>
      <c r="H1049" s="7">
        <f t="shared" ref="H1049:H1112" si="411">(G1049/100%) + 1</f>
        <v>1.0284218975052499</v>
      </c>
      <c r="I1049" s="5">
        <f t="shared" si="399"/>
        <v>1.6977727310255633</v>
      </c>
      <c r="J1049" s="5">
        <f t="shared" si="400"/>
        <v>3.5899950879105882</v>
      </c>
      <c r="K1049" s="5">
        <f t="shared" si="401"/>
        <v>6.4038284790363456</v>
      </c>
      <c r="L1049">
        <v>2.13</v>
      </c>
      <c r="M1049">
        <v>3.5</v>
      </c>
      <c r="N1049">
        <v>3.66</v>
      </c>
      <c r="O1049" s="5">
        <f t="shared" si="402"/>
        <v>2.1905386416861821</v>
      </c>
      <c r="P1049" s="5">
        <f t="shared" si="403"/>
        <v>3.5994766412683745</v>
      </c>
      <c r="Q1049" s="5">
        <f t="shared" si="404"/>
        <v>3.7640241448692149</v>
      </c>
      <c r="R1049" s="6">
        <f t="shared" si="405"/>
        <v>0.45650872391378733</v>
      </c>
      <c r="S1049" s="6">
        <f t="shared" si="406"/>
        <v>0.27781816626753342</v>
      </c>
      <c r="T1049" s="6">
        <f t="shared" si="407"/>
        <v>0.26567310981867948</v>
      </c>
      <c r="U1049">
        <f t="shared" si="408"/>
        <v>1.2545848811656575</v>
      </c>
      <c r="V1049">
        <f t="shared" si="409"/>
        <v>0.97493169608681385</v>
      </c>
      <c r="W1049">
        <f t="shared" si="410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8" t="s">
        <v>420</v>
      </c>
      <c r="AD1049" s="16" t="s">
        <v>28</v>
      </c>
      <c r="AE1049" t="s">
        <v>485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96"/>
        <v>1.3752475333013949</v>
      </c>
      <c r="E1050" s="14">
        <f t="shared" si="397"/>
        <v>5.9090800233104899</v>
      </c>
      <c r="F1050" s="14">
        <f t="shared" si="398"/>
        <v>10.332595963543483</v>
      </c>
      <c r="G1050" s="26">
        <v>3.3976842235734939E-2</v>
      </c>
      <c r="H1050" s="7">
        <f t="shared" si="411"/>
        <v>1.0339768422357349</v>
      </c>
      <c r="I1050" s="5">
        <f t="shared" si="399"/>
        <v>1.3300564162807953</v>
      </c>
      <c r="J1050" s="5">
        <f t="shared" si="400"/>
        <v>5.7149055780915514</v>
      </c>
      <c r="K1050" s="5">
        <f t="shared" si="401"/>
        <v>9.9930632307021909</v>
      </c>
      <c r="L1050">
        <v>1.42</v>
      </c>
      <c r="M1050">
        <v>5.0199999999999996</v>
      </c>
      <c r="N1050">
        <v>7.66</v>
      </c>
      <c r="O1050" s="5">
        <f t="shared" si="402"/>
        <v>1.4682471159747434</v>
      </c>
      <c r="P1050" s="5">
        <f t="shared" si="403"/>
        <v>5.190563748023389</v>
      </c>
      <c r="Q1050" s="5">
        <f t="shared" si="404"/>
        <v>7.9202626115257297</v>
      </c>
      <c r="R1050" s="6">
        <f t="shared" si="405"/>
        <v>0.68108425967253994</v>
      </c>
      <c r="S1050" s="6">
        <f t="shared" si="406"/>
        <v>0.19265730054482205</v>
      </c>
      <c r="T1050" s="6">
        <f t="shared" si="407"/>
        <v>0.12625843978263793</v>
      </c>
      <c r="U1050">
        <f t="shared" si="408"/>
        <v>1.0676238861887617</v>
      </c>
      <c r="V1050">
        <f t="shared" si="409"/>
        <v>0.87840471402440734</v>
      </c>
      <c r="W1050">
        <f t="shared" si="410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8" t="s">
        <v>420</v>
      </c>
      <c r="AD1050" s="16" t="s">
        <v>33</v>
      </c>
      <c r="AE1050" t="s">
        <v>486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96"/>
        <v>12.026190114216194</v>
      </c>
      <c r="E1051" s="14">
        <f t="shared" si="397"/>
        <v>4.8904877285111983</v>
      </c>
      <c r="F1051" s="14">
        <f t="shared" si="398"/>
        <v>1.6539437947018809</v>
      </c>
      <c r="G1051" s="26">
        <v>2.9182977196923865E-2</v>
      </c>
      <c r="H1051" s="7">
        <f t="shared" si="411"/>
        <v>1.0291829771969239</v>
      </c>
      <c r="I1051" s="5">
        <f t="shared" si="399"/>
        <v>11.685181722467513</v>
      </c>
      <c r="J1051" s="5">
        <f t="shared" si="400"/>
        <v>4.7518156021496774</v>
      </c>
      <c r="K1051" s="5">
        <f t="shared" si="401"/>
        <v>1.6070454247179171</v>
      </c>
      <c r="L1051">
        <v>4.88</v>
      </c>
      <c r="M1051">
        <v>3.81</v>
      </c>
      <c r="N1051">
        <v>1.78</v>
      </c>
      <c r="O1051" s="5">
        <f t="shared" si="402"/>
        <v>5.0224129287209882</v>
      </c>
      <c r="P1051" s="5">
        <f t="shared" si="403"/>
        <v>3.9211871431202798</v>
      </c>
      <c r="Q1051" s="5">
        <f t="shared" si="404"/>
        <v>1.8319456994105245</v>
      </c>
      <c r="R1051" s="6">
        <f t="shared" si="405"/>
        <v>0.19910748363230676</v>
      </c>
      <c r="S1051" s="6">
        <f t="shared" si="406"/>
        <v>0.25502480843193098</v>
      </c>
      <c r="T1051" s="6">
        <f t="shared" si="407"/>
        <v>0.54586770793576234</v>
      </c>
      <c r="U1051">
        <f t="shared" si="408"/>
        <v>0.41762294467505379</v>
      </c>
      <c r="V1051">
        <f t="shared" si="409"/>
        <v>0.80179878997753851</v>
      </c>
      <c r="W1051">
        <f t="shared" si="410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8" t="s">
        <v>420</v>
      </c>
      <c r="AD1051" s="16" t="s">
        <v>16</v>
      </c>
      <c r="AE1051" t="s">
        <v>485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96"/>
        <v>4.3644269633245605</v>
      </c>
      <c r="E1052" s="14">
        <f t="shared" si="397"/>
        <v>3.9996138425154051</v>
      </c>
      <c r="F1052" s="14">
        <f t="shared" si="398"/>
        <v>2.1398969233598835</v>
      </c>
      <c r="G1052" s="26">
        <v>2.8089216458197175E-2</v>
      </c>
      <c r="H1052" s="7">
        <f t="shared" si="411"/>
        <v>1.0280892164581972</v>
      </c>
      <c r="I1052" s="5">
        <f t="shared" si="399"/>
        <v>4.245183096424415</v>
      </c>
      <c r="J1052" s="5">
        <f t="shared" si="400"/>
        <v>3.89033731556315</v>
      </c>
      <c r="K1052" s="5">
        <f t="shared" si="401"/>
        <v>2.0814311531560481</v>
      </c>
      <c r="L1052">
        <v>2.57</v>
      </c>
      <c r="M1052">
        <v>3.14</v>
      </c>
      <c r="N1052">
        <v>3.12</v>
      </c>
      <c r="O1052" s="5">
        <f t="shared" si="402"/>
        <v>2.6421892862975667</v>
      </c>
      <c r="P1052" s="5">
        <f t="shared" si="403"/>
        <v>3.2282001396787394</v>
      </c>
      <c r="Q1052" s="5">
        <f t="shared" si="404"/>
        <v>3.2076383553495753</v>
      </c>
      <c r="R1052" s="6">
        <f t="shared" si="405"/>
        <v>0.37847401970253042</v>
      </c>
      <c r="S1052" s="6">
        <f t="shared" si="406"/>
        <v>0.30977013714506468</v>
      </c>
      <c r="T1052" s="6">
        <f t="shared" si="407"/>
        <v>0.31175584315240484</v>
      </c>
      <c r="U1052">
        <f t="shared" si="408"/>
        <v>0.60539202706348061</v>
      </c>
      <c r="V1052">
        <f t="shared" si="409"/>
        <v>0.8071279545448532</v>
      </c>
      <c r="W1052">
        <f t="shared" si="410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8" t="s">
        <v>420</v>
      </c>
      <c r="AD1052" s="16" t="s">
        <v>19</v>
      </c>
      <c r="AE1052" t="s">
        <v>485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96"/>
        <v>9.2322575640447901</v>
      </c>
      <c r="E1053" s="14">
        <f t="shared" si="397"/>
        <v>5.6985156689353014</v>
      </c>
      <c r="F1053" s="14">
        <f t="shared" si="398"/>
        <v>1.6318690764189965</v>
      </c>
      <c r="G1053" s="26">
        <v>2.7909171033579927E-2</v>
      </c>
      <c r="H1053" s="7">
        <f t="shared" si="411"/>
        <v>1.0279091710335799</v>
      </c>
      <c r="I1053" s="5">
        <f t="shared" si="399"/>
        <v>8.9815888642783488</v>
      </c>
      <c r="J1053" s="5">
        <f t="shared" si="400"/>
        <v>5.5437930018713111</v>
      </c>
      <c r="K1053" s="5">
        <f t="shared" si="401"/>
        <v>1.5875615496047426</v>
      </c>
      <c r="L1053">
        <v>3.13</v>
      </c>
      <c r="M1053">
        <v>3.68</v>
      </c>
      <c r="N1053">
        <v>2.29</v>
      </c>
      <c r="O1053" s="5">
        <f t="shared" si="402"/>
        <v>3.217355705335105</v>
      </c>
      <c r="P1053" s="5">
        <f t="shared" si="403"/>
        <v>3.7827057494035743</v>
      </c>
      <c r="Q1053" s="5">
        <f t="shared" si="404"/>
        <v>2.353912001666898</v>
      </c>
      <c r="R1053" s="6">
        <f t="shared" si="405"/>
        <v>0.31081424983310779</v>
      </c>
      <c r="S1053" s="6">
        <f t="shared" si="406"/>
        <v>0.26436103314609438</v>
      </c>
      <c r="T1053" s="6">
        <f t="shared" si="407"/>
        <v>0.42482471702079794</v>
      </c>
      <c r="U1053">
        <f t="shared" si="408"/>
        <v>0.34849067879834295</v>
      </c>
      <c r="V1053">
        <f t="shared" si="409"/>
        <v>0.66380544850029821</v>
      </c>
      <c r="W1053">
        <f t="shared" si="410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8" t="s">
        <v>420</v>
      </c>
      <c r="AD1053" s="16" t="s">
        <v>16</v>
      </c>
      <c r="AE1053" t="s">
        <v>486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96"/>
        <v>3.2285886968592887</v>
      </c>
      <c r="E1054" s="14">
        <f t="shared" si="397"/>
        <v>3.6370092020573952</v>
      </c>
      <c r="F1054" s="14">
        <f t="shared" si="398"/>
        <v>2.6238012741004222</v>
      </c>
      <c r="G1054" s="26">
        <v>2.7564506756673435E-2</v>
      </c>
      <c r="H1054" s="7">
        <f t="shared" si="411"/>
        <v>1.0275645067566734</v>
      </c>
      <c r="I1054" s="5">
        <f t="shared" si="399"/>
        <v>3.1419815258603676</v>
      </c>
      <c r="J1054" s="5">
        <f t="shared" si="400"/>
        <v>3.5394461156866686</v>
      </c>
      <c r="K1054" s="5">
        <f t="shared" si="401"/>
        <v>2.553417578018522</v>
      </c>
      <c r="L1054">
        <v>2.09</v>
      </c>
      <c r="M1054">
        <v>3.44</v>
      </c>
      <c r="N1054">
        <v>3.87</v>
      </c>
      <c r="O1054" s="5">
        <f t="shared" si="402"/>
        <v>2.1476098191214472</v>
      </c>
      <c r="P1054" s="5">
        <f t="shared" si="403"/>
        <v>3.5348219032429564</v>
      </c>
      <c r="Q1054" s="5">
        <f t="shared" si="404"/>
        <v>3.9766746411483265</v>
      </c>
      <c r="R1054" s="6">
        <f t="shared" si="405"/>
        <v>0.46563392991427277</v>
      </c>
      <c r="S1054" s="6">
        <f t="shared" si="406"/>
        <v>0.28289968416303202</v>
      </c>
      <c r="T1054" s="6">
        <f t="shared" si="407"/>
        <v>0.25146638592269505</v>
      </c>
      <c r="U1054">
        <f t="shared" si="408"/>
        <v>0.66518532422869547</v>
      </c>
      <c r="V1054">
        <f t="shared" si="409"/>
        <v>0.97190348081697642</v>
      </c>
      <c r="W1054">
        <f t="shared" si="410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8" t="s">
        <v>420</v>
      </c>
      <c r="AD1054" s="16" t="s">
        <v>18</v>
      </c>
      <c r="AE1054" t="s">
        <v>488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96"/>
        <v>2.4450496378233129</v>
      </c>
      <c r="E1055" s="14">
        <f t="shared" si="397"/>
        <v>3.465133833217299</v>
      </c>
      <c r="F1055" s="14">
        <f t="shared" si="398"/>
        <v>3.5172141162237138</v>
      </c>
      <c r="G1055" s="26">
        <v>2.6409948450227594E-2</v>
      </c>
      <c r="H1055" s="7">
        <f t="shared" si="411"/>
        <v>1.0264099484502276</v>
      </c>
      <c r="I1055" s="5">
        <f t="shared" si="399"/>
        <v>2.3821375090090307</v>
      </c>
      <c r="J1055" s="5">
        <f t="shared" si="400"/>
        <v>3.3759745201703191</v>
      </c>
      <c r="K1055" s="5">
        <f t="shared" si="401"/>
        <v>3.4267147561598965</v>
      </c>
      <c r="L1055">
        <v>2.89</v>
      </c>
      <c r="M1055">
        <v>3.24</v>
      </c>
      <c r="N1055">
        <v>2.69</v>
      </c>
      <c r="O1055" s="5">
        <f t="shared" si="402"/>
        <v>2.9663247510211579</v>
      </c>
      <c r="P1055" s="5">
        <f t="shared" si="403"/>
        <v>3.3255682329787377</v>
      </c>
      <c r="Q1055" s="5">
        <f t="shared" si="404"/>
        <v>2.7610427613311121</v>
      </c>
      <c r="R1055" s="6">
        <f t="shared" si="405"/>
        <v>0.33711750530879997</v>
      </c>
      <c r="S1055" s="6">
        <f t="shared" si="406"/>
        <v>0.30070049084642958</v>
      </c>
      <c r="T1055" s="6">
        <f t="shared" si="407"/>
        <v>0.36218200384477028</v>
      </c>
      <c r="U1055">
        <f t="shared" si="408"/>
        <v>1.2131961270372844</v>
      </c>
      <c r="V1055">
        <f t="shared" si="409"/>
        <v>0.95972288316812926</v>
      </c>
      <c r="W1055">
        <f t="shared" si="410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8" t="s">
        <v>420</v>
      </c>
      <c r="AD1055" s="16" t="s">
        <v>35</v>
      </c>
      <c r="AE1055" t="s">
        <v>486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96"/>
        <v>1.1771926575447882</v>
      </c>
      <c r="E1056" s="14">
        <f t="shared" si="397"/>
        <v>10.544579563576077</v>
      </c>
      <c r="F1056" s="14">
        <f t="shared" si="398"/>
        <v>38.730362570987467</v>
      </c>
      <c r="G1056" s="26">
        <v>3.6587492933765953E-2</v>
      </c>
      <c r="H1056" s="7">
        <f t="shared" si="411"/>
        <v>1.036587492933766</v>
      </c>
      <c r="I1056" s="5">
        <f t="shared" si="399"/>
        <v>1.1356423510504448</v>
      </c>
      <c r="J1056" s="5">
        <f t="shared" si="400"/>
        <v>10.172397058093615</v>
      </c>
      <c r="K1056" s="5">
        <f t="shared" si="401"/>
        <v>37.363331928086644</v>
      </c>
      <c r="L1056">
        <v>1.27</v>
      </c>
      <c r="M1056">
        <v>6.1</v>
      </c>
      <c r="N1056">
        <v>11.73</v>
      </c>
      <c r="O1056" s="5">
        <f t="shared" si="402"/>
        <v>1.3164661160258828</v>
      </c>
      <c r="P1056" s="5">
        <f t="shared" si="403"/>
        <v>6.3231837068959722</v>
      </c>
      <c r="Q1056" s="5">
        <f t="shared" si="404"/>
        <v>12.159171292113076</v>
      </c>
      <c r="R1056" s="6">
        <f t="shared" si="405"/>
        <v>0.7596093722630527</v>
      </c>
      <c r="S1056" s="6">
        <f t="shared" si="406"/>
        <v>0.15814818078263557</v>
      </c>
      <c r="T1056" s="6">
        <f t="shared" si="407"/>
        <v>8.2242446954311765E-2</v>
      </c>
      <c r="U1056">
        <f t="shared" si="408"/>
        <v>1.1183098259987199</v>
      </c>
      <c r="V1056">
        <f t="shared" si="409"/>
        <v>0.59966200347503795</v>
      </c>
      <c r="W1056">
        <f t="shared" si="410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8" t="s">
        <v>420</v>
      </c>
      <c r="AD1056" s="16" t="s">
        <v>34</v>
      </c>
      <c r="AE1056" t="s">
        <v>486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96"/>
        <v>3.1385512118061945</v>
      </c>
      <c r="E1057" s="14">
        <f t="shared" si="397"/>
        <v>4.6373173329875854</v>
      </c>
      <c r="F1057" s="14">
        <f t="shared" si="398"/>
        <v>2.3476733280672089</v>
      </c>
      <c r="G1057" s="26">
        <v>2.8965282301683493E-2</v>
      </c>
      <c r="H1057" s="7">
        <f t="shared" si="411"/>
        <v>1.0289652823016835</v>
      </c>
      <c r="I1057" s="5">
        <f t="shared" si="399"/>
        <v>3.050201270917126</v>
      </c>
      <c r="J1057" s="5">
        <f t="shared" si="400"/>
        <v>4.5067772574546057</v>
      </c>
      <c r="K1057" s="5">
        <f t="shared" si="401"/>
        <v>2.2815865301263796</v>
      </c>
      <c r="L1057">
        <v>3.28</v>
      </c>
      <c r="M1057">
        <v>3.71</v>
      </c>
      <c r="N1057">
        <v>2.2000000000000002</v>
      </c>
      <c r="O1057" s="5">
        <f t="shared" si="402"/>
        <v>3.3750061259495219</v>
      </c>
      <c r="P1057" s="5">
        <f t="shared" si="403"/>
        <v>3.8174611973392456</v>
      </c>
      <c r="Q1057" s="5">
        <f t="shared" si="404"/>
        <v>2.2637236210637037</v>
      </c>
      <c r="R1057" s="6">
        <f t="shared" si="405"/>
        <v>0.29629575849100442</v>
      </c>
      <c r="S1057" s="6">
        <f t="shared" si="406"/>
        <v>0.26195420157695271</v>
      </c>
      <c r="T1057" s="6">
        <f t="shared" si="407"/>
        <v>0.44175003993204298</v>
      </c>
      <c r="U1057">
        <f t="shared" si="408"/>
        <v>1.0753388739536451</v>
      </c>
      <c r="V1057">
        <f t="shared" si="409"/>
        <v>0.8232046511425285</v>
      </c>
      <c r="W1057">
        <f t="shared" si="410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8" t="s">
        <v>420</v>
      </c>
      <c r="AD1057" s="16" t="s">
        <v>18</v>
      </c>
      <c r="AE1057" t="s">
        <v>486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96"/>
        <v>1.9907243595190249</v>
      </c>
      <c r="E1058" s="14">
        <f t="shared" si="397"/>
        <v>2.6777662271515843</v>
      </c>
      <c r="F1058" s="14">
        <f t="shared" si="398"/>
        <v>8.1534604832264304</v>
      </c>
      <c r="G1058" s="26">
        <v>2.9018374146387416E-2</v>
      </c>
      <c r="H1058" s="7">
        <f t="shared" si="411"/>
        <v>1.0290183741463874</v>
      </c>
      <c r="I1058" s="5">
        <f t="shared" si="399"/>
        <v>1.9345858242525666</v>
      </c>
      <c r="J1058" s="5">
        <f t="shared" si="400"/>
        <v>2.6022530738315535</v>
      </c>
      <c r="K1058" s="5">
        <f t="shared" si="401"/>
        <v>7.9235324539176064</v>
      </c>
      <c r="L1058">
        <v>2.1</v>
      </c>
      <c r="M1058">
        <v>3.53</v>
      </c>
      <c r="N1058">
        <v>3.71</v>
      </c>
      <c r="O1058" s="5">
        <f t="shared" si="402"/>
        <v>2.1609385857074135</v>
      </c>
      <c r="P1058" s="5">
        <f t="shared" si="403"/>
        <v>3.6324348607367476</v>
      </c>
      <c r="Q1058" s="5">
        <f t="shared" si="404"/>
        <v>3.8176581680830974</v>
      </c>
      <c r="R1058" s="6">
        <f t="shared" si="405"/>
        <v>0.46276187884934084</v>
      </c>
      <c r="S1058" s="6">
        <f t="shared" si="406"/>
        <v>0.27529743500952286</v>
      </c>
      <c r="T1058" s="6">
        <f t="shared" si="407"/>
        <v>0.2619406861411363</v>
      </c>
      <c r="U1058">
        <f t="shared" si="408"/>
        <v>1.0855036637164142</v>
      </c>
      <c r="V1058">
        <f t="shared" si="409"/>
        <v>1.3565167951948782</v>
      </c>
      <c r="W1058">
        <f t="shared" si="410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8" t="s">
        <v>420</v>
      </c>
      <c r="AD1058" s="16" t="s">
        <v>28</v>
      </c>
      <c r="AE1058" t="s">
        <v>486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96"/>
        <v>3.4979600898431933</v>
      </c>
      <c r="E1059" s="14">
        <f t="shared" si="397"/>
        <v>2.8604887834991022</v>
      </c>
      <c r="F1059" s="14">
        <f t="shared" si="398"/>
        <v>2.9228427388539995</v>
      </c>
      <c r="G1059" s="26">
        <v>2.7037652051692396E-2</v>
      </c>
      <c r="H1059" s="7">
        <f t="shared" si="411"/>
        <v>1.0270376520516924</v>
      </c>
      <c r="I1059" s="5">
        <f t="shared" si="399"/>
        <v>3.4058732733462973</v>
      </c>
      <c r="J1059" s="5">
        <f t="shared" si="400"/>
        <v>2.7851839489864481</v>
      </c>
      <c r="K1059" s="5">
        <f t="shared" si="401"/>
        <v>2.8458963826838244</v>
      </c>
      <c r="L1059">
        <v>3.07</v>
      </c>
      <c r="M1059">
        <v>3.7</v>
      </c>
      <c r="N1059">
        <v>2.3199999999999998</v>
      </c>
      <c r="O1059" s="5">
        <f t="shared" si="402"/>
        <v>3.1530055917986957</v>
      </c>
      <c r="P1059" s="5">
        <f t="shared" si="403"/>
        <v>3.8000393125912622</v>
      </c>
      <c r="Q1059" s="5">
        <f t="shared" si="404"/>
        <v>2.3827273527599262</v>
      </c>
      <c r="R1059" s="6">
        <f t="shared" si="405"/>
        <v>0.31715769949825234</v>
      </c>
      <c r="S1059" s="6">
        <f t="shared" si="406"/>
        <v>0.26315517228638774</v>
      </c>
      <c r="T1059" s="6">
        <f t="shared" si="407"/>
        <v>0.41968712821535981</v>
      </c>
      <c r="U1059">
        <f t="shared" si="408"/>
        <v>0.9013840955343887</v>
      </c>
      <c r="V1059">
        <f t="shared" si="409"/>
        <v>1.3284580364418879</v>
      </c>
      <c r="W1059">
        <f t="shared" si="410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8" t="s">
        <v>420</v>
      </c>
      <c r="AD1059" s="16" t="s">
        <v>336</v>
      </c>
      <c r="AE1059" t="s">
        <v>485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96"/>
        <v>4.7466014253215851</v>
      </c>
      <c r="E1060" s="14">
        <f t="shared" si="397"/>
        <v>4.5993592155482821</v>
      </c>
      <c r="F1060" s="14">
        <f t="shared" si="398"/>
        <v>1.9626925209406605</v>
      </c>
      <c r="G1060" s="26">
        <v>4.8997647301477043E-2</v>
      </c>
      <c r="H1060" s="7">
        <f t="shared" si="411"/>
        <v>1.048997647301477</v>
      </c>
      <c r="I1060" s="5">
        <f t="shared" si="399"/>
        <v>4.5248923460716153</v>
      </c>
      <c r="J1060" s="5">
        <f t="shared" si="400"/>
        <v>4.3845276749476332</v>
      </c>
      <c r="K1060" s="5">
        <f t="shared" si="401"/>
        <v>1.8710170856814055</v>
      </c>
      <c r="L1060">
        <v>6.06</v>
      </c>
      <c r="M1060">
        <v>4.51</v>
      </c>
      <c r="N1060">
        <v>1.51</v>
      </c>
      <c r="O1060" s="5">
        <f t="shared" si="402"/>
        <v>6.3569257426469505</v>
      </c>
      <c r="P1060" s="5">
        <f t="shared" si="403"/>
        <v>4.7309793893296614</v>
      </c>
      <c r="Q1060" s="5">
        <f t="shared" si="404"/>
        <v>1.5839864474252303</v>
      </c>
      <c r="R1060" s="6">
        <f t="shared" si="405"/>
        <v>0.15730874332718123</v>
      </c>
      <c r="S1060" s="6">
        <f t="shared" si="406"/>
        <v>0.21137272384982664</v>
      </c>
      <c r="T1060" s="6">
        <f t="shared" si="407"/>
        <v>0.63131853282299211</v>
      </c>
      <c r="U1060">
        <f t="shared" si="408"/>
        <v>1.3392583815305843</v>
      </c>
      <c r="V1060">
        <f t="shared" si="409"/>
        <v>1.0286170676420385</v>
      </c>
      <c r="W1060">
        <f t="shared" si="410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8" t="s">
        <v>420</v>
      </c>
      <c r="AD1060" s="16" t="s">
        <v>427</v>
      </c>
      <c r="AE1060" t="s">
        <v>485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96"/>
        <v>6.9336927405943731</v>
      </c>
      <c r="E1061" s="14">
        <f t="shared" si="397"/>
        <v>5.5521875445488256</v>
      </c>
      <c r="F1061" s="14">
        <f t="shared" si="398"/>
        <v>1.6977050853055764</v>
      </c>
      <c r="G1061" s="26">
        <v>4.3494298743544713E-2</v>
      </c>
      <c r="H1061" s="7">
        <f t="shared" si="411"/>
        <v>1.0434942987435447</v>
      </c>
      <c r="I1061" s="5">
        <f t="shared" si="399"/>
        <v>6.6446867500312408</v>
      </c>
      <c r="J1061" s="5">
        <f t="shared" si="400"/>
        <v>5.3207646186798803</v>
      </c>
      <c r="K1061" s="5">
        <f t="shared" si="401"/>
        <v>1.62694236791687</v>
      </c>
      <c r="L1061">
        <v>2.91</v>
      </c>
      <c r="M1061">
        <v>3.72</v>
      </c>
      <c r="N1061">
        <v>2.3199999999999998</v>
      </c>
      <c r="O1061" s="5">
        <f t="shared" si="402"/>
        <v>3.0365684093437153</v>
      </c>
      <c r="P1061" s="5">
        <f t="shared" si="403"/>
        <v>3.8817987913259864</v>
      </c>
      <c r="Q1061" s="5">
        <f t="shared" si="404"/>
        <v>2.4209067730850236</v>
      </c>
      <c r="R1061" s="6">
        <f t="shared" si="405"/>
        <v>0.32931910801776637</v>
      </c>
      <c r="S1061" s="6">
        <f t="shared" si="406"/>
        <v>0.25761252804615598</v>
      </c>
      <c r="T1061" s="6">
        <f t="shared" si="407"/>
        <v>0.41306836393607771</v>
      </c>
      <c r="U1061">
        <f t="shared" si="408"/>
        <v>0.43794389554726842</v>
      </c>
      <c r="V1061">
        <f t="shared" si="409"/>
        <v>0.69914763508613142</v>
      </c>
      <c r="W1061">
        <f t="shared" si="410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8" t="s">
        <v>420</v>
      </c>
      <c r="AD1061" s="16" t="s">
        <v>31</v>
      </c>
      <c r="AE1061" t="s">
        <v>485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96"/>
        <v>1.6746095050787635</v>
      </c>
      <c r="E1062" s="14">
        <f t="shared" si="397"/>
        <v>4.4950740555024691</v>
      </c>
      <c r="F1062" s="14">
        <f t="shared" si="398"/>
        <v>5.7993537414154028</v>
      </c>
      <c r="G1062" s="26">
        <v>3.0750381847031827E-2</v>
      </c>
      <c r="H1062" s="7">
        <f t="shared" si="411"/>
        <v>1.0307503818470318</v>
      </c>
      <c r="I1062" s="5">
        <f t="shared" si="399"/>
        <v>1.6246508704444831</v>
      </c>
      <c r="J1062" s="5">
        <f t="shared" si="400"/>
        <v>4.3609724863236181</v>
      </c>
      <c r="K1062" s="5">
        <f t="shared" si="401"/>
        <v>5.6263415891472874</v>
      </c>
      <c r="L1062">
        <v>1.67</v>
      </c>
      <c r="M1062">
        <v>3.88</v>
      </c>
      <c r="N1062">
        <v>5.74</v>
      </c>
      <c r="O1062" s="5">
        <f t="shared" si="402"/>
        <v>1.721353137684543</v>
      </c>
      <c r="P1062" s="5">
        <f t="shared" si="403"/>
        <v>3.9993114815664832</v>
      </c>
      <c r="Q1062" s="5">
        <f t="shared" si="404"/>
        <v>5.9165071918019629</v>
      </c>
      <c r="R1062" s="6">
        <f t="shared" si="405"/>
        <v>0.58093832003881418</v>
      </c>
      <c r="S1062" s="6">
        <f t="shared" si="406"/>
        <v>0.25004303981052051</v>
      </c>
      <c r="T1062" s="6">
        <f t="shared" si="407"/>
        <v>0.16901864015066542</v>
      </c>
      <c r="U1062">
        <f t="shared" si="408"/>
        <v>1.0279131537615278</v>
      </c>
      <c r="V1062">
        <f t="shared" si="409"/>
        <v>0.88970980949043155</v>
      </c>
      <c r="W1062">
        <f t="shared" si="410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8" t="s">
        <v>421</v>
      </c>
      <c r="AD1062" s="16" t="s">
        <v>28</v>
      </c>
      <c r="AE1062" t="s">
        <v>485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96"/>
        <v>2.1560309549117918</v>
      </c>
      <c r="E1063" s="14">
        <f t="shared" si="397"/>
        <v>4.145724404753083</v>
      </c>
      <c r="F1063" s="14">
        <f t="shared" si="398"/>
        <v>3.617106895150854</v>
      </c>
      <c r="G1063" s="26">
        <v>2.8398009085723874E-2</v>
      </c>
      <c r="H1063" s="7">
        <f t="shared" si="411"/>
        <v>1.0283980090857239</v>
      </c>
      <c r="I1063" s="5">
        <f t="shared" si="399"/>
        <v>2.0964946799426096</v>
      </c>
      <c r="J1063" s="5">
        <f t="shared" si="400"/>
        <v>4.0312450706110896</v>
      </c>
      <c r="K1063" s="5">
        <f t="shared" si="401"/>
        <v>3.5172247157173793</v>
      </c>
      <c r="L1063">
        <v>2.02</v>
      </c>
      <c r="M1063">
        <v>3.77</v>
      </c>
      <c r="N1063">
        <v>3.73</v>
      </c>
      <c r="O1063" s="5">
        <f t="shared" si="402"/>
        <v>2.0773639783531621</v>
      </c>
      <c r="P1063" s="5">
        <f t="shared" si="403"/>
        <v>3.877060494253179</v>
      </c>
      <c r="Q1063" s="5">
        <f t="shared" si="404"/>
        <v>3.8359245738897498</v>
      </c>
      <c r="R1063" s="6">
        <f t="shared" si="405"/>
        <v>0.48137929145799169</v>
      </c>
      <c r="S1063" s="6">
        <f t="shared" si="406"/>
        <v>0.25792736571489211</v>
      </c>
      <c r="T1063" s="6">
        <f t="shared" si="407"/>
        <v>0.26069334282711615</v>
      </c>
      <c r="U1063">
        <f t="shared" si="408"/>
        <v>0.96351305792738595</v>
      </c>
      <c r="V1063">
        <f t="shared" si="409"/>
        <v>0.93519494200051501</v>
      </c>
      <c r="W1063">
        <f t="shared" si="410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8" t="s">
        <v>421</v>
      </c>
      <c r="AD1063" s="16" t="s">
        <v>29</v>
      </c>
      <c r="AE1063" t="s">
        <v>486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96"/>
        <v>3.5529436122941869</v>
      </c>
      <c r="E1064" s="14">
        <f t="shared" si="397"/>
        <v>3.1619580994936403</v>
      </c>
      <c r="F1064" s="14">
        <f t="shared" si="398"/>
        <v>2.6855027675774865</v>
      </c>
      <c r="G1064" s="26">
        <v>2.6519303373523373E-2</v>
      </c>
      <c r="H1064" s="7">
        <f t="shared" si="411"/>
        <v>1.0265193033735234</v>
      </c>
      <c r="I1064" s="5">
        <f t="shared" si="399"/>
        <v>3.4611561620106857</v>
      </c>
      <c r="J1064" s="5">
        <f t="shared" si="400"/>
        <v>3.0802714465303014</v>
      </c>
      <c r="K1064" s="5">
        <f t="shared" si="401"/>
        <v>2.6161249562009479</v>
      </c>
      <c r="L1064">
        <v>3.4</v>
      </c>
      <c r="M1064">
        <v>3.36</v>
      </c>
      <c r="N1064">
        <v>2.2999999999999998</v>
      </c>
      <c r="O1064" s="5">
        <f t="shared" si="402"/>
        <v>3.4901656314699792</v>
      </c>
      <c r="P1064" s="5">
        <f t="shared" si="403"/>
        <v>3.4491048593350384</v>
      </c>
      <c r="Q1064" s="5">
        <f t="shared" si="404"/>
        <v>2.3609943977591037</v>
      </c>
      <c r="R1064" s="6">
        <f t="shared" si="405"/>
        <v>0.28651935340352958</v>
      </c>
      <c r="S1064" s="6">
        <f t="shared" si="406"/>
        <v>0.28993029808690496</v>
      </c>
      <c r="T1064" s="6">
        <f t="shared" si="407"/>
        <v>0.42355034850956547</v>
      </c>
      <c r="U1064">
        <f t="shared" si="408"/>
        <v>0.98233071287509943</v>
      </c>
      <c r="V1064">
        <f t="shared" si="409"/>
        <v>1.0908129553922243</v>
      </c>
      <c r="W1064">
        <f t="shared" si="410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8" t="s">
        <v>421</v>
      </c>
      <c r="AD1064" s="16" t="s">
        <v>19</v>
      </c>
      <c r="AE1064" t="s">
        <v>486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96"/>
        <v>5.4490481733061324</v>
      </c>
      <c r="E1065" s="14">
        <f t="shared" si="397"/>
        <v>1.8103447724778687</v>
      </c>
      <c r="F1065" s="14">
        <f t="shared" si="398"/>
        <v>3.8698605314466539</v>
      </c>
      <c r="G1065" s="26">
        <v>2.7152368841294239E-2</v>
      </c>
      <c r="H1065" s="7">
        <f t="shared" si="411"/>
        <v>1.0271523688412942</v>
      </c>
      <c r="I1065" s="5">
        <f t="shared" si="399"/>
        <v>5.3050047282206751</v>
      </c>
      <c r="J1065" s="5">
        <f t="shared" si="400"/>
        <v>1.7624890205141375</v>
      </c>
      <c r="K1065" s="5">
        <f t="shared" si="401"/>
        <v>3.767562290502382</v>
      </c>
      <c r="L1065">
        <v>2.59</v>
      </c>
      <c r="M1065">
        <v>3.14</v>
      </c>
      <c r="N1065">
        <v>3.1</v>
      </c>
      <c r="O1065" s="5">
        <f t="shared" si="402"/>
        <v>2.6603246352989518</v>
      </c>
      <c r="P1065" s="5">
        <f t="shared" si="403"/>
        <v>3.225258438161664</v>
      </c>
      <c r="Q1065" s="5">
        <f t="shared" si="404"/>
        <v>3.184172343408012</v>
      </c>
      <c r="R1065" s="6">
        <f t="shared" si="405"/>
        <v>0.37589397426589849</v>
      </c>
      <c r="S1065" s="6">
        <f t="shared" si="406"/>
        <v>0.31005267304097994</v>
      </c>
      <c r="T1065" s="6">
        <f t="shared" si="407"/>
        <v>0.31405335269312162</v>
      </c>
      <c r="U1065">
        <f t="shared" si="408"/>
        <v>0.48821822650263663</v>
      </c>
      <c r="V1065">
        <f t="shared" si="409"/>
        <v>1.7815713819788945</v>
      </c>
      <c r="W1065">
        <f t="shared" si="410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8" t="s">
        <v>421</v>
      </c>
      <c r="AD1065" s="16" t="s">
        <v>32</v>
      </c>
      <c r="AE1065" t="s">
        <v>486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96"/>
        <v>2.7239207106161691</v>
      </c>
      <c r="E1066" s="14">
        <f t="shared" si="397"/>
        <v>3.726496893653815</v>
      </c>
      <c r="F1066" s="14">
        <f t="shared" si="398"/>
        <v>2.9612561396063217</v>
      </c>
      <c r="G1066" s="26">
        <v>2.8093197924953017E-2</v>
      </c>
      <c r="H1066" s="7">
        <f t="shared" si="411"/>
        <v>1.028093197924953</v>
      </c>
      <c r="I1066" s="5">
        <f t="shared" si="399"/>
        <v>2.649488116557897</v>
      </c>
      <c r="J1066" s="5">
        <f t="shared" si="400"/>
        <v>3.624668367785306</v>
      </c>
      <c r="K1066" s="5">
        <f t="shared" si="401"/>
        <v>2.8803382276851544</v>
      </c>
      <c r="L1066">
        <v>2.82</v>
      </c>
      <c r="M1066">
        <v>3.41</v>
      </c>
      <c r="N1066">
        <v>2.63</v>
      </c>
      <c r="O1066" s="5">
        <f t="shared" si="402"/>
        <v>2.8992228181483672</v>
      </c>
      <c r="P1066" s="5">
        <f t="shared" si="403"/>
        <v>3.5057978049240899</v>
      </c>
      <c r="Q1066" s="5">
        <f t="shared" si="404"/>
        <v>2.7038851105426263</v>
      </c>
      <c r="R1066" s="6">
        <f t="shared" si="405"/>
        <v>0.34492002261442783</v>
      </c>
      <c r="S1066" s="6">
        <f t="shared" si="406"/>
        <v>0.28524177823245933</v>
      </c>
      <c r="T1066" s="6">
        <f t="shared" si="407"/>
        <v>0.36983819915311272</v>
      </c>
      <c r="U1066">
        <f t="shared" si="408"/>
        <v>1.0643565382975277</v>
      </c>
      <c r="V1066">
        <f t="shared" si="409"/>
        <v>0.94077572180307645</v>
      </c>
      <c r="W1066">
        <f t="shared" si="410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8" t="s">
        <v>421</v>
      </c>
      <c r="AD1066" s="16" t="s">
        <v>19</v>
      </c>
      <c r="AE1066" t="s">
        <v>485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96"/>
        <v>4.1385001426580121</v>
      </c>
      <c r="E1067" s="14">
        <f t="shared" si="397"/>
        <v>2.3072499950331546</v>
      </c>
      <c r="F1067" s="14">
        <f t="shared" si="398"/>
        <v>3.209718489986161</v>
      </c>
      <c r="G1067" s="26">
        <v>4.5156479816963468E-2</v>
      </c>
      <c r="H1067" s="7">
        <f t="shared" si="411"/>
        <v>1.0451564798169635</v>
      </c>
      <c r="I1067" s="5">
        <f t="shared" si="399"/>
        <v>3.9596942874839001</v>
      </c>
      <c r="J1067" s="5">
        <f t="shared" si="400"/>
        <v>2.2075641682260052</v>
      </c>
      <c r="K1067" s="5">
        <f t="shared" si="401"/>
        <v>3.0710410852050343</v>
      </c>
      <c r="L1067">
        <v>1.92</v>
      </c>
      <c r="M1067">
        <v>3.48</v>
      </c>
      <c r="N1067">
        <v>4.22</v>
      </c>
      <c r="O1067" s="5">
        <f t="shared" si="402"/>
        <v>2.0067004412485696</v>
      </c>
      <c r="P1067" s="5">
        <f t="shared" si="403"/>
        <v>3.637144549763033</v>
      </c>
      <c r="Q1067" s="5">
        <f t="shared" si="404"/>
        <v>4.4105603448275854</v>
      </c>
      <c r="R1067" s="6">
        <f t="shared" si="405"/>
        <v>0.49833048293835014</v>
      </c>
      <c r="S1067" s="6">
        <f t="shared" si="406"/>
        <v>0.27494095610391728</v>
      </c>
      <c r="T1067" s="6">
        <f t="shared" si="407"/>
        <v>0.22672856095773275</v>
      </c>
      <c r="U1067">
        <f t="shared" si="408"/>
        <v>0.48488591810455683</v>
      </c>
      <c r="V1067">
        <f t="shared" si="409"/>
        <v>1.5763981179294653</v>
      </c>
      <c r="W1067">
        <f t="shared" si="410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8" t="s">
        <v>421</v>
      </c>
      <c r="AD1067" s="16" t="s">
        <v>19</v>
      </c>
      <c r="AE1067" t="s">
        <v>486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96"/>
        <v>1.673562451064682</v>
      </c>
      <c r="E1068" s="14">
        <f t="shared" si="397"/>
        <v>5.1776338930862851</v>
      </c>
      <c r="F1068" s="14">
        <f t="shared" si="398"/>
        <v>5.1393814964866902</v>
      </c>
      <c r="G1068" s="26">
        <v>4.5386647793209889E-2</v>
      </c>
      <c r="H1068" s="7">
        <f t="shared" si="411"/>
        <v>1.0453866477932099</v>
      </c>
      <c r="I1068" s="5">
        <f t="shared" si="399"/>
        <v>1.6009028378136823</v>
      </c>
      <c r="J1068" s="5">
        <f t="shared" si="400"/>
        <v>4.9528410411747323</v>
      </c>
      <c r="K1068" s="5">
        <f t="shared" si="401"/>
        <v>4.9162494157887142</v>
      </c>
      <c r="L1068">
        <v>2.68</v>
      </c>
      <c r="M1068">
        <v>3.59</v>
      </c>
      <c r="N1068">
        <v>2.54</v>
      </c>
      <c r="O1068" s="5">
        <f t="shared" si="402"/>
        <v>2.8016362160858028</v>
      </c>
      <c r="P1068" s="5">
        <f t="shared" si="403"/>
        <v>3.7529380655776232</v>
      </c>
      <c r="Q1068" s="5">
        <f t="shared" si="404"/>
        <v>2.6552820853947532</v>
      </c>
      <c r="R1068" s="6">
        <f t="shared" si="405"/>
        <v>0.3569342779974165</v>
      </c>
      <c r="S1068" s="6">
        <f t="shared" si="406"/>
        <v>0.2664579011234196</v>
      </c>
      <c r="T1068" s="6">
        <f t="shared" si="407"/>
        <v>0.37660782087916389</v>
      </c>
      <c r="U1068">
        <f t="shared" si="408"/>
        <v>1.674055374690957</v>
      </c>
      <c r="V1068">
        <f t="shared" si="409"/>
        <v>0.72483650699771118</v>
      </c>
      <c r="W1068">
        <f t="shared" si="410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8" t="s">
        <v>421</v>
      </c>
      <c r="AD1068" s="16" t="s">
        <v>19</v>
      </c>
      <c r="AE1068" t="s">
        <v>486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96"/>
        <v>5.2629834703580851</v>
      </c>
      <c r="E1069" s="14">
        <f t="shared" si="397"/>
        <v>3.3916166872330162</v>
      </c>
      <c r="F1069" s="14">
        <f t="shared" si="398"/>
        <v>2.1523546963422935</v>
      </c>
      <c r="G1069" s="26">
        <v>2.8598561742428474E-2</v>
      </c>
      <c r="H1069" s="7">
        <f t="shared" si="411"/>
        <v>1.0285985617424285</v>
      </c>
      <c r="I1069" s="5">
        <f t="shared" si="399"/>
        <v>5.1166545104269643</v>
      </c>
      <c r="J1069" s="5">
        <f t="shared" si="400"/>
        <v>3.2973181310769824</v>
      </c>
      <c r="K1069" s="5">
        <f t="shared" si="401"/>
        <v>2.0925118665305553</v>
      </c>
      <c r="L1069">
        <v>2.75</v>
      </c>
      <c r="M1069">
        <v>3.29</v>
      </c>
      <c r="N1069">
        <v>2.77</v>
      </c>
      <c r="O1069" s="5">
        <f t="shared" si="402"/>
        <v>2.8286460447916784</v>
      </c>
      <c r="P1069" s="5">
        <f t="shared" si="403"/>
        <v>3.3840892681325898</v>
      </c>
      <c r="Q1069" s="5">
        <f t="shared" si="404"/>
        <v>2.8492180160265268</v>
      </c>
      <c r="R1069" s="6">
        <f t="shared" si="405"/>
        <v>0.3535260277054732</v>
      </c>
      <c r="S1069" s="6">
        <f t="shared" si="406"/>
        <v>0.29550047908512195</v>
      </c>
      <c r="T1069" s="6">
        <f t="shared" si="407"/>
        <v>0.3509734932094048</v>
      </c>
      <c r="U1069">
        <f t="shared" si="408"/>
        <v>0.53746056029304268</v>
      </c>
      <c r="V1069">
        <f t="shared" si="409"/>
        <v>0.99778058082779164</v>
      </c>
      <c r="W1069">
        <f t="shared" si="410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8" t="s">
        <v>421</v>
      </c>
      <c r="AD1069" s="16" t="s">
        <v>358</v>
      </c>
      <c r="AE1069" t="s">
        <v>486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96"/>
        <v>4.3184066753494195</v>
      </c>
      <c r="E1070" s="14">
        <f t="shared" si="397"/>
        <v>4.2243897997286375</v>
      </c>
      <c r="F1070" s="14">
        <f t="shared" si="398"/>
        <v>2.0983706379961111</v>
      </c>
      <c r="G1070" s="26">
        <v>2.7747057897811622E-2</v>
      </c>
      <c r="H1070" s="7">
        <f t="shared" si="411"/>
        <v>1.0277470578978116</v>
      </c>
      <c r="I1070" s="5">
        <f t="shared" si="399"/>
        <v>4.2018185721518231</v>
      </c>
      <c r="J1070" s="5">
        <f t="shared" si="400"/>
        <v>4.1103399589090985</v>
      </c>
      <c r="K1070" s="5">
        <f t="shared" si="401"/>
        <v>2.0417189442392458</v>
      </c>
      <c r="L1070">
        <v>3.33</v>
      </c>
      <c r="M1070">
        <v>3.98</v>
      </c>
      <c r="N1070">
        <v>2.1</v>
      </c>
      <c r="O1070" s="5">
        <f t="shared" si="402"/>
        <v>3.4223977027997128</v>
      </c>
      <c r="P1070" s="5">
        <f t="shared" si="403"/>
        <v>4.0904332904332898</v>
      </c>
      <c r="Q1070" s="5">
        <f t="shared" si="404"/>
        <v>2.1582688215854047</v>
      </c>
      <c r="R1070" s="6">
        <f t="shared" si="405"/>
        <v>0.29219280949783949</v>
      </c>
      <c r="S1070" s="6">
        <f t="shared" si="406"/>
        <v>0.24447287829844364</v>
      </c>
      <c r="T1070" s="6">
        <f t="shared" si="407"/>
        <v>0.46333431220371685</v>
      </c>
      <c r="U1070">
        <f t="shared" si="408"/>
        <v>0.7925139895544443</v>
      </c>
      <c r="V1070">
        <f t="shared" si="409"/>
        <v>0.96828973753701597</v>
      </c>
      <c r="W1070">
        <f t="shared" si="410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8" t="s">
        <v>421</v>
      </c>
      <c r="AD1070" s="16" t="s">
        <v>330</v>
      </c>
      <c r="AE1070" t="s">
        <v>485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96"/>
        <v>2.2612914883523123</v>
      </c>
      <c r="E1071" s="14">
        <f t="shared" si="397"/>
        <v>3.2677057263574016</v>
      </c>
      <c r="F1071" s="14">
        <f t="shared" si="398"/>
        <v>4.1665863434796595</v>
      </c>
      <c r="G1071" s="26">
        <v>2.8725686021898067E-2</v>
      </c>
      <c r="H1071" s="7">
        <f t="shared" si="411"/>
        <v>1.0287256860218981</v>
      </c>
      <c r="I1071" s="5">
        <f t="shared" si="399"/>
        <v>2.1981481740742468</v>
      </c>
      <c r="J1071" s="5">
        <f t="shared" si="400"/>
        <v>3.1764597411713149</v>
      </c>
      <c r="K1071" s="5">
        <f t="shared" si="401"/>
        <v>4.0502404091725648</v>
      </c>
      <c r="L1071">
        <v>3.29</v>
      </c>
      <c r="M1071">
        <v>4.0599999999999996</v>
      </c>
      <c r="N1071">
        <v>2.09</v>
      </c>
      <c r="O1071" s="5">
        <f t="shared" si="402"/>
        <v>3.3845075070120445</v>
      </c>
      <c r="P1071" s="5">
        <f t="shared" si="403"/>
        <v>4.176626285248906</v>
      </c>
      <c r="Q1071" s="5">
        <f t="shared" si="404"/>
        <v>2.1500366837857667</v>
      </c>
      <c r="R1071" s="6">
        <f t="shared" si="405"/>
        <v>0.29546396275623366</v>
      </c>
      <c r="S1071" s="6">
        <f t="shared" si="406"/>
        <v>0.23942769395763763</v>
      </c>
      <c r="T1071" s="6">
        <f t="shared" si="407"/>
        <v>0.46510834328612866</v>
      </c>
      <c r="U1071">
        <f t="shared" si="408"/>
        <v>1.4967143884126866</v>
      </c>
      <c r="V1071">
        <f t="shared" si="409"/>
        <v>1.2781525128043589</v>
      </c>
      <c r="W1071">
        <f t="shared" si="410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8" t="s">
        <v>421</v>
      </c>
      <c r="AD1071" s="16" t="s">
        <v>19</v>
      </c>
      <c r="AE1071" t="s">
        <v>486</v>
      </c>
      <c r="AF1071">
        <v>2</v>
      </c>
      <c r="AG1071">
        <v>8</v>
      </c>
    </row>
    <row r="1072" spans="1:33" s="17" customFormat="1" x14ac:dyDescent="0.25">
      <c r="A1072" s="30">
        <v>0.48427952330632679</v>
      </c>
      <c r="B1072" s="30">
        <v>0.29145598748503737</v>
      </c>
      <c r="C1072" s="30">
        <v>0.214671014803649</v>
      </c>
      <c r="D1072" s="31">
        <f t="shared" si="396"/>
        <v>2.0649231525890035</v>
      </c>
      <c r="E1072" s="32">
        <f t="shared" si="397"/>
        <v>3.4310497740292178</v>
      </c>
      <c r="F1072" s="32">
        <f t="shared" si="398"/>
        <v>4.6582907381076106</v>
      </c>
      <c r="G1072" s="47">
        <v>3.678114204429983E-2</v>
      </c>
      <c r="H1072" s="34">
        <f t="shared" si="411"/>
        <v>1.0367811420442998</v>
      </c>
      <c r="I1072" s="34">
        <f t="shared" si="399"/>
        <v>1.9916673527813578</v>
      </c>
      <c r="J1072" s="34">
        <f t="shared" si="400"/>
        <v>3.3093288784785932</v>
      </c>
      <c r="K1072" s="34">
        <f t="shared" si="401"/>
        <v>4.4930318938117511</v>
      </c>
      <c r="L1072" s="17">
        <v>1.85</v>
      </c>
      <c r="M1072" s="17">
        <v>3.5</v>
      </c>
      <c r="N1072" s="17">
        <v>4.75</v>
      </c>
      <c r="O1072" s="34">
        <f t="shared" si="402"/>
        <v>1.9180451127819549</v>
      </c>
      <c r="P1072" s="34">
        <f t="shared" si="403"/>
        <v>3.6287339971550496</v>
      </c>
      <c r="Q1072" s="34">
        <f t="shared" si="404"/>
        <v>4.9247104247104243</v>
      </c>
      <c r="R1072" s="35">
        <f t="shared" si="405"/>
        <v>0.52136417091336729</v>
      </c>
      <c r="S1072" s="35">
        <f t="shared" si="406"/>
        <v>0.27557820462563704</v>
      </c>
      <c r="T1072" s="35">
        <f t="shared" si="407"/>
        <v>0.20305762446099571</v>
      </c>
      <c r="U1072" s="17">
        <f t="shared" si="408"/>
        <v>0.92886997289807471</v>
      </c>
      <c r="V1072" s="17">
        <f t="shared" si="409"/>
        <v>1.0576162504613518</v>
      </c>
      <c r="W1072" s="17">
        <f t="shared" si="410"/>
        <v>1.0571925844866961</v>
      </c>
      <c r="X1072" s="17" t="s">
        <v>93</v>
      </c>
      <c r="Y1072" s="17" t="s">
        <v>89</v>
      </c>
      <c r="Z1072" s="17" t="s">
        <v>267</v>
      </c>
      <c r="AA1072" s="36" t="s">
        <v>367</v>
      </c>
      <c r="AB1072" s="36" t="s">
        <v>19</v>
      </c>
      <c r="AC1072" s="49" t="s">
        <v>422</v>
      </c>
      <c r="AD1072" s="36" t="s">
        <v>35</v>
      </c>
      <c r="AE1072" t="s">
        <v>486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412">(100%/A1073)</f>
        <v>2.4506111275817317</v>
      </c>
      <c r="E1073" s="14">
        <f t="shared" ref="E1073:E1136" si="413">(100%/B1073)</f>
        <v>2.0156942649905196</v>
      </c>
      <c r="F1073" s="14">
        <f t="shared" ref="F1073:F1136" si="414">(100%/C1073)</f>
        <v>10.486794765318773</v>
      </c>
      <c r="G1073" s="26">
        <v>3.4679606108177552E-2</v>
      </c>
      <c r="H1073" s="7">
        <f t="shared" si="411"/>
        <v>1.0346796061081776</v>
      </c>
      <c r="I1073" s="5">
        <f t="shared" ref="I1073:I1136" si="415">D1073/H1073</f>
        <v>2.3684734028917509</v>
      </c>
      <c r="J1073" s="5">
        <f t="shared" ref="J1073:J1136" si="416">E1073/H1073</f>
        <v>1.9481337537639407</v>
      </c>
      <c r="K1073" s="5">
        <f t="shared" ref="K1073:K1136" si="417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418">(L1073*H1073)</f>
        <v>4.304267161410019</v>
      </c>
      <c r="P1073" s="5">
        <f t="shared" ref="P1073:P1136" si="419">(M1073*H1073)</f>
        <v>3.6420722135007848</v>
      </c>
      <c r="Q1073" s="5">
        <f t="shared" ref="Q1073:Q1136" si="420">(N1073*H1073)</f>
        <v>2.0279720279720279</v>
      </c>
      <c r="R1073" s="6">
        <f t="shared" ref="R1073:R1136" si="421">(1/O1073)</f>
        <v>0.23232758620689653</v>
      </c>
      <c r="S1073" s="6">
        <f t="shared" ref="S1073:S1136" si="422">(1/P1073)</f>
        <v>0.27456896551724141</v>
      </c>
      <c r="T1073" s="6">
        <f t="shared" ref="T1073:T1136" si="423">(1/Q1073)</f>
        <v>0.49310344827586211</v>
      </c>
      <c r="U1073">
        <f t="shared" ref="U1073:U1136" si="424">(L1073/I1073)</f>
        <v>1.7564056218325748</v>
      </c>
      <c r="V1073">
        <f t="shared" ref="V1073:V1136" si="425">(M1073/J1073)</f>
        <v>1.8068574568861586</v>
      </c>
      <c r="W1073">
        <f t="shared" ref="W1073:W1136" si="426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8" t="s">
        <v>422</v>
      </c>
      <c r="AD1073" s="20" t="s">
        <v>18</v>
      </c>
      <c r="AE1073" t="s">
        <v>485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412"/>
        <v>1.4761556177478026</v>
      </c>
      <c r="E1074" s="14">
        <f t="shared" si="413"/>
        <v>5.4090642679146752</v>
      </c>
      <c r="F1074" s="14">
        <f t="shared" si="414"/>
        <v>7.7001986314052795</v>
      </c>
      <c r="G1074" s="26">
        <v>2.9185306627353302E-2</v>
      </c>
      <c r="H1074" s="7">
        <f t="shared" si="411"/>
        <v>1.0291853066273533</v>
      </c>
      <c r="I1074" s="5">
        <f t="shared" si="415"/>
        <v>1.4342952704845484</v>
      </c>
      <c r="J1074" s="5">
        <f t="shared" si="416"/>
        <v>5.2556757593442649</v>
      </c>
      <c r="K1074" s="5">
        <f t="shared" si="417"/>
        <v>7.4818388698521927</v>
      </c>
      <c r="L1074">
        <v>1.66</v>
      </c>
      <c r="M1074">
        <v>3.95</v>
      </c>
      <c r="N1074">
        <v>5.76</v>
      </c>
      <c r="O1074" s="5">
        <f t="shared" si="418"/>
        <v>1.7084476090014065</v>
      </c>
      <c r="P1074" s="5">
        <f t="shared" si="419"/>
        <v>4.0652819611780453</v>
      </c>
      <c r="Q1074" s="5">
        <f t="shared" si="420"/>
        <v>5.9281073661735544</v>
      </c>
      <c r="R1074" s="6">
        <f t="shared" si="421"/>
        <v>0.58532669935632586</v>
      </c>
      <c r="S1074" s="6">
        <f t="shared" si="422"/>
        <v>0.24598539770417746</v>
      </c>
      <c r="T1074" s="6">
        <f t="shared" si="423"/>
        <v>0.1686879029394967</v>
      </c>
      <c r="U1074">
        <f t="shared" si="424"/>
        <v>1.1573628067805046</v>
      </c>
      <c r="V1074">
        <f t="shared" si="425"/>
        <v>0.75156843398817852</v>
      </c>
      <c r="W1074">
        <f t="shared" si="426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8" t="s">
        <v>422</v>
      </c>
      <c r="AD1074" s="20" t="s">
        <v>16</v>
      </c>
      <c r="AE1074" t="s">
        <v>486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412"/>
        <v>1.6353660341321625</v>
      </c>
      <c r="E1075" s="14">
        <f t="shared" si="413"/>
        <v>4.6652604051372641</v>
      </c>
      <c r="F1075" s="14">
        <f t="shared" si="414"/>
        <v>6.0128410939360837</v>
      </c>
      <c r="G1075" s="26">
        <v>3.3319117568283874E-2</v>
      </c>
      <c r="H1075" s="7">
        <f t="shared" si="411"/>
        <v>1.0333191175682839</v>
      </c>
      <c r="I1075" s="5">
        <f t="shared" si="415"/>
        <v>1.5826340636962948</v>
      </c>
      <c r="J1075" s="5">
        <f t="shared" si="416"/>
        <v>4.5148302453902618</v>
      </c>
      <c r="K1075" s="5">
        <f t="shared" si="417"/>
        <v>5.818958530532309</v>
      </c>
      <c r="L1075">
        <v>1.39</v>
      </c>
      <c r="M1075">
        <v>5.05</v>
      </c>
      <c r="N1075">
        <v>8.6300000000000008</v>
      </c>
      <c r="O1075" s="5">
        <f t="shared" si="418"/>
        <v>1.4363135734199144</v>
      </c>
      <c r="P1075" s="5">
        <f t="shared" si="419"/>
        <v>5.2182615437198336</v>
      </c>
      <c r="Q1075" s="5">
        <f t="shared" si="420"/>
        <v>8.9175439846142908</v>
      </c>
      <c r="R1075" s="6">
        <f t="shared" si="421"/>
        <v>0.69622679789829178</v>
      </c>
      <c r="S1075" s="6">
        <f t="shared" si="422"/>
        <v>0.19163470278784661</v>
      </c>
      <c r="T1075" s="6">
        <f t="shared" si="423"/>
        <v>0.11213849931386156</v>
      </c>
      <c r="U1075">
        <f t="shared" si="424"/>
        <v>0.87828262507734001</v>
      </c>
      <c r="V1075">
        <f t="shared" si="425"/>
        <v>1.1185359638175008</v>
      </c>
      <c r="W1075">
        <f t="shared" si="426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8" t="s">
        <v>422</v>
      </c>
      <c r="AD1075" s="20" t="s">
        <v>29</v>
      </c>
      <c r="AE1075" t="s">
        <v>486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412"/>
        <v>6.1074481306531245</v>
      </c>
      <c r="E1076" s="14">
        <f t="shared" si="413"/>
        <v>3.3524856238237999</v>
      </c>
      <c r="F1076" s="14">
        <f t="shared" si="414"/>
        <v>2.0687439707109507</v>
      </c>
      <c r="G1076" s="26">
        <v>2.743671829278993E-2</v>
      </c>
      <c r="H1076" s="7">
        <f t="shared" si="411"/>
        <v>1.0274367182927899</v>
      </c>
      <c r="I1076" s="5">
        <f t="shared" si="415"/>
        <v>5.9443545494474703</v>
      </c>
      <c r="J1076" s="5">
        <f t="shared" si="416"/>
        <v>3.2629606905565525</v>
      </c>
      <c r="K1076" s="5">
        <f t="shared" si="417"/>
        <v>2.0135001347318191</v>
      </c>
      <c r="L1076">
        <v>2.5099999999999998</v>
      </c>
      <c r="M1076">
        <v>3.22</v>
      </c>
      <c r="N1076">
        <v>3.14</v>
      </c>
      <c r="O1076" s="5">
        <f t="shared" si="418"/>
        <v>2.5788661629149026</v>
      </c>
      <c r="P1076" s="5">
        <f t="shared" si="419"/>
        <v>3.308346232902784</v>
      </c>
      <c r="Q1076" s="5">
        <f t="shared" si="420"/>
        <v>3.2261512954393603</v>
      </c>
      <c r="R1076" s="6">
        <f t="shared" si="421"/>
        <v>0.38776731199950915</v>
      </c>
      <c r="S1076" s="6">
        <f t="shared" si="422"/>
        <v>0.3022658239499279</v>
      </c>
      <c r="T1076" s="6">
        <f t="shared" si="423"/>
        <v>0.30996686405056301</v>
      </c>
      <c r="U1076">
        <f t="shared" si="424"/>
        <v>0.42224937613004682</v>
      </c>
      <c r="V1076">
        <f t="shared" si="425"/>
        <v>0.98683383140934355</v>
      </c>
      <c r="W1076">
        <f t="shared" si="426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8" t="s">
        <v>422</v>
      </c>
      <c r="AD1076" s="20" t="s">
        <v>300</v>
      </c>
      <c r="AE1076" t="s">
        <v>486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412"/>
        <v>2.6039923256580608</v>
      </c>
      <c r="E1077" s="14">
        <f t="shared" si="413"/>
        <v>3.4923829283596119</v>
      </c>
      <c r="F1077" s="14">
        <f t="shared" si="414"/>
        <v>3.2461314534010977</v>
      </c>
      <c r="G1077" s="26">
        <v>2.6894284845721206E-2</v>
      </c>
      <c r="H1077" s="7">
        <f t="shared" si="411"/>
        <v>1.0268942848457212</v>
      </c>
      <c r="I1077" s="5">
        <f t="shared" si="415"/>
        <v>2.5357939605723678</v>
      </c>
      <c r="J1077" s="5">
        <f t="shared" si="416"/>
        <v>3.4009176795489728</v>
      </c>
      <c r="K1077" s="5">
        <f t="shared" si="417"/>
        <v>3.1611155123808978</v>
      </c>
      <c r="L1077">
        <v>3.06</v>
      </c>
      <c r="M1077">
        <v>3.2</v>
      </c>
      <c r="N1077">
        <v>2.58</v>
      </c>
      <c r="O1077" s="5">
        <f t="shared" si="418"/>
        <v>3.1422965116279071</v>
      </c>
      <c r="P1077" s="5">
        <f t="shared" si="419"/>
        <v>3.2860617115063082</v>
      </c>
      <c r="Q1077" s="5">
        <f t="shared" si="420"/>
        <v>2.6493872549019608</v>
      </c>
      <c r="R1077" s="6">
        <f t="shared" si="421"/>
        <v>0.31823858642860448</v>
      </c>
      <c r="S1077" s="6">
        <f t="shared" si="422"/>
        <v>0.30431564827235302</v>
      </c>
      <c r="T1077" s="6">
        <f t="shared" si="423"/>
        <v>0.3774457652990425</v>
      </c>
      <c r="U1077">
        <f t="shared" si="424"/>
        <v>1.2067226468625671</v>
      </c>
      <c r="V1077">
        <f t="shared" si="425"/>
        <v>0.94092251019271411</v>
      </c>
      <c r="W1077">
        <f t="shared" si="426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8" t="s">
        <v>422</v>
      </c>
      <c r="AD1077" s="20" t="s">
        <v>18</v>
      </c>
      <c r="AE1077" t="s">
        <v>485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412"/>
        <v>7.1444986098118797</v>
      </c>
      <c r="E1078" s="14">
        <f t="shared" si="413"/>
        <v>5.6662550680154773</v>
      </c>
      <c r="F1078" s="14">
        <f t="shared" si="414"/>
        <v>1.6807842615016317</v>
      </c>
      <c r="G1078" s="26">
        <v>2.7653317964353885E-2</v>
      </c>
      <c r="H1078" s="7">
        <f t="shared" si="411"/>
        <v>1.0276533179643539</v>
      </c>
      <c r="I1078" s="5">
        <f t="shared" si="415"/>
        <v>6.9522459422056766</v>
      </c>
      <c r="J1078" s="5">
        <f t="shared" si="416"/>
        <v>5.5137807361334499</v>
      </c>
      <c r="K1078" s="5">
        <f t="shared" si="417"/>
        <v>1.6355557191515173</v>
      </c>
      <c r="L1078">
        <v>2.38</v>
      </c>
      <c r="M1078">
        <v>3.39</v>
      </c>
      <c r="N1078">
        <v>3.2</v>
      </c>
      <c r="O1078" s="5">
        <f t="shared" si="418"/>
        <v>2.4458148967551621</v>
      </c>
      <c r="P1078" s="5">
        <f t="shared" si="419"/>
        <v>3.4837447478991597</v>
      </c>
      <c r="Q1078" s="5">
        <f t="shared" si="420"/>
        <v>3.2884906174859325</v>
      </c>
      <c r="R1078" s="6">
        <f t="shared" si="421"/>
        <v>0.40886168504684878</v>
      </c>
      <c r="S1078" s="6">
        <f t="shared" si="422"/>
        <v>0.28704743669955751</v>
      </c>
      <c r="T1078" s="6">
        <f t="shared" si="423"/>
        <v>0.30409087825359371</v>
      </c>
      <c r="U1078">
        <f t="shared" si="424"/>
        <v>0.34233541502775411</v>
      </c>
      <c r="V1078">
        <f t="shared" si="425"/>
        <v>0.61482314263683335</v>
      </c>
      <c r="W1078">
        <f t="shared" si="426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8" t="s">
        <v>422</v>
      </c>
      <c r="AD1078" s="20" t="s">
        <v>35</v>
      </c>
      <c r="AE1078" t="s">
        <v>486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412"/>
        <v>9.4612747890022231</v>
      </c>
      <c r="E1079" s="14">
        <f t="shared" si="413"/>
        <v>5.6951752569224867</v>
      </c>
      <c r="F1079" s="14">
        <f t="shared" si="414"/>
        <v>1.6286528200557662</v>
      </c>
      <c r="G1079" s="26">
        <v>2.8275248223685212E-2</v>
      </c>
      <c r="H1079" s="7">
        <f t="shared" si="411"/>
        <v>1.0282752482236852</v>
      </c>
      <c r="I1079" s="5">
        <f t="shared" si="415"/>
        <v>9.2011110890263019</v>
      </c>
      <c r="J1079" s="5">
        <f t="shared" si="416"/>
        <v>5.5385707929474446</v>
      </c>
      <c r="K1079" s="5">
        <f t="shared" si="417"/>
        <v>1.5838685438254156</v>
      </c>
      <c r="L1079">
        <v>3.21</v>
      </c>
      <c r="M1079">
        <v>3.5</v>
      </c>
      <c r="N1079">
        <v>2.3199999999999998</v>
      </c>
      <c r="O1079" s="5">
        <f t="shared" si="418"/>
        <v>3.3007635467980294</v>
      </c>
      <c r="P1079" s="5">
        <f t="shared" si="419"/>
        <v>3.5989633687828984</v>
      </c>
      <c r="Q1079" s="5">
        <f t="shared" si="420"/>
        <v>2.3855985758789497</v>
      </c>
      <c r="R1079" s="6">
        <f t="shared" si="421"/>
        <v>0.30296020475931079</v>
      </c>
      <c r="S1079" s="6">
        <f t="shared" si="422"/>
        <v>0.27785778779353931</v>
      </c>
      <c r="T1079" s="6">
        <f t="shared" si="423"/>
        <v>0.41918200744714984</v>
      </c>
      <c r="U1079">
        <f t="shared" si="424"/>
        <v>0.34887091014784116</v>
      </c>
      <c r="V1079">
        <f t="shared" si="425"/>
        <v>0.63193197863548756</v>
      </c>
      <c r="W1079">
        <f t="shared" si="426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8" t="s">
        <v>422</v>
      </c>
      <c r="AD1079" s="20" t="s">
        <v>31</v>
      </c>
      <c r="AE1079" t="s">
        <v>485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412"/>
        <v>4.6228669633531858</v>
      </c>
      <c r="E1080" s="14">
        <f t="shared" si="413"/>
        <v>4.9525311066574069</v>
      </c>
      <c r="F1080" s="14">
        <f t="shared" si="414"/>
        <v>1.9232899924476887</v>
      </c>
      <c r="G1080" s="26">
        <v>2.9091221398913625E-2</v>
      </c>
      <c r="H1080" s="7">
        <f t="shared" si="411"/>
        <v>1.0290912213989136</v>
      </c>
      <c r="I1080" s="5">
        <f t="shared" si="415"/>
        <v>4.4921838484532097</v>
      </c>
      <c r="J1080" s="5">
        <f t="shared" si="416"/>
        <v>4.812528766813398</v>
      </c>
      <c r="K1080" s="5">
        <f t="shared" si="417"/>
        <v>1.8689208035738853</v>
      </c>
      <c r="L1080">
        <v>3.7</v>
      </c>
      <c r="M1080">
        <v>3.38</v>
      </c>
      <c r="N1080">
        <v>2.16</v>
      </c>
      <c r="O1080" s="5">
        <f t="shared" si="418"/>
        <v>3.8076375191759806</v>
      </c>
      <c r="P1080" s="5">
        <f t="shared" si="419"/>
        <v>3.4783283283283279</v>
      </c>
      <c r="Q1080" s="5">
        <f t="shared" si="420"/>
        <v>2.2228370382216536</v>
      </c>
      <c r="R1080" s="6">
        <f t="shared" si="421"/>
        <v>0.26263004158452885</v>
      </c>
      <c r="S1080" s="6">
        <f t="shared" si="422"/>
        <v>0.28749442421975052</v>
      </c>
      <c r="T1080" s="6">
        <f t="shared" si="423"/>
        <v>0.44987553419572068</v>
      </c>
      <c r="U1080">
        <f t="shared" si="424"/>
        <v>0.82365284343249179</v>
      </c>
      <c r="V1080">
        <f t="shared" si="425"/>
        <v>0.70233346412556763</v>
      </c>
      <c r="W1080">
        <f t="shared" si="426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8" t="s">
        <v>422</v>
      </c>
      <c r="AD1080" s="20" t="s">
        <v>331</v>
      </c>
      <c r="AE1080" t="s">
        <v>485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412"/>
        <v>5.0735060888449741</v>
      </c>
      <c r="E1081" s="14">
        <f t="shared" si="413"/>
        <v>5.2341680088594886</v>
      </c>
      <c r="F1081" s="14">
        <f t="shared" si="414"/>
        <v>1.8377706445212116</v>
      </c>
      <c r="G1081" s="26">
        <v>2.9805728309249435E-2</v>
      </c>
      <c r="H1081" s="7">
        <f t="shared" si="411"/>
        <v>1.0298057283092494</v>
      </c>
      <c r="I1081" s="5">
        <f t="shared" si="415"/>
        <v>4.9266633010235168</v>
      </c>
      <c r="J1081" s="5">
        <f t="shared" si="416"/>
        <v>5.0826751735524178</v>
      </c>
      <c r="K1081" s="5">
        <f t="shared" si="417"/>
        <v>1.7845799396925974</v>
      </c>
      <c r="L1081">
        <v>4.97</v>
      </c>
      <c r="M1081">
        <v>3.84</v>
      </c>
      <c r="N1081">
        <v>1.76</v>
      </c>
      <c r="O1081" s="5">
        <f t="shared" si="418"/>
        <v>5.1181344696969697</v>
      </c>
      <c r="P1081" s="5">
        <f t="shared" si="419"/>
        <v>3.9544539967075178</v>
      </c>
      <c r="Q1081" s="5">
        <f t="shared" si="420"/>
        <v>1.812458081824279</v>
      </c>
      <c r="R1081" s="6">
        <f t="shared" si="421"/>
        <v>0.19538369027244554</v>
      </c>
      <c r="S1081" s="6">
        <f t="shared" si="422"/>
        <v>0.25287941162865996</v>
      </c>
      <c r="T1081" s="6">
        <f t="shared" si="423"/>
        <v>0.55173689809889448</v>
      </c>
      <c r="U1081">
        <f t="shared" si="424"/>
        <v>1.0087963589814388</v>
      </c>
      <c r="V1081">
        <f t="shared" si="425"/>
        <v>0.75550765470541004</v>
      </c>
      <c r="W1081">
        <f t="shared" si="426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8" t="s">
        <v>422</v>
      </c>
      <c r="AD1081" s="20" t="s">
        <v>35</v>
      </c>
      <c r="AE1081" t="s">
        <v>485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412"/>
        <v>1.849814827414987</v>
      </c>
      <c r="E1082" s="14">
        <f t="shared" si="413"/>
        <v>3.4613850399029706</v>
      </c>
      <c r="F1082" s="14">
        <f t="shared" si="414"/>
        <v>6.0484376972052409</v>
      </c>
      <c r="G1082" s="26">
        <v>3.316367837332157E-2</v>
      </c>
      <c r="H1082" s="7">
        <f t="shared" si="411"/>
        <v>1.0331636783733216</v>
      </c>
      <c r="I1082" s="5">
        <f t="shared" si="415"/>
        <v>1.7904373393453521</v>
      </c>
      <c r="J1082" s="5">
        <f t="shared" si="416"/>
        <v>3.3502775139683529</v>
      </c>
      <c r="K1082" s="5">
        <f t="shared" si="417"/>
        <v>5.8542879737393445</v>
      </c>
      <c r="L1082">
        <v>2.19</v>
      </c>
      <c r="M1082">
        <v>2.94</v>
      </c>
      <c r="N1082">
        <v>4.2300000000000004</v>
      </c>
      <c r="O1082" s="5">
        <f t="shared" si="418"/>
        <v>2.2626284556375742</v>
      </c>
      <c r="P1082" s="5">
        <f t="shared" si="419"/>
        <v>3.0375012144175653</v>
      </c>
      <c r="Q1082" s="5">
        <f t="shared" si="420"/>
        <v>4.3702823595191509</v>
      </c>
      <c r="R1082" s="6">
        <f t="shared" si="421"/>
        <v>0.44196385734847271</v>
      </c>
      <c r="S1082" s="6">
        <f t="shared" si="422"/>
        <v>0.32921797537182151</v>
      </c>
      <c r="T1082" s="6">
        <f t="shared" si="423"/>
        <v>0.22881816727970569</v>
      </c>
      <c r="U1082">
        <f t="shared" si="424"/>
        <v>1.2231648390447121</v>
      </c>
      <c r="V1082">
        <f t="shared" si="425"/>
        <v>0.87753924495574531</v>
      </c>
      <c r="W1082">
        <f t="shared" si="426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8" t="s">
        <v>422</v>
      </c>
      <c r="AD1082" s="20" t="s">
        <v>18</v>
      </c>
      <c r="AE1082" t="s">
        <v>486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412"/>
        <v>1.4292704056666092</v>
      </c>
      <c r="E1083" s="14">
        <f t="shared" si="413"/>
        <v>5.1917118417454535</v>
      </c>
      <c r="F1083" s="14">
        <f t="shared" si="414"/>
        <v>9.640917960252894</v>
      </c>
      <c r="G1083" s="26">
        <v>3.7325924838799818E-2</v>
      </c>
      <c r="H1083" s="7">
        <f t="shared" si="411"/>
        <v>1.0373259248387998</v>
      </c>
      <c r="I1083" s="5">
        <f t="shared" si="415"/>
        <v>1.3778412082863132</v>
      </c>
      <c r="J1083" s="5">
        <f t="shared" si="416"/>
        <v>5.0048993449693686</v>
      </c>
      <c r="K1083" s="5">
        <f t="shared" si="417"/>
        <v>9.294010425653914</v>
      </c>
      <c r="L1083">
        <v>1.67</v>
      </c>
      <c r="M1083">
        <v>3.81</v>
      </c>
      <c r="N1083">
        <v>5.68</v>
      </c>
      <c r="O1083" s="5">
        <f t="shared" si="418"/>
        <v>1.7323342944807956</v>
      </c>
      <c r="P1083" s="5">
        <f t="shared" si="419"/>
        <v>3.9522117736358275</v>
      </c>
      <c r="Q1083" s="5">
        <f t="shared" si="420"/>
        <v>5.8920112530843829</v>
      </c>
      <c r="R1083" s="6">
        <f t="shared" si="421"/>
        <v>0.57725578901600727</v>
      </c>
      <c r="S1083" s="6">
        <f t="shared" si="422"/>
        <v>0.2530228786500609</v>
      </c>
      <c r="T1083" s="6">
        <f t="shared" si="423"/>
        <v>0.16972133233393172</v>
      </c>
      <c r="U1083">
        <f t="shared" si="424"/>
        <v>1.2120409739211231</v>
      </c>
      <c r="V1083">
        <f t="shared" si="425"/>
        <v>0.76125407073962215</v>
      </c>
      <c r="W1083">
        <f t="shared" si="426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8" t="s">
        <v>423</v>
      </c>
      <c r="AD1083" s="20" t="s">
        <v>19</v>
      </c>
      <c r="AE1083" t="s">
        <v>485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412"/>
        <v>1.6364079759676742</v>
      </c>
      <c r="E1084" s="14">
        <f t="shared" si="413"/>
        <v>4.4173423082994132</v>
      </c>
      <c r="F1084" s="14">
        <f t="shared" si="414"/>
        <v>6.4001905445096066</v>
      </c>
      <c r="G1084" s="26">
        <v>4.2869982950593188E-2</v>
      </c>
      <c r="H1084" s="7">
        <f t="shared" si="411"/>
        <v>1.0428699829505932</v>
      </c>
      <c r="I1084" s="5">
        <f t="shared" si="415"/>
        <v>1.5691390132236651</v>
      </c>
      <c r="J1084" s="5">
        <f t="shared" si="416"/>
        <v>4.2357555404954912</v>
      </c>
      <c r="K1084" s="5">
        <f t="shared" si="417"/>
        <v>6.1370934528209746</v>
      </c>
      <c r="L1084">
        <v>2.81</v>
      </c>
      <c r="M1084">
        <v>3.34</v>
      </c>
      <c r="N1084">
        <v>2.58</v>
      </c>
      <c r="O1084" s="5">
        <f t="shared" si="418"/>
        <v>2.930464652091167</v>
      </c>
      <c r="P1084" s="5">
        <f t="shared" si="419"/>
        <v>3.4831857430549813</v>
      </c>
      <c r="Q1084" s="5">
        <f t="shared" si="420"/>
        <v>2.6906045560125307</v>
      </c>
      <c r="R1084" s="6">
        <f t="shared" si="421"/>
        <v>0.34124281256435024</v>
      </c>
      <c r="S1084" s="6">
        <f t="shared" si="422"/>
        <v>0.2870935039837797</v>
      </c>
      <c r="T1084" s="6">
        <f t="shared" si="423"/>
        <v>0.37166368345186984</v>
      </c>
      <c r="U1084">
        <f t="shared" si="424"/>
        <v>1.7907909855781927</v>
      </c>
      <c r="V1084">
        <f t="shared" si="425"/>
        <v>0.78852520360731027</v>
      </c>
      <c r="W1084">
        <f t="shared" si="426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8" t="s">
        <v>423</v>
      </c>
      <c r="AD1084" s="20" t="s">
        <v>21</v>
      </c>
      <c r="AE1084" t="s">
        <v>488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412"/>
        <v>7.9209426119135156</v>
      </c>
      <c r="E1085" s="14">
        <f t="shared" si="413"/>
        <v>5.4593186949390367</v>
      </c>
      <c r="F1085" s="14">
        <f t="shared" si="414"/>
        <v>1.6766546902490811</v>
      </c>
      <c r="G1085" s="26">
        <v>3.4334281398312516E-2</v>
      </c>
      <c r="H1085" s="7">
        <f t="shared" si="411"/>
        <v>1.0343342813983125</v>
      </c>
      <c r="I1085" s="5">
        <f t="shared" si="415"/>
        <v>7.6580103302824147</v>
      </c>
      <c r="J1085" s="5">
        <f t="shared" si="416"/>
        <v>5.2780989599983137</v>
      </c>
      <c r="K1085" s="5">
        <f t="shared" si="417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418"/>
        <v>4.2924872678029971</v>
      </c>
      <c r="P1085" s="5">
        <f t="shared" si="419"/>
        <v>3.4960498711262962</v>
      </c>
      <c r="Q1085" s="5">
        <f t="shared" si="420"/>
        <v>2.0790119056106078</v>
      </c>
      <c r="R1085" s="6">
        <f t="shared" si="421"/>
        <v>0.23296516392739941</v>
      </c>
      <c r="S1085" s="6">
        <f t="shared" si="422"/>
        <v>0.28603710955583067</v>
      </c>
      <c r="T1085" s="6">
        <f t="shared" si="423"/>
        <v>0.48099772651677003</v>
      </c>
      <c r="U1085">
        <f t="shared" si="424"/>
        <v>0.54191621857566175</v>
      </c>
      <c r="V1085">
        <f t="shared" si="425"/>
        <v>0.64038208180944756</v>
      </c>
      <c r="W1085">
        <f t="shared" si="426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8" t="s">
        <v>423</v>
      </c>
      <c r="AD1085" s="20" t="s">
        <v>35</v>
      </c>
      <c r="AE1085" t="s">
        <v>485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412"/>
        <v>1.3883410476583984</v>
      </c>
      <c r="E1086" s="14">
        <f t="shared" si="413"/>
        <v>4.5732528308116587</v>
      </c>
      <c r="F1086" s="14">
        <f t="shared" si="414"/>
        <v>16.671633184786057</v>
      </c>
      <c r="G1086" s="26">
        <v>4.6352884588178656E-2</v>
      </c>
      <c r="H1086" s="7">
        <f t="shared" si="411"/>
        <v>1.0463528845881787</v>
      </c>
      <c r="I1086" s="5">
        <f t="shared" si="415"/>
        <v>1.3268382666186453</v>
      </c>
      <c r="J1086" s="5">
        <f t="shared" si="416"/>
        <v>4.3706601263985521</v>
      </c>
      <c r="K1086" s="5">
        <f t="shared" si="417"/>
        <v>15.933088569204493</v>
      </c>
      <c r="L1086">
        <v>1.87</v>
      </c>
      <c r="M1086">
        <v>3.57</v>
      </c>
      <c r="N1086">
        <v>4.32</v>
      </c>
      <c r="O1086" s="5">
        <f t="shared" si="418"/>
        <v>1.9566798941798942</v>
      </c>
      <c r="P1086" s="5">
        <f t="shared" si="419"/>
        <v>3.7354797979797976</v>
      </c>
      <c r="Q1086" s="5">
        <f t="shared" si="420"/>
        <v>4.5202444614209325</v>
      </c>
      <c r="R1086" s="6">
        <f t="shared" si="421"/>
        <v>0.51106979888456994</v>
      </c>
      <c r="S1086" s="6">
        <f t="shared" si="422"/>
        <v>0.26770322798715568</v>
      </c>
      <c r="T1086" s="6">
        <f t="shared" si="423"/>
        <v>0.22122697312827444</v>
      </c>
      <c r="U1086">
        <f t="shared" si="424"/>
        <v>1.4093654419280237</v>
      </c>
      <c r="V1086">
        <f t="shared" si="425"/>
        <v>0.81681025217160952</v>
      </c>
      <c r="W1086">
        <f t="shared" si="426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8" t="s">
        <v>423</v>
      </c>
      <c r="AD1086" s="20" t="s">
        <v>300</v>
      </c>
      <c r="AE1086" t="s">
        <v>486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412"/>
        <v>3.7166726621355175</v>
      </c>
      <c r="E1087" s="14">
        <f t="shared" si="413"/>
        <v>4.3013477664767352</v>
      </c>
      <c r="F1087" s="14">
        <f t="shared" si="414"/>
        <v>2.2183326634952953</v>
      </c>
      <c r="G1087" s="26">
        <v>4.3620588830382001E-2</v>
      </c>
      <c r="H1087" s="7">
        <f t="shared" si="411"/>
        <v>1.043620588830382</v>
      </c>
      <c r="I1087" s="5">
        <f t="shared" si="415"/>
        <v>3.5613255448523757</v>
      </c>
      <c r="J1087" s="5">
        <f t="shared" si="416"/>
        <v>4.1215627714832541</v>
      </c>
      <c r="K1087" s="5">
        <f t="shared" si="417"/>
        <v>2.1256122073841506</v>
      </c>
      <c r="L1087">
        <v>2.2599999999999998</v>
      </c>
      <c r="M1087">
        <v>3.23</v>
      </c>
      <c r="N1087">
        <v>3.43</v>
      </c>
      <c r="O1087" s="5">
        <f t="shared" si="418"/>
        <v>2.3585825307566632</v>
      </c>
      <c r="P1087" s="5">
        <f t="shared" si="419"/>
        <v>3.3708945019221339</v>
      </c>
      <c r="Q1087" s="5">
        <f t="shared" si="420"/>
        <v>3.5796186196882105</v>
      </c>
      <c r="R1087" s="6">
        <f t="shared" si="421"/>
        <v>0.42398346759533884</v>
      </c>
      <c r="S1087" s="6">
        <f t="shared" si="422"/>
        <v>0.2966571630852835</v>
      </c>
      <c r="T1087" s="6">
        <f t="shared" si="423"/>
        <v>0.27935936931937777</v>
      </c>
      <c r="U1087">
        <f t="shared" si="424"/>
        <v>0.63459517293122991</v>
      </c>
      <c r="V1087">
        <f t="shared" si="425"/>
        <v>0.78368332088694559</v>
      </c>
      <c r="W1087">
        <f t="shared" si="426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8" t="s">
        <v>423</v>
      </c>
      <c r="AD1087" s="20" t="s">
        <v>28</v>
      </c>
      <c r="AE1087" t="s">
        <v>486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412"/>
        <v>1.6996833538211449</v>
      </c>
      <c r="E1088" s="14">
        <f t="shared" si="413"/>
        <v>4.02857699988476</v>
      </c>
      <c r="F1088" s="14">
        <f t="shared" si="414"/>
        <v>6.3378039219452367</v>
      </c>
      <c r="G1088" s="26">
        <v>3.3262228914402669E-2</v>
      </c>
      <c r="H1088" s="7">
        <f t="shared" si="411"/>
        <v>1.0332622289144027</v>
      </c>
      <c r="I1088" s="5">
        <f t="shared" si="415"/>
        <v>1.6449680499856438</v>
      </c>
      <c r="J1088" s="5">
        <f t="shared" si="416"/>
        <v>3.8988911886553579</v>
      </c>
      <c r="K1088" s="5">
        <f t="shared" si="417"/>
        <v>6.133780704056174</v>
      </c>
      <c r="L1088">
        <v>2.16</v>
      </c>
      <c r="M1088">
        <v>3.85</v>
      </c>
      <c r="N1088">
        <v>3.22</v>
      </c>
      <c r="O1088" s="5">
        <f t="shared" si="418"/>
        <v>2.2318464144551098</v>
      </c>
      <c r="P1088" s="5">
        <f t="shared" si="419"/>
        <v>3.9780595813204505</v>
      </c>
      <c r="Q1088" s="5">
        <f t="shared" si="420"/>
        <v>3.3271043771043769</v>
      </c>
      <c r="R1088" s="6">
        <f t="shared" si="421"/>
        <v>0.44805950513586001</v>
      </c>
      <c r="S1088" s="6">
        <f t="shared" si="422"/>
        <v>0.25137883924505394</v>
      </c>
      <c r="T1088" s="6">
        <f t="shared" si="423"/>
        <v>0.30056165561908621</v>
      </c>
      <c r="U1088">
        <f t="shared" si="424"/>
        <v>1.3130954124117189</v>
      </c>
      <c r="V1088">
        <f t="shared" si="425"/>
        <v>0.98746023259186688</v>
      </c>
      <c r="W1088">
        <f t="shared" si="426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8" t="s">
        <v>423</v>
      </c>
      <c r="AD1088" s="20" t="s">
        <v>331</v>
      </c>
      <c r="AE1088" t="s">
        <v>485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412"/>
        <v>1.8267613584308673</v>
      </c>
      <c r="E1089" s="14">
        <f t="shared" si="413"/>
        <v>3.7188617066289091</v>
      </c>
      <c r="F1089" s="14">
        <f t="shared" si="414"/>
        <v>5.6501250579415974</v>
      </c>
      <c r="G1089" s="26">
        <v>2.6887940082053197E-2</v>
      </c>
      <c r="H1089" s="7">
        <f t="shared" si="411"/>
        <v>1.0268879400820532</v>
      </c>
      <c r="I1089" s="5">
        <f t="shared" si="415"/>
        <v>1.778929605780452</v>
      </c>
      <c r="J1089" s="5">
        <f t="shared" si="416"/>
        <v>3.6214873711845859</v>
      </c>
      <c r="K1089" s="5">
        <f t="shared" si="417"/>
        <v>5.5021826992048668</v>
      </c>
      <c r="L1089">
        <v>2.23</v>
      </c>
      <c r="M1089">
        <v>3.76</v>
      </c>
      <c r="N1089">
        <v>3.2</v>
      </c>
      <c r="O1089" s="5">
        <f t="shared" si="418"/>
        <v>2.2899601063829786</v>
      </c>
      <c r="P1089" s="5">
        <f t="shared" si="419"/>
        <v>3.86109865470852</v>
      </c>
      <c r="Q1089" s="5">
        <f t="shared" si="420"/>
        <v>3.2860414082625704</v>
      </c>
      <c r="R1089" s="6">
        <f t="shared" si="421"/>
        <v>0.43668883017333993</v>
      </c>
      <c r="S1089" s="6">
        <f t="shared" si="422"/>
        <v>0.25899364129961383</v>
      </c>
      <c r="T1089" s="6">
        <f t="shared" si="423"/>
        <v>0.30431752852704624</v>
      </c>
      <c r="U1089">
        <f t="shared" si="424"/>
        <v>1.253562812577766</v>
      </c>
      <c r="V1089">
        <f t="shared" si="425"/>
        <v>1.0382474421745964</v>
      </c>
      <c r="W1089">
        <f t="shared" si="426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8" t="s">
        <v>423</v>
      </c>
      <c r="AD1089" s="20" t="s">
        <v>334</v>
      </c>
      <c r="AE1089" t="s">
        <v>486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412"/>
        <v>32.728080248723309</v>
      </c>
      <c r="E1090" s="14">
        <f t="shared" si="413"/>
        <v>13.284271521317839</v>
      </c>
      <c r="F1090" s="14">
        <f t="shared" si="414"/>
        <v>1.4084039205875323</v>
      </c>
      <c r="G1090" s="26">
        <v>3.3013059999631444E-2</v>
      </c>
      <c r="H1090" s="7">
        <f t="shared" si="411"/>
        <v>1.0330130599996314</v>
      </c>
      <c r="I1090" s="5">
        <f t="shared" si="415"/>
        <v>31.682155353132696</v>
      </c>
      <c r="J1090" s="5">
        <f t="shared" si="416"/>
        <v>12.859732403889046</v>
      </c>
      <c r="K1090" s="5">
        <f t="shared" si="417"/>
        <v>1.3633941090619268</v>
      </c>
      <c r="L1090">
        <v>7.57</v>
      </c>
      <c r="M1090">
        <v>5.51</v>
      </c>
      <c r="N1090">
        <v>1.39</v>
      </c>
      <c r="O1090" s="5">
        <f t="shared" si="418"/>
        <v>7.8199088641972105</v>
      </c>
      <c r="P1090" s="5">
        <f t="shared" si="419"/>
        <v>5.6919019605979688</v>
      </c>
      <c r="Q1090" s="5">
        <f t="shared" si="420"/>
        <v>1.4358881533994876</v>
      </c>
      <c r="R1090" s="6">
        <f t="shared" si="421"/>
        <v>0.12787872817526239</v>
      </c>
      <c r="S1090" s="6">
        <f t="shared" si="422"/>
        <v>0.17568819823715726</v>
      </c>
      <c r="T1090" s="6">
        <f t="shared" si="423"/>
        <v>0.69643307358758022</v>
      </c>
      <c r="U1090">
        <f t="shared" si="424"/>
        <v>0.2389357641746267</v>
      </c>
      <c r="V1090">
        <f t="shared" si="425"/>
        <v>0.42846925790879314</v>
      </c>
      <c r="W1090">
        <f t="shared" si="426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8" t="s">
        <v>423</v>
      </c>
      <c r="AD1090" s="20" t="s">
        <v>31</v>
      </c>
      <c r="AE1090" t="s">
        <v>485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412"/>
        <v>1.7675385938110677</v>
      </c>
      <c r="E1091" s="14">
        <f t="shared" si="413"/>
        <v>4.3793268447248179</v>
      </c>
      <c r="F1091" s="14">
        <f t="shared" si="414"/>
        <v>5.1036179404906239</v>
      </c>
      <c r="G1091" s="26">
        <v>3.7240942413292899E-2</v>
      </c>
      <c r="H1091" s="7">
        <f t="shared" si="411"/>
        <v>1.0372409424132929</v>
      </c>
      <c r="I1091" s="5">
        <f t="shared" si="415"/>
        <v>1.7040771546277671</v>
      </c>
      <c r="J1091" s="5">
        <f t="shared" si="416"/>
        <v>4.222092153955737</v>
      </c>
      <c r="K1091" s="5">
        <f t="shared" si="417"/>
        <v>4.9203784114193461</v>
      </c>
      <c r="L1091">
        <v>1.72</v>
      </c>
      <c r="M1091">
        <v>3.69</v>
      </c>
      <c r="N1091">
        <v>5.41</v>
      </c>
      <c r="O1091" s="5">
        <f t="shared" si="418"/>
        <v>1.7840544209508638</v>
      </c>
      <c r="P1091" s="5">
        <f t="shared" si="419"/>
        <v>3.8274190775050507</v>
      </c>
      <c r="Q1091" s="5">
        <f t="shared" si="420"/>
        <v>5.6114734984559149</v>
      </c>
      <c r="R1091" s="6">
        <f t="shared" si="421"/>
        <v>0.56052101788858033</v>
      </c>
      <c r="S1091" s="6">
        <f t="shared" si="422"/>
        <v>0.26127266958492096</v>
      </c>
      <c r="T1091" s="6">
        <f t="shared" si="423"/>
        <v>0.17820631252649874</v>
      </c>
      <c r="U1091">
        <f t="shared" si="424"/>
        <v>1.0093439697427966</v>
      </c>
      <c r="V1091">
        <f t="shared" si="425"/>
        <v>0.87397429176025621</v>
      </c>
      <c r="W1091">
        <f t="shared" si="426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8" t="s">
        <v>423</v>
      </c>
      <c r="AD1091" s="20" t="s">
        <v>35</v>
      </c>
      <c r="AE1091" t="s">
        <v>487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412"/>
        <v>5.0098554971255655</v>
      </c>
      <c r="E1092" s="14">
        <f t="shared" si="413"/>
        <v>3.9461083391754253</v>
      </c>
      <c r="F1092" s="14">
        <f t="shared" si="414"/>
        <v>2.0507549082814958</v>
      </c>
      <c r="G1092" s="26">
        <v>3.2612324272621507E-2</v>
      </c>
      <c r="H1092" s="7">
        <f t="shared" si="411"/>
        <v>1.0326123242726215</v>
      </c>
      <c r="I1092" s="5">
        <f t="shared" si="415"/>
        <v>4.8516324852645338</v>
      </c>
      <c r="J1092" s="5">
        <f t="shared" si="416"/>
        <v>3.8214809628144697</v>
      </c>
      <c r="K1092" s="5">
        <f t="shared" si="417"/>
        <v>1.9859872481437408</v>
      </c>
      <c r="L1092">
        <v>2.84</v>
      </c>
      <c r="M1092">
        <v>3.13</v>
      </c>
      <c r="N1092">
        <v>2.77</v>
      </c>
      <c r="O1092" s="5">
        <f t="shared" si="418"/>
        <v>2.932619000934245</v>
      </c>
      <c r="P1092" s="5">
        <f t="shared" si="419"/>
        <v>3.2320765749733051</v>
      </c>
      <c r="Q1092" s="5">
        <f t="shared" si="420"/>
        <v>2.8603361382351618</v>
      </c>
      <c r="R1092" s="6">
        <f t="shared" si="421"/>
        <v>0.34099213013399621</v>
      </c>
      <c r="S1092" s="6">
        <f t="shared" si="422"/>
        <v>0.30939861008963232</v>
      </c>
      <c r="T1092" s="6">
        <f t="shared" si="423"/>
        <v>0.34960925977637153</v>
      </c>
      <c r="U1092">
        <f t="shared" si="424"/>
        <v>0.58536997776020738</v>
      </c>
      <c r="V1092">
        <f t="shared" si="425"/>
        <v>0.81905419141347668</v>
      </c>
      <c r="W1092">
        <f t="shared" si="426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8" t="s">
        <v>423</v>
      </c>
      <c r="AD1092" s="20" t="s">
        <v>17</v>
      </c>
      <c r="AE1092" t="s">
        <v>488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412"/>
        <v>2.6810935615482512</v>
      </c>
      <c r="E1093" s="14">
        <f t="shared" si="413"/>
        <v>2.8758391323927555</v>
      </c>
      <c r="F1093" s="14">
        <f t="shared" si="414"/>
        <v>3.7520579781565719</v>
      </c>
      <c r="G1093" s="26">
        <v>2.7999774994511561E-2</v>
      </c>
      <c r="H1093" s="7">
        <f t="shared" si="411"/>
        <v>1.0279997749945116</v>
      </c>
      <c r="I1093" s="5">
        <f t="shared" si="415"/>
        <v>2.608068237721711</v>
      </c>
      <c r="J1093" s="5">
        <f t="shared" si="416"/>
        <v>2.7975094959608424</v>
      </c>
      <c r="K1093" s="5">
        <f t="shared" si="417"/>
        <v>3.6498626453265555</v>
      </c>
      <c r="L1093">
        <v>2.73</v>
      </c>
      <c r="M1093">
        <v>3.37</v>
      </c>
      <c r="N1093">
        <v>2.74</v>
      </c>
      <c r="O1093" s="5">
        <f t="shared" si="418"/>
        <v>2.8064393857350165</v>
      </c>
      <c r="P1093" s="5">
        <f t="shared" si="419"/>
        <v>3.4643592417315041</v>
      </c>
      <c r="Q1093" s="5">
        <f t="shared" si="420"/>
        <v>2.816719383484962</v>
      </c>
      <c r="R1093" s="6">
        <f t="shared" si="421"/>
        <v>0.35632339151272868</v>
      </c>
      <c r="S1093" s="6">
        <f t="shared" si="422"/>
        <v>0.28865366730853093</v>
      </c>
      <c r="T1093" s="6">
        <f t="shared" si="423"/>
        <v>0.35502294117874056</v>
      </c>
      <c r="U1093">
        <f t="shared" si="424"/>
        <v>1.0467517530848054</v>
      </c>
      <c r="V1093">
        <f t="shared" si="425"/>
        <v>1.2046429171610473</v>
      </c>
      <c r="W1093">
        <f t="shared" si="426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8" t="s">
        <v>423</v>
      </c>
      <c r="AD1093" s="20" t="s">
        <v>18</v>
      </c>
      <c r="AE1093" t="s">
        <v>485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412"/>
        <v>3.0588436565177424</v>
      </c>
      <c r="E1094" s="14">
        <f t="shared" si="413"/>
        <v>3.6690109849553023</v>
      </c>
      <c r="F1094" s="14">
        <f t="shared" si="414"/>
        <v>2.7132621898421334</v>
      </c>
      <c r="G1094" s="26">
        <v>2.6824213425320487E-2</v>
      </c>
      <c r="H1094" s="7">
        <f t="shared" si="411"/>
        <v>1.0268242134253205</v>
      </c>
      <c r="I1094" s="5">
        <f t="shared" si="415"/>
        <v>2.9789360403899434</v>
      </c>
      <c r="J1094" s="5">
        <f t="shared" si="416"/>
        <v>3.5731636798046198</v>
      </c>
      <c r="K1094" s="5">
        <f t="shared" si="417"/>
        <v>2.6423823614278894</v>
      </c>
      <c r="L1094">
        <v>2.4</v>
      </c>
      <c r="M1094">
        <v>3.49</v>
      </c>
      <c r="N1094">
        <v>3.09</v>
      </c>
      <c r="O1094" s="5">
        <f t="shared" si="418"/>
        <v>2.4643781122207691</v>
      </c>
      <c r="P1094" s="5">
        <f t="shared" si="419"/>
        <v>3.5836165048543687</v>
      </c>
      <c r="Q1094" s="5">
        <f t="shared" si="420"/>
        <v>3.1728868194842401</v>
      </c>
      <c r="R1094" s="6">
        <f t="shared" si="421"/>
        <v>0.4057818867328164</v>
      </c>
      <c r="S1094" s="6">
        <f t="shared" si="422"/>
        <v>0.27904771580480209</v>
      </c>
      <c r="T1094" s="6">
        <f t="shared" si="423"/>
        <v>0.31517039746238168</v>
      </c>
      <c r="U1094">
        <f t="shared" si="424"/>
        <v>0.80565677391510537</v>
      </c>
      <c r="V1094">
        <f t="shared" si="425"/>
        <v>0.97672547712419178</v>
      </c>
      <c r="W1094">
        <f t="shared" si="426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8" t="s">
        <v>423</v>
      </c>
      <c r="AD1094" s="20" t="s">
        <v>16</v>
      </c>
      <c r="AE1094" t="s">
        <v>485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412"/>
        <v>13.523891334224448</v>
      </c>
      <c r="E1095" s="14">
        <f t="shared" si="413"/>
        <v>8.605805731675261</v>
      </c>
      <c r="F1095" s="14">
        <f t="shared" si="414"/>
        <v>1.4739541695373444</v>
      </c>
      <c r="G1095" s="26">
        <v>3.0015886870190078E-2</v>
      </c>
      <c r="H1095" s="7">
        <f t="shared" si="411"/>
        <v>1.0300158868701901</v>
      </c>
      <c r="I1095" s="5">
        <f t="shared" si="415"/>
        <v>13.12978907084452</v>
      </c>
      <c r="J1095" s="5">
        <f t="shared" si="416"/>
        <v>8.355022326718565</v>
      </c>
      <c r="K1095" s="5">
        <f t="shared" si="417"/>
        <v>1.4310013935960801</v>
      </c>
      <c r="L1095">
        <v>6.61</v>
      </c>
      <c r="M1095">
        <v>5.16</v>
      </c>
      <c r="N1095">
        <v>1.46</v>
      </c>
      <c r="O1095" s="5">
        <f t="shared" si="418"/>
        <v>6.8084050122119564</v>
      </c>
      <c r="P1095" s="5">
        <f t="shared" si="419"/>
        <v>5.3148819762501809</v>
      </c>
      <c r="Q1095" s="5">
        <f t="shared" si="420"/>
        <v>1.5038231948304774</v>
      </c>
      <c r="R1095" s="6">
        <f t="shared" si="421"/>
        <v>0.14687727862933259</v>
      </c>
      <c r="S1095" s="6">
        <f t="shared" si="422"/>
        <v>0.1881509325077303</v>
      </c>
      <c r="T1095" s="6">
        <f t="shared" si="423"/>
        <v>0.66497178886293729</v>
      </c>
      <c r="U1095">
        <f t="shared" si="424"/>
        <v>0.50343535332779255</v>
      </c>
      <c r="V1095">
        <f t="shared" si="425"/>
        <v>0.61759260457016518</v>
      </c>
      <c r="W1095">
        <f t="shared" si="426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8" t="s">
        <v>423</v>
      </c>
      <c r="AD1095" s="20" t="s">
        <v>20</v>
      </c>
      <c r="AE1095" t="s">
        <v>485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412"/>
        <v>2.8326406134166247</v>
      </c>
      <c r="E1096" s="14">
        <f t="shared" si="413"/>
        <v>2.8617983109775094</v>
      </c>
      <c r="F1096" s="14">
        <f t="shared" si="414"/>
        <v>3.5340975051947994</v>
      </c>
      <c r="G1096" s="26">
        <v>2.7104162928418996E-2</v>
      </c>
      <c r="H1096" s="7">
        <f t="shared" si="411"/>
        <v>1.027104162928419</v>
      </c>
      <c r="I1096" s="5">
        <f t="shared" si="415"/>
        <v>2.7578903052445685</v>
      </c>
      <c r="J1096" s="5">
        <f t="shared" si="416"/>
        <v>2.7862785628461659</v>
      </c>
      <c r="K1096" s="5">
        <f t="shared" si="417"/>
        <v>3.4408365117697395</v>
      </c>
      <c r="L1096">
        <v>3.11</v>
      </c>
      <c r="M1096">
        <v>3.16</v>
      </c>
      <c r="N1096">
        <v>2.57</v>
      </c>
      <c r="O1096" s="5">
        <f t="shared" si="418"/>
        <v>3.1942939467073828</v>
      </c>
      <c r="P1096" s="5">
        <f t="shared" si="419"/>
        <v>3.2456491548538042</v>
      </c>
      <c r="Q1096" s="5">
        <f t="shared" si="420"/>
        <v>2.6396576987260367</v>
      </c>
      <c r="R1096" s="6">
        <f t="shared" si="421"/>
        <v>0.3130582271649674</v>
      </c>
      <c r="S1096" s="6">
        <f t="shared" si="422"/>
        <v>0.3081047742034963</v>
      </c>
      <c r="T1096" s="6">
        <f t="shared" si="423"/>
        <v>0.37883699863153636</v>
      </c>
      <c r="U1096">
        <f t="shared" si="424"/>
        <v>1.127673567757876</v>
      </c>
      <c r="V1096">
        <f t="shared" si="425"/>
        <v>1.1341292439805732</v>
      </c>
      <c r="W1096">
        <f t="shared" si="426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8" t="s">
        <v>423</v>
      </c>
      <c r="AD1096" s="20" t="s">
        <v>29</v>
      </c>
      <c r="AE1096" t="s">
        <v>487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412"/>
        <v>3.5784997868538757</v>
      </c>
      <c r="E1097" s="14">
        <f t="shared" si="413"/>
        <v>3.0903312528114841</v>
      </c>
      <c r="F1097" s="14">
        <f t="shared" si="414"/>
        <v>2.7148083004453261</v>
      </c>
      <c r="G1097" s="26">
        <v>2.6163645271925606E-2</v>
      </c>
      <c r="H1097" s="7">
        <f t="shared" si="411"/>
        <v>1.0261636452719256</v>
      </c>
      <c r="I1097" s="5">
        <f t="shared" si="415"/>
        <v>3.4872603442364207</v>
      </c>
      <c r="J1097" s="5">
        <f t="shared" si="416"/>
        <v>3.0115384296162331</v>
      </c>
      <c r="K1097" s="5">
        <f t="shared" si="417"/>
        <v>2.6455900215856141</v>
      </c>
      <c r="L1097">
        <v>3.25</v>
      </c>
      <c r="M1097">
        <v>3.14</v>
      </c>
      <c r="N1097">
        <v>2.5</v>
      </c>
      <c r="O1097" s="5">
        <f t="shared" si="418"/>
        <v>3.3350318471337581</v>
      </c>
      <c r="P1097" s="5">
        <f t="shared" si="419"/>
        <v>3.2221538461538466</v>
      </c>
      <c r="Q1097" s="5">
        <f t="shared" si="420"/>
        <v>2.5654091131798138</v>
      </c>
      <c r="R1097" s="6">
        <f t="shared" si="421"/>
        <v>0.29984721161191746</v>
      </c>
      <c r="S1097" s="6">
        <f t="shared" si="422"/>
        <v>0.3103514132925897</v>
      </c>
      <c r="T1097" s="6">
        <f t="shared" si="423"/>
        <v>0.38980137509549273</v>
      </c>
      <c r="U1097">
        <f t="shared" si="424"/>
        <v>0.93196368472214774</v>
      </c>
      <c r="V1097">
        <f t="shared" si="425"/>
        <v>1.0426564606051323</v>
      </c>
      <c r="W1097">
        <f t="shared" si="426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8" t="s">
        <v>423</v>
      </c>
      <c r="AD1097" s="20" t="s">
        <v>19</v>
      </c>
      <c r="AE1097" t="s">
        <v>488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412"/>
        <v>2.0391644945359735</v>
      </c>
      <c r="E1098" s="14">
        <f t="shared" si="413"/>
        <v>4.115062401194403</v>
      </c>
      <c r="F1098" s="14">
        <f t="shared" si="414"/>
        <v>3.9814703989148796</v>
      </c>
      <c r="G1098" s="26">
        <v>3.0859340851473016E-2</v>
      </c>
      <c r="H1098" s="7">
        <f t="shared" si="411"/>
        <v>1.030859340851473</v>
      </c>
      <c r="I1098" s="5">
        <f t="shared" si="415"/>
        <v>1.9781209848199628</v>
      </c>
      <c r="J1098" s="5">
        <f t="shared" si="416"/>
        <v>3.9918757468845638</v>
      </c>
      <c r="K1098" s="5">
        <f t="shared" si="417"/>
        <v>3.8622828946054368</v>
      </c>
      <c r="L1098">
        <v>1.86</v>
      </c>
      <c r="M1098">
        <v>3.69</v>
      </c>
      <c r="N1098">
        <v>4.5</v>
      </c>
      <c r="O1098" s="5">
        <f t="shared" si="418"/>
        <v>1.9173983739837399</v>
      </c>
      <c r="P1098" s="5">
        <f t="shared" si="419"/>
        <v>3.8038709677419353</v>
      </c>
      <c r="Q1098" s="5">
        <f t="shared" si="420"/>
        <v>4.6388670338316285</v>
      </c>
      <c r="R1098" s="6">
        <f t="shared" si="421"/>
        <v>0.52154002713704206</v>
      </c>
      <c r="S1098" s="6">
        <f t="shared" si="422"/>
        <v>0.26289009497964722</v>
      </c>
      <c r="T1098" s="6">
        <f t="shared" si="423"/>
        <v>0.21556987788331072</v>
      </c>
      <c r="U1098">
        <f t="shared" si="424"/>
        <v>0.94028626877404398</v>
      </c>
      <c r="V1098">
        <f t="shared" si="425"/>
        <v>0.92437746913336138</v>
      </c>
      <c r="W1098">
        <f t="shared" si="426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8" t="s">
        <v>423</v>
      </c>
      <c r="AD1098" s="20" t="s">
        <v>32</v>
      </c>
      <c r="AE1098" t="s">
        <v>486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412"/>
        <v>5.116976821899704</v>
      </c>
      <c r="E1099" s="14">
        <f t="shared" si="413"/>
        <v>3.4362355466910199</v>
      </c>
      <c r="F1099" s="14">
        <f t="shared" si="414"/>
        <v>2.159898107707686</v>
      </c>
      <c r="G1099" s="26">
        <v>2.6250935284487076E-2</v>
      </c>
      <c r="H1099" s="7">
        <f t="shared" si="411"/>
        <v>1.0262509352844871</v>
      </c>
      <c r="I1099" s="5">
        <f t="shared" si="415"/>
        <v>4.9860873651542414</v>
      </c>
      <c r="J1099" s="5">
        <f t="shared" si="416"/>
        <v>3.3483385286644936</v>
      </c>
      <c r="K1099" s="5">
        <f t="shared" si="417"/>
        <v>2.1046491003771322</v>
      </c>
      <c r="L1099">
        <v>2.38</v>
      </c>
      <c r="M1099">
        <v>3.28</v>
      </c>
      <c r="N1099">
        <v>3.32</v>
      </c>
      <c r="O1099" s="5">
        <f t="shared" si="418"/>
        <v>2.4424772259770791</v>
      </c>
      <c r="P1099" s="5">
        <f t="shared" si="419"/>
        <v>3.3661030677331176</v>
      </c>
      <c r="Q1099" s="5">
        <f t="shared" si="420"/>
        <v>3.4071531051444968</v>
      </c>
      <c r="R1099" s="6">
        <f t="shared" si="421"/>
        <v>0.40942039883297743</v>
      </c>
      <c r="S1099" s="6">
        <f t="shared" si="422"/>
        <v>0.29707943573856288</v>
      </c>
      <c r="T1099" s="6">
        <f t="shared" si="423"/>
        <v>0.29350016542845969</v>
      </c>
      <c r="U1099">
        <f t="shared" si="424"/>
        <v>0.47732817852989545</v>
      </c>
      <c r="V1099">
        <f t="shared" si="425"/>
        <v>0.97959031678563546</v>
      </c>
      <c r="W1099">
        <f t="shared" si="426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8" t="s">
        <v>423</v>
      </c>
      <c r="AD1099" s="20" t="s">
        <v>28</v>
      </c>
      <c r="AE1099" t="s">
        <v>485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412"/>
        <v>2.4079660032431982</v>
      </c>
      <c r="E1100" s="14">
        <f t="shared" si="413"/>
        <v>3.6337440398561389</v>
      </c>
      <c r="F1100" s="14">
        <f t="shared" si="414"/>
        <v>3.447962829262524</v>
      </c>
      <c r="G1100" s="26">
        <v>3.1260158765113566E-2</v>
      </c>
      <c r="H1100" s="7">
        <f t="shared" si="411"/>
        <v>1.0312601587651136</v>
      </c>
      <c r="I1100" s="5">
        <f t="shared" si="415"/>
        <v>2.3349743348241305</v>
      </c>
      <c r="J1100" s="5">
        <f t="shared" si="416"/>
        <v>3.5235958734286599</v>
      </c>
      <c r="K1100" s="5">
        <f t="shared" si="417"/>
        <v>3.3434461711303771</v>
      </c>
      <c r="L1100">
        <v>1.75</v>
      </c>
      <c r="M1100">
        <v>3.99</v>
      </c>
      <c r="N1100">
        <v>4.78</v>
      </c>
      <c r="O1100" s="5">
        <f t="shared" si="418"/>
        <v>1.8047052778389487</v>
      </c>
      <c r="P1100" s="5">
        <f t="shared" si="419"/>
        <v>4.1147280334728036</v>
      </c>
      <c r="Q1100" s="5">
        <f t="shared" si="420"/>
        <v>4.929423558897243</v>
      </c>
      <c r="R1100" s="6">
        <f t="shared" si="421"/>
        <v>0.55410709564580751</v>
      </c>
      <c r="S1100" s="6">
        <f t="shared" si="422"/>
        <v>0.24302942791482784</v>
      </c>
      <c r="T1100" s="6">
        <f t="shared" si="423"/>
        <v>0.20286347643936467</v>
      </c>
      <c r="U1100">
        <f t="shared" si="424"/>
        <v>0.74947290593316496</v>
      </c>
      <c r="V1100">
        <f t="shared" si="425"/>
        <v>1.1323659532264982</v>
      </c>
      <c r="W1100">
        <f t="shared" si="426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8" t="s">
        <v>423</v>
      </c>
      <c r="AD1100" s="20" t="s">
        <v>16</v>
      </c>
      <c r="AE1100" t="s">
        <v>485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412"/>
        <v>1.3373284158208354</v>
      </c>
      <c r="E1101" s="14">
        <f t="shared" si="413"/>
        <v>6.0279390460410545</v>
      </c>
      <c r="F1101" s="14">
        <f t="shared" si="414"/>
        <v>12.340378288201119</v>
      </c>
      <c r="G1101" s="26">
        <v>2.9672405139857805E-2</v>
      </c>
      <c r="H1101" s="7">
        <f t="shared" si="411"/>
        <v>1.0296724051398578</v>
      </c>
      <c r="I1101" s="5">
        <f t="shared" si="415"/>
        <v>1.2987901871947218</v>
      </c>
      <c r="J1101" s="5">
        <f t="shared" si="416"/>
        <v>5.8542299628028731</v>
      </c>
      <c r="K1101" s="5">
        <f t="shared" si="417"/>
        <v>11.984761586890304</v>
      </c>
      <c r="L1101">
        <v>2.0299999999999998</v>
      </c>
      <c r="M1101">
        <v>3.58</v>
      </c>
      <c r="N1101">
        <v>3.88</v>
      </c>
      <c r="O1101" s="5">
        <f t="shared" si="418"/>
        <v>2.0902349824339113</v>
      </c>
      <c r="P1101" s="5">
        <f t="shared" si="419"/>
        <v>3.6862272104006912</v>
      </c>
      <c r="Q1101" s="5">
        <f t="shared" si="420"/>
        <v>3.9951289319426482</v>
      </c>
      <c r="R1101" s="6">
        <f t="shared" si="421"/>
        <v>0.47841511045594504</v>
      </c>
      <c r="S1101" s="6">
        <f t="shared" si="422"/>
        <v>0.27128007659932074</v>
      </c>
      <c r="T1101" s="6">
        <f t="shared" si="423"/>
        <v>0.25030481294473411</v>
      </c>
      <c r="U1101">
        <f t="shared" si="424"/>
        <v>1.5629930222868638</v>
      </c>
      <c r="V1101">
        <f t="shared" si="425"/>
        <v>0.6115236372241819</v>
      </c>
      <c r="W1101">
        <f t="shared" si="426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8" t="s">
        <v>423</v>
      </c>
      <c r="AD1101" s="20" t="s">
        <v>329</v>
      </c>
      <c r="AE1101" t="s">
        <v>485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412"/>
        <v>2.4054383808004514</v>
      </c>
      <c r="E1102" s="14">
        <f t="shared" si="413"/>
        <v>2.7817676037812218</v>
      </c>
      <c r="F1102" s="14">
        <f t="shared" si="414"/>
        <v>4.6011842204601399</v>
      </c>
      <c r="G1102" s="26">
        <v>3.7269214811741502E-2</v>
      </c>
      <c r="H1102" s="7">
        <f t="shared" si="411"/>
        <v>1.0372692148117415</v>
      </c>
      <c r="I1102" s="5">
        <f t="shared" si="415"/>
        <v>2.3190106738461576</v>
      </c>
      <c r="J1102" s="5">
        <f t="shared" si="416"/>
        <v>2.6818183399823514</v>
      </c>
      <c r="K1102" s="5">
        <f t="shared" si="417"/>
        <v>4.4358630862241766</v>
      </c>
      <c r="L1102">
        <v>3.11</v>
      </c>
      <c r="M1102">
        <v>3.2</v>
      </c>
      <c r="N1102">
        <v>2.48</v>
      </c>
      <c r="O1102" s="5">
        <f t="shared" si="418"/>
        <v>3.2259072580645158</v>
      </c>
      <c r="P1102" s="5">
        <f t="shared" si="419"/>
        <v>3.319261487397573</v>
      </c>
      <c r="Q1102" s="5">
        <f t="shared" si="420"/>
        <v>2.5724276527331189</v>
      </c>
      <c r="R1102" s="6">
        <f t="shared" si="421"/>
        <v>0.30999031280272493</v>
      </c>
      <c r="S1102" s="6">
        <f t="shared" si="422"/>
        <v>0.30127183525514828</v>
      </c>
      <c r="T1102" s="6">
        <f t="shared" si="423"/>
        <v>0.38873785194212684</v>
      </c>
      <c r="U1102">
        <f t="shared" si="424"/>
        <v>1.3410891269603169</v>
      </c>
      <c r="V1102">
        <f t="shared" si="425"/>
        <v>1.1932202686111315</v>
      </c>
      <c r="W1102">
        <f t="shared" si="426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8" t="s">
        <v>423</v>
      </c>
      <c r="AD1102" s="20" t="s">
        <v>35</v>
      </c>
      <c r="AE1102" t="s">
        <v>486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412"/>
        <v>2.202053495432049</v>
      </c>
      <c r="E1103" s="14">
        <f t="shared" si="413"/>
        <v>2.3901527830470695</v>
      </c>
      <c r="F1103" s="14">
        <f t="shared" si="414"/>
        <v>7.9302886830073387</v>
      </c>
      <c r="G1103" s="26">
        <v>3.8965479411080306E-2</v>
      </c>
      <c r="H1103" s="7">
        <f t="shared" si="411"/>
        <v>1.0389654794110803</v>
      </c>
      <c r="I1103" s="5">
        <f t="shared" si="415"/>
        <v>2.1194674308912025</v>
      </c>
      <c r="J1103" s="5">
        <f t="shared" si="416"/>
        <v>2.3005122214473253</v>
      </c>
      <c r="K1103" s="5">
        <f t="shared" si="417"/>
        <v>7.6328702350173234</v>
      </c>
      <c r="L1103">
        <v>2.76</v>
      </c>
      <c r="M1103">
        <v>3.31</v>
      </c>
      <c r="N1103">
        <v>2.67</v>
      </c>
      <c r="O1103" s="5">
        <f t="shared" si="418"/>
        <v>2.8675447231745816</v>
      </c>
      <c r="P1103" s="5">
        <f t="shared" si="419"/>
        <v>3.4389757368506757</v>
      </c>
      <c r="Q1103" s="5">
        <f t="shared" si="420"/>
        <v>2.7740378300275843</v>
      </c>
      <c r="R1103" s="6">
        <f t="shared" si="421"/>
        <v>0.34873039360757618</v>
      </c>
      <c r="S1103" s="6">
        <f t="shared" si="422"/>
        <v>0.29078425569695177</v>
      </c>
      <c r="T1103" s="6">
        <f t="shared" si="423"/>
        <v>0.36048535069547205</v>
      </c>
      <c r="U1103">
        <f t="shared" si="424"/>
        <v>1.3022139240136676</v>
      </c>
      <c r="V1103">
        <f t="shared" si="425"/>
        <v>1.4388100046334786</v>
      </c>
      <c r="W1103">
        <f t="shared" si="426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8" t="s">
        <v>423</v>
      </c>
      <c r="AD1103" s="20" t="s">
        <v>31</v>
      </c>
      <c r="AE1103" t="s">
        <v>485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</v>
      </c>
      <c r="D1104" s="13">
        <f t="shared" si="412"/>
        <v>1.4311148261078772</v>
      </c>
      <c r="E1104" s="14">
        <f t="shared" si="413"/>
        <v>3.322346357898212</v>
      </c>
      <c r="F1104" s="14" t="e">
        <f t="shared" si="414"/>
        <v>#DIV/0!</v>
      </c>
      <c r="G1104" s="26">
        <v>3.9317089780008807E-2</v>
      </c>
      <c r="H1104" s="7">
        <f t="shared" si="411"/>
        <v>1.0393170897800088</v>
      </c>
      <c r="I1104" s="5">
        <f t="shared" si="415"/>
        <v>1.3769761319048452</v>
      </c>
      <c r="J1104" s="5">
        <f t="shared" si="416"/>
        <v>3.1966628765831704</v>
      </c>
      <c r="K1104" s="5" t="e">
        <f t="shared" si="417"/>
        <v>#DIV/0!</v>
      </c>
      <c r="L1104">
        <v>2.17</v>
      </c>
      <c r="M1104">
        <v>3.26</v>
      </c>
      <c r="N1104">
        <v>3.68</v>
      </c>
      <c r="O1104" s="5">
        <f t="shared" si="418"/>
        <v>2.2553180848226191</v>
      </c>
      <c r="P1104" s="5">
        <f t="shared" si="419"/>
        <v>3.3881737126828284</v>
      </c>
      <c r="Q1104" s="5">
        <f t="shared" si="420"/>
        <v>3.8246868903904327</v>
      </c>
      <c r="R1104" s="6">
        <f t="shared" si="421"/>
        <v>0.44339643562014447</v>
      </c>
      <c r="S1104" s="6">
        <f t="shared" si="422"/>
        <v>0.29514425315819437</v>
      </c>
      <c r="T1104" s="6">
        <f t="shared" si="423"/>
        <v>0.26145931122166127</v>
      </c>
      <c r="U1104">
        <f t="shared" si="424"/>
        <v>1.5759169311076744</v>
      </c>
      <c r="V1104">
        <f t="shared" si="425"/>
        <v>1.0198135136115851</v>
      </c>
      <c r="W1104" t="e">
        <f t="shared" si="426"/>
        <v>#DIV/0!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8" t="s">
        <v>423</v>
      </c>
      <c r="AD1104" s="20" t="s">
        <v>330</v>
      </c>
      <c r="AE1104" t="s">
        <v>485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412"/>
        <v>9.6723913705186888</v>
      </c>
      <c r="E1105" s="14">
        <f t="shared" si="413"/>
        <v>1.5881526596129372</v>
      </c>
      <c r="F1105" s="14">
        <f t="shared" si="414"/>
        <v>3.8134146285633466</v>
      </c>
      <c r="G1105" s="26">
        <v>4.3412750729823868E-2</v>
      </c>
      <c r="H1105" s="7">
        <f t="shared" si="411"/>
        <v>1.0434127507298239</v>
      </c>
      <c r="I1105" s="5">
        <f t="shared" si="415"/>
        <v>9.2699570364203936</v>
      </c>
      <c r="J1105" s="5">
        <f t="shared" si="416"/>
        <v>1.5220751888474531</v>
      </c>
      <c r="K1105" s="5">
        <f t="shared" si="417"/>
        <v>3.6547517997034458</v>
      </c>
      <c r="L1105">
        <v>2.8</v>
      </c>
      <c r="M1105">
        <v>2.87</v>
      </c>
      <c r="N1105">
        <v>2.96</v>
      </c>
      <c r="O1105" s="5">
        <f t="shared" si="418"/>
        <v>2.9215557020435066</v>
      </c>
      <c r="P1105" s="5">
        <f t="shared" si="419"/>
        <v>2.9945945945945946</v>
      </c>
      <c r="Q1105" s="5">
        <f t="shared" si="420"/>
        <v>3.0885017421602785</v>
      </c>
      <c r="R1105" s="6">
        <f t="shared" si="421"/>
        <v>0.34228339350180509</v>
      </c>
      <c r="S1105" s="6">
        <f t="shared" si="422"/>
        <v>0.33393501805054149</v>
      </c>
      <c r="T1105" s="6">
        <f t="shared" si="423"/>
        <v>0.32378158844765348</v>
      </c>
      <c r="U1105">
        <f t="shared" si="424"/>
        <v>0.30205102235093245</v>
      </c>
      <c r="V1105">
        <f t="shared" si="425"/>
        <v>1.8855835907641485</v>
      </c>
      <c r="W1105">
        <f t="shared" si="426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8" t="s">
        <v>423</v>
      </c>
      <c r="AD1105" s="20" t="s">
        <v>32</v>
      </c>
      <c r="AE1105" t="s">
        <v>487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412"/>
        <v>1.9924777928652933</v>
      </c>
      <c r="E1106" s="14">
        <f t="shared" si="413"/>
        <v>17.614434104335093</v>
      </c>
      <c r="F1106" s="14">
        <f t="shared" si="414"/>
        <v>454.04267714355512</v>
      </c>
      <c r="G1106" s="26">
        <v>4.9895205365906303E-2</v>
      </c>
      <c r="H1106" s="7">
        <f t="shared" si="411"/>
        <v>1.0498952053659063</v>
      </c>
      <c r="I1106" s="5">
        <f t="shared" si="415"/>
        <v>1.8977873055157737</v>
      </c>
      <c r="J1106" s="5">
        <f t="shared" si="416"/>
        <v>16.777325979116327</v>
      </c>
      <c r="K1106" s="5">
        <f t="shared" si="417"/>
        <v>432.4647591711913</v>
      </c>
      <c r="L1106">
        <v>1.24</v>
      </c>
      <c r="M1106">
        <v>5.98</v>
      </c>
      <c r="N1106">
        <v>13.12</v>
      </c>
      <c r="O1106" s="5">
        <f t="shared" si="418"/>
        <v>1.3018700546537239</v>
      </c>
      <c r="P1106" s="5">
        <f t="shared" si="419"/>
        <v>6.2783733280881204</v>
      </c>
      <c r="Q1106" s="5">
        <f t="shared" si="420"/>
        <v>13.77462509440069</v>
      </c>
      <c r="R1106" s="6">
        <f t="shared" si="421"/>
        <v>0.76812581749257891</v>
      </c>
      <c r="S1106" s="6">
        <f t="shared" si="422"/>
        <v>0.15927692536635413</v>
      </c>
      <c r="T1106" s="6">
        <f t="shared" si="423"/>
        <v>7.2597257141066907E-2</v>
      </c>
      <c r="U1106">
        <f t="shared" si="424"/>
        <v>0.65339250420531048</v>
      </c>
      <c r="V1106">
        <f t="shared" si="425"/>
        <v>0.35643343924077292</v>
      </c>
      <c r="W1106">
        <f t="shared" si="426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8" t="s">
        <v>423</v>
      </c>
      <c r="AD1106" s="20" t="s">
        <v>34</v>
      </c>
      <c r="AE1106" t="s">
        <v>486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412"/>
        <v>6.1874363682467139</v>
      </c>
      <c r="E1107" s="14">
        <f t="shared" si="413"/>
        <v>4.0288671907265847</v>
      </c>
      <c r="F1107" s="14">
        <f t="shared" si="414"/>
        <v>1.92156552058686</v>
      </c>
      <c r="G1107" s="26">
        <v>2.9810984576678079E-2</v>
      </c>
      <c r="H1107" s="7">
        <f t="shared" si="411"/>
        <v>1.0298109845766781</v>
      </c>
      <c r="I1107" s="5">
        <f t="shared" si="415"/>
        <v>6.0083223629530114</v>
      </c>
      <c r="J1107" s="5">
        <f t="shared" si="416"/>
        <v>3.912239479930117</v>
      </c>
      <c r="K1107" s="5">
        <f t="shared" si="417"/>
        <v>1.8659400116777287</v>
      </c>
      <c r="L1107">
        <v>3.82</v>
      </c>
      <c r="M1107">
        <v>3.84</v>
      </c>
      <c r="N1107">
        <v>1.97</v>
      </c>
      <c r="O1107" s="5">
        <f t="shared" si="418"/>
        <v>3.93387796108291</v>
      </c>
      <c r="P1107" s="5">
        <f t="shared" si="419"/>
        <v>3.9544741807744437</v>
      </c>
      <c r="Q1107" s="5">
        <f t="shared" si="420"/>
        <v>2.0287276396160556</v>
      </c>
      <c r="R1107" s="6">
        <f t="shared" si="421"/>
        <v>0.25420209012399614</v>
      </c>
      <c r="S1107" s="6">
        <f t="shared" si="422"/>
        <v>0.25287812090460032</v>
      </c>
      <c r="T1107" s="6">
        <f t="shared" si="423"/>
        <v>0.49291978897140365</v>
      </c>
      <c r="U1107">
        <f t="shared" si="424"/>
        <v>0.63578479469642168</v>
      </c>
      <c r="V1107">
        <f t="shared" si="425"/>
        <v>0.98153500564045038</v>
      </c>
      <c r="W1107">
        <f t="shared" si="426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8" t="s">
        <v>423</v>
      </c>
      <c r="AD1107" s="20" t="s">
        <v>32</v>
      </c>
      <c r="AE1107" t="s">
        <v>485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412"/>
        <v>1.3819436396966855</v>
      </c>
      <c r="E1108" s="14">
        <f t="shared" si="413"/>
        <v>5.8647919813118916</v>
      </c>
      <c r="F1108" s="14">
        <f t="shared" si="414"/>
        <v>10.099713615045697</v>
      </c>
      <c r="G1108" s="26">
        <v>3.312050389885024E-2</v>
      </c>
      <c r="H1108" s="7">
        <f t="shared" si="411"/>
        <v>1.0331205038988502</v>
      </c>
      <c r="I1108" s="5">
        <f t="shared" si="415"/>
        <v>1.3376403183185566</v>
      </c>
      <c r="J1108" s="5">
        <f t="shared" si="416"/>
        <v>5.6767743541813358</v>
      </c>
      <c r="K1108" s="5">
        <f t="shared" si="417"/>
        <v>9.7759298909767161</v>
      </c>
      <c r="L1108">
        <v>1.35</v>
      </c>
      <c r="M1108">
        <v>5.64</v>
      </c>
      <c r="N1108">
        <v>8.69</v>
      </c>
      <c r="O1108" s="5">
        <f t="shared" si="418"/>
        <v>1.394712680263448</v>
      </c>
      <c r="P1108" s="5">
        <f t="shared" si="419"/>
        <v>5.8267996419895152</v>
      </c>
      <c r="Q1108" s="5">
        <f t="shared" si="420"/>
        <v>8.9778171788810077</v>
      </c>
      <c r="R1108" s="6">
        <f t="shared" si="421"/>
        <v>0.71699355297401435</v>
      </c>
      <c r="S1108" s="6">
        <f t="shared" si="422"/>
        <v>0.17162079725441834</v>
      </c>
      <c r="T1108" s="6">
        <f t="shared" si="423"/>
        <v>0.11138564977156727</v>
      </c>
      <c r="U1108">
        <f t="shared" si="424"/>
        <v>1.0092399141325075</v>
      </c>
      <c r="V1108">
        <f t="shared" si="425"/>
        <v>0.99352196302214313</v>
      </c>
      <c r="W1108">
        <f t="shared" si="426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8" t="s">
        <v>423</v>
      </c>
      <c r="AD1108" s="20" t="s">
        <v>17</v>
      </c>
      <c r="AE1108" t="s">
        <v>486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412"/>
        <v>1.8260766955044307</v>
      </c>
      <c r="E1109" s="14">
        <f t="shared" si="413"/>
        <v>4.202857428212269</v>
      </c>
      <c r="F1109" s="14">
        <f t="shared" si="414"/>
        <v>4.9007192827403898</v>
      </c>
      <c r="G1109" s="26">
        <v>3.2613735147507539E-2</v>
      </c>
      <c r="H1109" s="7">
        <f t="shared" si="411"/>
        <v>1.0326137351475075</v>
      </c>
      <c r="I1109" s="5">
        <f t="shared" si="415"/>
        <v>1.7684024852173577</v>
      </c>
      <c r="J1109" s="5">
        <f t="shared" si="416"/>
        <v>4.0701157510866306</v>
      </c>
      <c r="K1109" s="5">
        <f t="shared" si="417"/>
        <v>4.7459365645957909</v>
      </c>
      <c r="L1109">
        <v>1.55</v>
      </c>
      <c r="M1109">
        <v>4.57</v>
      </c>
      <c r="N1109">
        <v>5.93</v>
      </c>
      <c r="O1109" s="5">
        <f t="shared" si="418"/>
        <v>1.6005512894786367</v>
      </c>
      <c r="P1109" s="5">
        <f t="shared" si="419"/>
        <v>4.7190447696241096</v>
      </c>
      <c r="Q1109" s="5">
        <f t="shared" si="420"/>
        <v>6.1233994494247197</v>
      </c>
      <c r="R1109" s="6">
        <f t="shared" si="421"/>
        <v>0.62478472672109109</v>
      </c>
      <c r="S1109" s="6">
        <f t="shared" si="422"/>
        <v>0.21190729243275519</v>
      </c>
      <c r="T1109" s="6">
        <f t="shared" si="423"/>
        <v>0.16330798084615367</v>
      </c>
      <c r="U1109">
        <f t="shared" si="424"/>
        <v>0.87649729796069964</v>
      </c>
      <c r="V1109">
        <f t="shared" si="425"/>
        <v>1.1228181898217298</v>
      </c>
      <c r="W1109">
        <f t="shared" si="426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8" t="s">
        <v>423</v>
      </c>
      <c r="AD1109" s="20" t="s">
        <v>28</v>
      </c>
      <c r="AE1109" t="s">
        <v>486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412"/>
        <v>1.2438850883118358</v>
      </c>
      <c r="E1110" s="14">
        <f t="shared" si="413"/>
        <v>9.2124273349008146</v>
      </c>
      <c r="F1110" s="14">
        <f t="shared" si="414"/>
        <v>25.526160428227882</v>
      </c>
      <c r="G1110" s="26">
        <v>3.4841896821649065E-2</v>
      </c>
      <c r="H1110" s="7">
        <f t="shared" si="411"/>
        <v>1.0348418968216491</v>
      </c>
      <c r="I1110" s="5">
        <f t="shared" si="415"/>
        <v>1.2020049556673627</v>
      </c>
      <c r="J1110" s="5">
        <f t="shared" si="416"/>
        <v>8.9022558549236432</v>
      </c>
      <c r="K1110" s="5">
        <f t="shared" si="417"/>
        <v>24.666724942841405</v>
      </c>
      <c r="L1110">
        <v>1.21</v>
      </c>
      <c r="M1110">
        <v>7.24</v>
      </c>
      <c r="N1110">
        <v>14.23</v>
      </c>
      <c r="O1110" s="5">
        <f t="shared" si="418"/>
        <v>1.2521586951541954</v>
      </c>
      <c r="P1110" s="5">
        <f t="shared" si="419"/>
        <v>7.4922553329887398</v>
      </c>
      <c r="Q1110" s="5">
        <f t="shared" si="420"/>
        <v>14.725800191772066</v>
      </c>
      <c r="R1110" s="6">
        <f t="shared" si="421"/>
        <v>0.79862081689003195</v>
      </c>
      <c r="S1110" s="6">
        <f t="shared" si="422"/>
        <v>0.13347115862388653</v>
      </c>
      <c r="T1110" s="6">
        <f t="shared" si="423"/>
        <v>6.7908024486081422E-2</v>
      </c>
      <c r="U1110">
        <f t="shared" si="424"/>
        <v>1.0066514237690463</v>
      </c>
      <c r="V1110">
        <f t="shared" si="425"/>
        <v>0.81327700730997465</v>
      </c>
      <c r="W1110">
        <f t="shared" si="426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8" t="s">
        <v>423</v>
      </c>
      <c r="AD1110" s="20" t="s">
        <v>332</v>
      </c>
      <c r="AE1110" t="s">
        <v>486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</v>
      </c>
      <c r="D1111" s="13">
        <f t="shared" si="412"/>
        <v>1.0975433066815692</v>
      </c>
      <c r="E1111" s="14">
        <f t="shared" si="413"/>
        <v>14.390956666058207</v>
      </c>
      <c r="F1111" s="14" t="e">
        <f t="shared" si="414"/>
        <v>#DIV/0!</v>
      </c>
      <c r="G1111" s="26">
        <v>5.1464998833419928E-2</v>
      </c>
      <c r="H1111" s="7">
        <f t="shared" si="411"/>
        <v>1.0514649988334199</v>
      </c>
      <c r="I1111" s="5">
        <f t="shared" si="415"/>
        <v>1.0438229592989516</v>
      </c>
      <c r="J1111" s="5">
        <f t="shared" si="416"/>
        <v>13.686576996880254</v>
      </c>
      <c r="K1111" s="5" t="e">
        <f t="shared" si="417"/>
        <v>#DIV/0!</v>
      </c>
      <c r="L1111">
        <v>1.4</v>
      </c>
      <c r="M1111">
        <v>5.13</v>
      </c>
      <c r="N1111">
        <v>7.03</v>
      </c>
      <c r="O1111" s="5">
        <f t="shared" si="418"/>
        <v>1.4720509983667878</v>
      </c>
      <c r="P1111" s="5">
        <f t="shared" si="419"/>
        <v>5.3940154440154444</v>
      </c>
      <c r="Q1111" s="5">
        <f t="shared" si="420"/>
        <v>7.3917989417989425</v>
      </c>
      <c r="R1111" s="6">
        <f t="shared" si="421"/>
        <v>0.67932429046920295</v>
      </c>
      <c r="S1111" s="6">
        <f t="shared" si="422"/>
        <v>0.18539064457249202</v>
      </c>
      <c r="T1111" s="6">
        <f t="shared" si="423"/>
        <v>0.13528506495830497</v>
      </c>
      <c r="U1111">
        <f t="shared" si="424"/>
        <v>1.3412236122304328</v>
      </c>
      <c r="V1111">
        <f t="shared" si="425"/>
        <v>0.3748197961527811</v>
      </c>
      <c r="W1111" t="e">
        <f t="shared" si="426"/>
        <v>#DIV/0!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8" t="s">
        <v>423</v>
      </c>
      <c r="AD1111" s="20" t="s">
        <v>17</v>
      </c>
      <c r="AE1111" t="s">
        <v>486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412"/>
        <v>1.2878764207385662</v>
      </c>
      <c r="E1112" s="14">
        <f t="shared" si="413"/>
        <v>7.9738922218533554</v>
      </c>
      <c r="F1112" s="14">
        <f t="shared" si="414"/>
        <v>16.831404831798238</v>
      </c>
      <c r="G1112" s="26">
        <v>5.1676774788902868E-2</v>
      </c>
      <c r="H1112" s="7">
        <f t="shared" si="411"/>
        <v>1.0516767747889029</v>
      </c>
      <c r="I1112" s="5">
        <f t="shared" si="415"/>
        <v>1.2245933842145316</v>
      </c>
      <c r="J1112" s="5">
        <f t="shared" si="416"/>
        <v>7.58207503769769</v>
      </c>
      <c r="K1112" s="5">
        <f t="shared" si="417"/>
        <v>16.004351560560718</v>
      </c>
      <c r="L1112">
        <v>1.56</v>
      </c>
      <c r="M1112">
        <v>4.37</v>
      </c>
      <c r="N1112">
        <v>5.5</v>
      </c>
      <c r="O1112" s="5">
        <f t="shared" si="418"/>
        <v>1.6406157686706886</v>
      </c>
      <c r="P1112" s="5">
        <f t="shared" si="419"/>
        <v>4.595827505827506</v>
      </c>
      <c r="Q1112" s="5">
        <f t="shared" si="420"/>
        <v>5.7842222613389662</v>
      </c>
      <c r="R1112" s="6">
        <f t="shared" si="421"/>
        <v>0.60952723915987439</v>
      </c>
      <c r="S1112" s="6">
        <f t="shared" si="422"/>
        <v>0.21758867118750666</v>
      </c>
      <c r="T1112" s="6">
        <f t="shared" si="423"/>
        <v>0.17288408965261892</v>
      </c>
      <c r="U1112">
        <f t="shared" si="424"/>
        <v>1.2738922324005548</v>
      </c>
      <c r="V1112">
        <f t="shared" si="425"/>
        <v>0.57635937105246038</v>
      </c>
      <c r="W1112">
        <f t="shared" si="426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8" t="s">
        <v>423</v>
      </c>
      <c r="AD1112" s="20" t="s">
        <v>19</v>
      </c>
      <c r="AE1112" t="s">
        <v>485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412"/>
        <v>2.1929111528747391</v>
      </c>
      <c r="E1113" s="14">
        <f t="shared" si="413"/>
        <v>3.4012293536073854</v>
      </c>
      <c r="F1113" s="14">
        <f t="shared" si="414"/>
        <v>4.2027284087174097</v>
      </c>
      <c r="G1113" s="26">
        <v>2.8838554517204518E-2</v>
      </c>
      <c r="H1113" s="7">
        <f t="shared" ref="H1113:H1176" si="427">(G1113/100%) + 1</f>
        <v>1.0288385545172045</v>
      </c>
      <c r="I1113" s="5">
        <f t="shared" si="415"/>
        <v>2.1314434060101783</v>
      </c>
      <c r="J1113" s="5">
        <f t="shared" si="416"/>
        <v>3.3058922011368979</v>
      </c>
      <c r="K1113" s="5">
        <f t="shared" si="417"/>
        <v>4.084925074264536</v>
      </c>
      <c r="L1113">
        <v>2.0299999999999998</v>
      </c>
      <c r="M1113">
        <v>3.7</v>
      </c>
      <c r="N1113">
        <v>3.76</v>
      </c>
      <c r="O1113" s="5">
        <f t="shared" si="418"/>
        <v>2.0885422656699251</v>
      </c>
      <c r="P1113" s="5">
        <f t="shared" si="419"/>
        <v>3.8067026517136568</v>
      </c>
      <c r="Q1113" s="5">
        <f t="shared" si="420"/>
        <v>3.8684329649846889</v>
      </c>
      <c r="R1113" s="6">
        <f t="shared" si="421"/>
        <v>0.47880285519586457</v>
      </c>
      <c r="S1113" s="6">
        <f t="shared" si="422"/>
        <v>0.26269453947232568</v>
      </c>
      <c r="T1113" s="6">
        <f t="shared" si="423"/>
        <v>0.25850260533180985</v>
      </c>
      <c r="U1113">
        <f t="shared" si="424"/>
        <v>0.95240623995733054</v>
      </c>
      <c r="V1113">
        <f t="shared" si="425"/>
        <v>1.119213747722194</v>
      </c>
      <c r="W1113">
        <f t="shared" si="426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8" t="s">
        <v>423</v>
      </c>
      <c r="AD1113" s="20" t="s">
        <v>35</v>
      </c>
      <c r="AE1113" t="s">
        <v>485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412"/>
        <v>14.570916420493775</v>
      </c>
      <c r="E1114" s="14">
        <f t="shared" si="413"/>
        <v>11.350783526891568</v>
      </c>
      <c r="F1114" s="14">
        <f t="shared" si="414"/>
        <v>1.4915790919699212</v>
      </c>
      <c r="G1114" s="26">
        <v>4.8537512090122359E-2</v>
      </c>
      <c r="H1114" s="7">
        <f t="shared" si="427"/>
        <v>1.0485375120901224</v>
      </c>
      <c r="I1114" s="5">
        <f t="shared" si="415"/>
        <v>13.89641882382306</v>
      </c>
      <c r="J1114" s="5">
        <f t="shared" si="416"/>
        <v>10.825348064338934</v>
      </c>
      <c r="K1114" s="5">
        <f t="shared" si="417"/>
        <v>1.4225328848718568</v>
      </c>
      <c r="L1114">
        <v>5.38</v>
      </c>
      <c r="M1114">
        <v>4.1399999999999997</v>
      </c>
      <c r="N1114">
        <v>1.61</v>
      </c>
      <c r="O1114" s="5">
        <f t="shared" si="418"/>
        <v>5.6411318150448579</v>
      </c>
      <c r="P1114" s="5">
        <f t="shared" si="419"/>
        <v>4.3409453000531064</v>
      </c>
      <c r="Q1114" s="5">
        <f t="shared" si="420"/>
        <v>1.688145394465097</v>
      </c>
      <c r="R1114" s="6">
        <f t="shared" si="421"/>
        <v>0.17726939075116224</v>
      </c>
      <c r="S1114" s="6">
        <f t="shared" si="422"/>
        <v>0.23036457058967461</v>
      </c>
      <c r="T1114" s="6">
        <f t="shared" si="423"/>
        <v>0.59236603865916326</v>
      </c>
      <c r="U1114">
        <f t="shared" si="424"/>
        <v>0.38715010451303467</v>
      </c>
      <c r="V1114">
        <f t="shared" si="425"/>
        <v>0.38243574020848953</v>
      </c>
      <c r="W1114">
        <f t="shared" si="426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8" t="s">
        <v>424</v>
      </c>
      <c r="AD1114" s="20" t="s">
        <v>21</v>
      </c>
      <c r="AE1114" t="s">
        <v>485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412"/>
        <v>2.123845040690838</v>
      </c>
      <c r="E1115" s="14">
        <f t="shared" si="413"/>
        <v>3.6334007392389802</v>
      </c>
      <c r="F1115" s="14">
        <f t="shared" si="414"/>
        <v>4.1530851602136094</v>
      </c>
      <c r="G1115" s="26">
        <v>4.4973753487712154E-2</v>
      </c>
      <c r="H1115" s="7">
        <f t="shared" si="427"/>
        <v>1.0449737534877122</v>
      </c>
      <c r="I1115" s="5">
        <f t="shared" si="415"/>
        <v>2.032438646044723</v>
      </c>
      <c r="J1115" s="5">
        <f t="shared" si="416"/>
        <v>3.4770258364022206</v>
      </c>
      <c r="K1115" s="5">
        <f t="shared" si="417"/>
        <v>3.9743439931885769</v>
      </c>
      <c r="L1115">
        <v>2.2000000000000002</v>
      </c>
      <c r="M1115">
        <v>3.16</v>
      </c>
      <c r="N1115">
        <v>3.65</v>
      </c>
      <c r="O1115" s="5">
        <f t="shared" si="418"/>
        <v>2.2989422576729668</v>
      </c>
      <c r="P1115" s="5">
        <f t="shared" si="419"/>
        <v>3.3021170610211708</v>
      </c>
      <c r="Q1115" s="5">
        <f t="shared" si="420"/>
        <v>3.8141542002301492</v>
      </c>
      <c r="R1115" s="6">
        <f t="shared" si="421"/>
        <v>0.43498265198370795</v>
      </c>
      <c r="S1115" s="6">
        <f t="shared" si="422"/>
        <v>0.30283602353296124</v>
      </c>
      <c r="T1115" s="6">
        <f t="shared" si="423"/>
        <v>0.26218132448333087</v>
      </c>
      <c r="U1115">
        <f t="shared" si="424"/>
        <v>1.0824434992324929</v>
      </c>
      <c r="V1115">
        <f t="shared" si="425"/>
        <v>0.90882269752408384</v>
      </c>
      <c r="W1115">
        <f t="shared" si="426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8" t="s">
        <v>424</v>
      </c>
      <c r="AD1115" s="20" t="s">
        <v>28</v>
      </c>
      <c r="AE1115" t="s">
        <v>486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412"/>
        <v>2.9034176086036325</v>
      </c>
      <c r="E1116" s="14">
        <f t="shared" si="413"/>
        <v>1.7009911235394921</v>
      </c>
      <c r="F1116" s="14">
        <f t="shared" si="414"/>
        <v>14.80245980436378</v>
      </c>
      <c r="G1116" s="26">
        <v>4.3938306234569513E-2</v>
      </c>
      <c r="H1116" s="7">
        <f t="shared" si="427"/>
        <v>1.0439383062345695</v>
      </c>
      <c r="I1116" s="5">
        <f t="shared" si="415"/>
        <v>2.781215701410658</v>
      </c>
      <c r="J1116" s="5">
        <f t="shared" si="416"/>
        <v>1.6293981295454878</v>
      </c>
      <c r="K1116" s="5">
        <f t="shared" si="417"/>
        <v>14.179439259926646</v>
      </c>
      <c r="L1116">
        <v>3.03</v>
      </c>
      <c r="M1116">
        <v>3.01</v>
      </c>
      <c r="N1116">
        <v>2.62</v>
      </c>
      <c r="O1116" s="5">
        <f t="shared" si="418"/>
        <v>3.1631330678907452</v>
      </c>
      <c r="P1116" s="5">
        <f t="shared" si="419"/>
        <v>3.1422543017660538</v>
      </c>
      <c r="Q1116" s="5">
        <f t="shared" si="420"/>
        <v>2.7351183623345721</v>
      </c>
      <c r="R1116" s="6">
        <f t="shared" si="421"/>
        <v>0.31614224837743693</v>
      </c>
      <c r="S1116" s="6">
        <f t="shared" si="422"/>
        <v>0.31824286132346641</v>
      </c>
      <c r="T1116" s="6">
        <f t="shared" si="423"/>
        <v>0.36561489029909683</v>
      </c>
      <c r="U1116">
        <f t="shared" si="424"/>
        <v>1.0894516374487444</v>
      </c>
      <c r="V1116">
        <f t="shared" si="425"/>
        <v>1.8473078773200897</v>
      </c>
      <c r="W1116">
        <f t="shared" si="426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8" t="s">
        <v>424</v>
      </c>
      <c r="AD1116" s="20" t="s">
        <v>17</v>
      </c>
      <c r="AE1116" t="s">
        <v>485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412"/>
        <v>1.4923328056793177</v>
      </c>
      <c r="E1117" s="14">
        <f t="shared" si="413"/>
        <v>3.7942553972393251</v>
      </c>
      <c r="F1117" s="14">
        <f t="shared" si="414"/>
        <v>15.224986727499717</v>
      </c>
      <c r="G1117" s="26">
        <v>4.7390109890109944E-2</v>
      </c>
      <c r="H1117" s="7">
        <f t="shared" si="427"/>
        <v>1.0473901098901099</v>
      </c>
      <c r="I1117" s="5">
        <f t="shared" si="415"/>
        <v>1.4248108623403846</v>
      </c>
      <c r="J1117" s="5">
        <f t="shared" si="416"/>
        <v>3.6225808907412835</v>
      </c>
      <c r="K1117" s="5">
        <f t="shared" si="417"/>
        <v>14.536118475566942</v>
      </c>
      <c r="L1117">
        <v>1.82</v>
      </c>
      <c r="M1117">
        <v>3.64</v>
      </c>
      <c r="N1117">
        <v>4.4800000000000004</v>
      </c>
      <c r="O1117" s="5">
        <f t="shared" si="418"/>
        <v>1.9062500000000002</v>
      </c>
      <c r="P1117" s="5">
        <f t="shared" si="419"/>
        <v>3.8125000000000004</v>
      </c>
      <c r="Q1117" s="5">
        <f t="shared" si="420"/>
        <v>4.6923076923076934</v>
      </c>
      <c r="R1117" s="6">
        <f t="shared" si="421"/>
        <v>0.52459016393442615</v>
      </c>
      <c r="S1117" s="6">
        <f t="shared" si="422"/>
        <v>0.26229508196721307</v>
      </c>
      <c r="T1117" s="6">
        <f t="shared" si="423"/>
        <v>0.21311475409836061</v>
      </c>
      <c r="U1117">
        <f t="shared" si="424"/>
        <v>1.277362524462005</v>
      </c>
      <c r="V1117">
        <f t="shared" si="425"/>
        <v>1.004808480413298</v>
      </c>
      <c r="W1117">
        <f t="shared" si="426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8" t="s">
        <v>424</v>
      </c>
      <c r="AD1117" s="20" t="s">
        <v>302</v>
      </c>
      <c r="AE1117" t="s">
        <v>487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412"/>
        <v>6.3618863019011904</v>
      </c>
      <c r="E1118" s="14">
        <f t="shared" si="413"/>
        <v>3.3761727932341916</v>
      </c>
      <c r="F1118" s="14">
        <f t="shared" si="414"/>
        <v>2.0403946788792755</v>
      </c>
      <c r="G1118" s="26">
        <v>3.3932192468777878E-2</v>
      </c>
      <c r="H1118" s="7">
        <f t="shared" si="427"/>
        <v>1.0339321924687779</v>
      </c>
      <c r="I1118" s="5">
        <f t="shared" si="415"/>
        <v>6.1530981898441111</v>
      </c>
      <c r="J1118" s="5">
        <f t="shared" si="416"/>
        <v>3.2653715764209976</v>
      </c>
      <c r="K1118" s="5">
        <f t="shared" si="417"/>
        <v>1.9734318108495208</v>
      </c>
      <c r="L1118">
        <v>2.86</v>
      </c>
      <c r="M1118">
        <v>3.6</v>
      </c>
      <c r="N1118">
        <v>2.46</v>
      </c>
      <c r="O1118" s="5">
        <f t="shared" si="418"/>
        <v>2.9570460704607044</v>
      </c>
      <c r="P1118" s="5">
        <f t="shared" si="419"/>
        <v>3.7221558928876006</v>
      </c>
      <c r="Q1118" s="5">
        <f t="shared" si="420"/>
        <v>2.5434731934731936</v>
      </c>
      <c r="R1118" s="6">
        <f t="shared" si="421"/>
        <v>0.33817531961691794</v>
      </c>
      <c r="S1118" s="6">
        <f t="shared" si="422"/>
        <v>0.26866150391788479</v>
      </c>
      <c r="T1118" s="6">
        <f t="shared" si="423"/>
        <v>0.39316317646519727</v>
      </c>
      <c r="U1118">
        <f t="shared" si="424"/>
        <v>0.46480649451044403</v>
      </c>
      <c r="V1118">
        <f t="shared" si="425"/>
        <v>1.1024779005229692</v>
      </c>
      <c r="W1118">
        <f t="shared" si="426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8" t="s">
        <v>424</v>
      </c>
      <c r="AD1118" s="20" t="s">
        <v>343</v>
      </c>
      <c r="AE1118" t="s">
        <v>486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412"/>
        <v>4.2107408604415717</v>
      </c>
      <c r="E1119" s="14">
        <f t="shared" si="413"/>
        <v>3.5564803675261021</v>
      </c>
      <c r="F1119" s="14">
        <f t="shared" si="414"/>
        <v>2.2928632312781647</v>
      </c>
      <c r="G1119" s="26">
        <v>3.1880221108148366E-2</v>
      </c>
      <c r="H1119" s="7">
        <f t="shared" si="427"/>
        <v>1.0318802211081484</v>
      </c>
      <c r="I1119" s="5">
        <f t="shared" si="415"/>
        <v>4.0806488721332475</v>
      </c>
      <c r="J1119" s="5">
        <f t="shared" si="416"/>
        <v>3.4466019357428479</v>
      </c>
      <c r="K1119" s="5">
        <f t="shared" si="417"/>
        <v>2.222024595854577</v>
      </c>
      <c r="L1119">
        <v>1.43</v>
      </c>
      <c r="M1119">
        <v>5.01</v>
      </c>
      <c r="N1119">
        <v>7.52</v>
      </c>
      <c r="O1119" s="5">
        <f t="shared" si="418"/>
        <v>1.4755887161846521</v>
      </c>
      <c r="P1119" s="5">
        <f t="shared" si="419"/>
        <v>5.1697199077518228</v>
      </c>
      <c r="Q1119" s="5">
        <f t="shared" si="420"/>
        <v>7.7597392627332749</v>
      </c>
      <c r="R1119" s="6">
        <f t="shared" si="421"/>
        <v>0.67769561330452877</v>
      </c>
      <c r="S1119" s="6">
        <f t="shared" si="422"/>
        <v>0.19343407725059406</v>
      </c>
      <c r="T1119" s="6">
        <f t="shared" si="423"/>
        <v>0.12887030944487715</v>
      </c>
      <c r="U1119">
        <f t="shared" si="424"/>
        <v>0.35043446393181987</v>
      </c>
      <c r="V1119">
        <f t="shared" si="425"/>
        <v>1.4536056363353118</v>
      </c>
      <c r="W1119">
        <f t="shared" si="426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8" t="s">
        <v>424</v>
      </c>
      <c r="AD1119" s="20" t="s">
        <v>36</v>
      </c>
      <c r="AE1119" t="s">
        <v>486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412"/>
        <v>4.8640996082898056</v>
      </c>
      <c r="E1120" s="14">
        <f t="shared" si="413"/>
        <v>4.7230330092551789</v>
      </c>
      <c r="F1120" s="14">
        <f t="shared" si="414"/>
        <v>1.9287445352966996</v>
      </c>
      <c r="G1120" s="26">
        <v>2.8113284527686133E-2</v>
      </c>
      <c r="H1120" s="7">
        <f t="shared" si="427"/>
        <v>1.0281132845276861</v>
      </c>
      <c r="I1120" s="5">
        <f t="shared" si="415"/>
        <v>4.7310930434328222</v>
      </c>
      <c r="J1120" s="5">
        <f t="shared" si="416"/>
        <v>4.5938838456162285</v>
      </c>
      <c r="K1120" s="5">
        <f t="shared" si="417"/>
        <v>1.876003903774828</v>
      </c>
      <c r="L1120">
        <v>2.58</v>
      </c>
      <c r="M1120">
        <v>3.8</v>
      </c>
      <c r="N1120">
        <v>2.65</v>
      </c>
      <c r="O1120" s="5">
        <f t="shared" si="418"/>
        <v>2.6525322740814303</v>
      </c>
      <c r="P1120" s="5">
        <f t="shared" si="419"/>
        <v>3.906830481205207</v>
      </c>
      <c r="Q1120" s="5">
        <f t="shared" si="420"/>
        <v>2.7245002039983683</v>
      </c>
      <c r="R1120" s="6">
        <f t="shared" si="421"/>
        <v>0.3769982404252929</v>
      </c>
      <c r="S1120" s="6">
        <f t="shared" si="422"/>
        <v>0.25596196323611997</v>
      </c>
      <c r="T1120" s="6">
        <f t="shared" si="423"/>
        <v>0.36703979633858708</v>
      </c>
      <c r="U1120">
        <f t="shared" si="424"/>
        <v>0.5453285268995649</v>
      </c>
      <c r="V1120">
        <f t="shared" si="425"/>
        <v>0.82718678305856552</v>
      </c>
      <c r="W1120">
        <f t="shared" si="426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8" t="s">
        <v>424</v>
      </c>
      <c r="AD1120" s="20" t="s">
        <v>30</v>
      </c>
      <c r="AE1120" t="s">
        <v>485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412"/>
        <v>4.971235732249748</v>
      </c>
      <c r="E1121" s="14">
        <f t="shared" si="413"/>
        <v>2.8481928935839176</v>
      </c>
      <c r="F1121" s="14">
        <f t="shared" si="414"/>
        <v>2.4155292267078123</v>
      </c>
      <c r="G1121" s="26">
        <v>3.4214018667539259E-2</v>
      </c>
      <c r="H1121" s="7">
        <f t="shared" si="427"/>
        <v>1.0342140186675393</v>
      </c>
      <c r="I1121" s="5">
        <f t="shared" si="415"/>
        <v>4.8067765883260689</v>
      </c>
      <c r="J1121" s="5">
        <f t="shared" si="416"/>
        <v>2.753968561800654</v>
      </c>
      <c r="K1121" s="5">
        <f t="shared" si="417"/>
        <v>2.3356183373146808</v>
      </c>
      <c r="L1121">
        <v>2.78</v>
      </c>
      <c r="M1121">
        <v>3.09</v>
      </c>
      <c r="N1121">
        <v>2.85</v>
      </c>
      <c r="O1121" s="5">
        <f t="shared" si="418"/>
        <v>2.8751149718957589</v>
      </c>
      <c r="P1121" s="5">
        <f t="shared" si="419"/>
        <v>3.195721317682696</v>
      </c>
      <c r="Q1121" s="5">
        <f t="shared" si="420"/>
        <v>2.9475099532024869</v>
      </c>
      <c r="R1121" s="6">
        <f t="shared" si="421"/>
        <v>0.34781217786940605</v>
      </c>
      <c r="S1121" s="6">
        <f t="shared" si="422"/>
        <v>0.31291839950710315</v>
      </c>
      <c r="T1121" s="6">
        <f t="shared" si="423"/>
        <v>0.33926942262349075</v>
      </c>
      <c r="U1121">
        <f t="shared" si="424"/>
        <v>0.57835015813957735</v>
      </c>
      <c r="V1121">
        <f t="shared" si="425"/>
        <v>1.122017165649718</v>
      </c>
      <c r="W1121">
        <f t="shared" si="426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8" t="s">
        <v>424</v>
      </c>
      <c r="AD1121" s="20" t="s">
        <v>32</v>
      </c>
      <c r="AE1121" t="s">
        <v>485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412"/>
        <v>8.5401213040886681</v>
      </c>
      <c r="E1122" s="14">
        <f t="shared" si="413"/>
        <v>3.8159168441884987</v>
      </c>
      <c r="F1122" s="14">
        <f t="shared" si="414"/>
        <v>1.8376099379252719</v>
      </c>
      <c r="G1122" s="26">
        <v>3.5829422146325784E-2</v>
      </c>
      <c r="H1122" s="7">
        <f t="shared" si="427"/>
        <v>1.0358294221463258</v>
      </c>
      <c r="I1122" s="5">
        <f t="shared" si="415"/>
        <v>8.2447178285328278</v>
      </c>
      <c r="J1122" s="5">
        <f t="shared" si="416"/>
        <v>3.6839239768663821</v>
      </c>
      <c r="K1122" s="5">
        <f t="shared" si="417"/>
        <v>1.7740468639301532</v>
      </c>
      <c r="L1122">
        <v>5.26</v>
      </c>
      <c r="M1122">
        <v>3.69</v>
      </c>
      <c r="N1122">
        <v>1.74</v>
      </c>
      <c r="O1122" s="5">
        <f t="shared" si="418"/>
        <v>5.4484627604896732</v>
      </c>
      <c r="P1122" s="5">
        <f t="shared" si="419"/>
        <v>3.8222105677199423</v>
      </c>
      <c r="Q1122" s="5">
        <f t="shared" si="420"/>
        <v>1.8023431945346069</v>
      </c>
      <c r="R1122" s="6">
        <f t="shared" si="421"/>
        <v>0.18353800768386391</v>
      </c>
      <c r="S1122" s="6">
        <f t="shared" si="422"/>
        <v>0.26162870472008781</v>
      </c>
      <c r="T1122" s="6">
        <f t="shared" si="423"/>
        <v>0.55483328759604833</v>
      </c>
      <c r="U1122">
        <f t="shared" si="424"/>
        <v>0.63798423540906468</v>
      </c>
      <c r="V1122">
        <f t="shared" si="425"/>
        <v>1.0016493345605861</v>
      </c>
      <c r="W1122">
        <f t="shared" si="426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8" t="s">
        <v>424</v>
      </c>
      <c r="AD1122" s="20" t="s">
        <v>19</v>
      </c>
      <c r="AE1122" t="s">
        <v>485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412"/>
        <v>4.6807957798095874</v>
      </c>
      <c r="E1123" s="14">
        <f t="shared" si="413"/>
        <v>3.5693080902724579</v>
      </c>
      <c r="F1123" s="14">
        <f t="shared" si="414"/>
        <v>2.1917531925982794</v>
      </c>
      <c r="G1123" s="26">
        <v>3.4523469955096031E-2</v>
      </c>
      <c r="H1123" s="7">
        <f t="shared" si="427"/>
        <v>1.034523469955096</v>
      </c>
      <c r="I1123" s="5">
        <f t="shared" si="415"/>
        <v>4.5245911917423776</v>
      </c>
      <c r="J1123" s="5">
        <f t="shared" si="416"/>
        <v>3.4501953739409945</v>
      </c>
      <c r="K1123" s="5">
        <f t="shared" si="417"/>
        <v>2.1186113763986558</v>
      </c>
      <c r="L1123">
        <v>2.27</v>
      </c>
      <c r="M1123">
        <v>3.27</v>
      </c>
      <c r="N1123">
        <v>3.47</v>
      </c>
      <c r="O1123" s="5">
        <f t="shared" si="418"/>
        <v>2.3483682767980678</v>
      </c>
      <c r="P1123" s="5">
        <f t="shared" si="419"/>
        <v>3.3828917467531641</v>
      </c>
      <c r="Q1123" s="5">
        <f t="shared" si="420"/>
        <v>3.5897964407441836</v>
      </c>
      <c r="R1123" s="6">
        <f t="shared" si="421"/>
        <v>0.42582758840681967</v>
      </c>
      <c r="S1123" s="6">
        <f t="shared" si="422"/>
        <v>0.29560508430687482</v>
      </c>
      <c r="T1123" s="6">
        <f t="shared" si="423"/>
        <v>0.27856732728630562</v>
      </c>
      <c r="U1123">
        <f t="shared" si="424"/>
        <v>0.50170278458369277</v>
      </c>
      <c r="V1123">
        <f t="shared" si="425"/>
        <v>0.94777241448354099</v>
      </c>
      <c r="W1123">
        <f t="shared" si="426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8" t="s">
        <v>424</v>
      </c>
      <c r="AD1123" s="20" t="s">
        <v>17</v>
      </c>
      <c r="AE1123" t="s">
        <v>487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412"/>
        <v>2.0159276142569551</v>
      </c>
      <c r="E1124" s="14">
        <f t="shared" si="413"/>
        <v>4.1105864929607785</v>
      </c>
      <c r="F1124" s="14">
        <f t="shared" si="414"/>
        <v>4.0671891034287722</v>
      </c>
      <c r="G1124" s="26">
        <v>3.5247957485907255E-2</v>
      </c>
      <c r="H1124" s="7">
        <f t="shared" si="427"/>
        <v>1.0352479574859073</v>
      </c>
      <c r="I1124" s="5">
        <f t="shared" si="415"/>
        <v>1.9472896320922206</v>
      </c>
      <c r="J1124" s="5">
        <f t="shared" si="416"/>
        <v>3.9706298990855391</v>
      </c>
      <c r="K1124" s="5">
        <f t="shared" si="417"/>
        <v>3.928710096956785</v>
      </c>
      <c r="L1124">
        <v>1.86</v>
      </c>
      <c r="M1124">
        <v>3.75</v>
      </c>
      <c r="N1124">
        <v>4.33</v>
      </c>
      <c r="O1124" s="5">
        <f t="shared" si="418"/>
        <v>1.9255612009237877</v>
      </c>
      <c r="P1124" s="5">
        <f t="shared" si="419"/>
        <v>3.8821798405721522</v>
      </c>
      <c r="Q1124" s="5">
        <f t="shared" si="420"/>
        <v>4.4826236559139785</v>
      </c>
      <c r="R1124" s="6">
        <f t="shared" si="421"/>
        <v>0.51932911793208658</v>
      </c>
      <c r="S1124" s="6">
        <f t="shared" si="422"/>
        <v>0.25758724249431497</v>
      </c>
      <c r="T1124" s="6">
        <f t="shared" si="423"/>
        <v>0.22308363957359842</v>
      </c>
      <c r="U1124">
        <f t="shared" si="424"/>
        <v>0.95517378069823433</v>
      </c>
      <c r="V1124">
        <f t="shared" si="425"/>
        <v>0.94443453439557501</v>
      </c>
      <c r="W1124">
        <f t="shared" si="426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8" t="s">
        <v>424</v>
      </c>
      <c r="AD1124" s="20" t="s">
        <v>28</v>
      </c>
      <c r="AE1124" t="s">
        <v>488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412"/>
        <v>2.3155870762048556</v>
      </c>
      <c r="E1125" s="14">
        <f t="shared" si="413"/>
        <v>3.7389818807010688</v>
      </c>
      <c r="F1125" s="14">
        <f t="shared" si="414"/>
        <v>3.5458371843900891</v>
      </c>
      <c r="G1125" s="26">
        <v>3.283421399055686E-2</v>
      </c>
      <c r="H1125" s="7">
        <f t="shared" si="427"/>
        <v>1.0328342139905569</v>
      </c>
      <c r="I1125" s="5">
        <f t="shared" si="415"/>
        <v>2.2419736341403063</v>
      </c>
      <c r="J1125" s="5">
        <f t="shared" si="416"/>
        <v>3.620118146798005</v>
      </c>
      <c r="K1125" s="5">
        <f t="shared" si="417"/>
        <v>3.433113597863934</v>
      </c>
      <c r="L1125">
        <v>3.18</v>
      </c>
      <c r="M1125">
        <v>3.11</v>
      </c>
      <c r="N1125">
        <v>2.52</v>
      </c>
      <c r="O1125" s="5">
        <f t="shared" si="418"/>
        <v>3.2844128004899709</v>
      </c>
      <c r="P1125" s="5">
        <f t="shared" si="419"/>
        <v>3.2121144055106319</v>
      </c>
      <c r="Q1125" s="5">
        <f t="shared" si="420"/>
        <v>2.6027422192562035</v>
      </c>
      <c r="R1125" s="6">
        <f t="shared" si="421"/>
        <v>0.30446842730938672</v>
      </c>
      <c r="S1125" s="6">
        <f t="shared" si="422"/>
        <v>0.31132141441924432</v>
      </c>
      <c r="T1125" s="6">
        <f t="shared" si="423"/>
        <v>0.38421015827136895</v>
      </c>
      <c r="U1125">
        <f t="shared" si="424"/>
        <v>1.4183931298636274</v>
      </c>
      <c r="V1125">
        <f t="shared" si="425"/>
        <v>0.85908798384129959</v>
      </c>
      <c r="W1125">
        <f t="shared" si="426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8" t="s">
        <v>424</v>
      </c>
      <c r="AD1125" s="20" t="s">
        <v>29</v>
      </c>
      <c r="AE1125" t="s">
        <v>485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412"/>
        <v>1.6785041331685517</v>
      </c>
      <c r="E1126" s="14">
        <f t="shared" si="413"/>
        <v>3.9741207158037479</v>
      </c>
      <c r="F1126" s="14">
        <f t="shared" si="414"/>
        <v>6.7635232004793497</v>
      </c>
      <c r="G1126" s="26">
        <v>3.3664999742228252E-2</v>
      </c>
      <c r="H1126" s="7">
        <f t="shared" si="427"/>
        <v>1.0336649997422283</v>
      </c>
      <c r="I1126" s="5">
        <f t="shared" si="415"/>
        <v>1.6238376394548826</v>
      </c>
      <c r="J1126" s="5">
        <f t="shared" si="416"/>
        <v>3.8446892530895407</v>
      </c>
      <c r="K1126" s="5">
        <f t="shared" si="417"/>
        <v>6.5432448638253335</v>
      </c>
      <c r="L1126">
        <v>3.26</v>
      </c>
      <c r="M1126">
        <v>3.26</v>
      </c>
      <c r="N1126">
        <v>2.38</v>
      </c>
      <c r="O1126" s="5">
        <f t="shared" si="418"/>
        <v>3.3697478991596639</v>
      </c>
      <c r="P1126" s="5">
        <f t="shared" si="419"/>
        <v>3.3697478991596639</v>
      </c>
      <c r="Q1126" s="5">
        <f t="shared" si="420"/>
        <v>2.4601226993865031</v>
      </c>
      <c r="R1126" s="6">
        <f t="shared" si="421"/>
        <v>0.29675810473815462</v>
      </c>
      <c r="S1126" s="6">
        <f t="shared" si="422"/>
        <v>0.29675810473815462</v>
      </c>
      <c r="T1126" s="6">
        <f t="shared" si="423"/>
        <v>0.40648379052369077</v>
      </c>
      <c r="U1126">
        <f t="shared" si="424"/>
        <v>2.0075898727747017</v>
      </c>
      <c r="V1126">
        <f t="shared" si="425"/>
        <v>0.847922884113536</v>
      </c>
      <c r="W1126">
        <f t="shared" si="426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8" t="s">
        <v>424</v>
      </c>
      <c r="AD1126" s="20" t="s">
        <v>334</v>
      </c>
      <c r="AE1126" t="s">
        <v>486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412"/>
        <v>9.8079702766130694</v>
      </c>
      <c r="E1127" s="14">
        <f t="shared" si="413"/>
        <v>2.4336215637962595</v>
      </c>
      <c r="F1127" s="14">
        <f t="shared" si="414"/>
        <v>2.2051379671129103</v>
      </c>
      <c r="G1127" s="26">
        <v>3.4426100215573907E-2</v>
      </c>
      <c r="H1127" s="7">
        <f t="shared" si="427"/>
        <v>1.0344261002155739</v>
      </c>
      <c r="I1127" s="5">
        <f t="shared" si="415"/>
        <v>9.481557236973325</v>
      </c>
      <c r="J1127" s="5">
        <f t="shared" si="416"/>
        <v>2.3526296980413526</v>
      </c>
      <c r="K1127" s="5">
        <f t="shared" si="417"/>
        <v>2.1317501237191911</v>
      </c>
      <c r="L1127">
        <v>3.99</v>
      </c>
      <c r="M1127">
        <v>3.3</v>
      </c>
      <c r="N1127">
        <v>2.08</v>
      </c>
      <c r="O1127" s="5">
        <f t="shared" si="418"/>
        <v>4.1273601398601398</v>
      </c>
      <c r="P1127" s="5">
        <f t="shared" si="419"/>
        <v>3.4136061307113938</v>
      </c>
      <c r="Q1127" s="5">
        <f t="shared" si="420"/>
        <v>2.1516062884483937</v>
      </c>
      <c r="R1127" s="6">
        <f t="shared" si="421"/>
        <v>0.24228561746828473</v>
      </c>
      <c r="S1127" s="6">
        <f t="shared" si="422"/>
        <v>0.29294533748438062</v>
      </c>
      <c r="T1127" s="6">
        <f t="shared" si="423"/>
        <v>0.46476904504733463</v>
      </c>
      <c r="U1127">
        <f t="shared" si="424"/>
        <v>0.42081695024114796</v>
      </c>
      <c r="V1127">
        <f t="shared" si="425"/>
        <v>1.4026856851919223</v>
      </c>
      <c r="W1127">
        <f t="shared" si="426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8" t="s">
        <v>424</v>
      </c>
      <c r="AD1127" s="20" t="s">
        <v>18</v>
      </c>
      <c r="AE1127" t="s">
        <v>485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412"/>
        <v>1.7821856652402712</v>
      </c>
      <c r="E1128" s="14">
        <f t="shared" si="413"/>
        <v>4.4316103364900412</v>
      </c>
      <c r="F1128" s="14">
        <f t="shared" si="414"/>
        <v>4.9384957965732168</v>
      </c>
      <c r="G1128" s="26">
        <v>4.3651990284206743E-2</v>
      </c>
      <c r="H1128" s="7">
        <f t="shared" si="427"/>
        <v>1.0436519902842067</v>
      </c>
      <c r="I1128" s="5">
        <f t="shared" si="415"/>
        <v>1.7076436224252756</v>
      </c>
      <c r="J1128" s="5">
        <f t="shared" si="416"/>
        <v>4.2462529442244703</v>
      </c>
      <c r="K1128" s="5">
        <f t="shared" si="417"/>
        <v>4.7319373148786585</v>
      </c>
      <c r="L1128">
        <v>1.61</v>
      </c>
      <c r="M1128">
        <v>4.16</v>
      </c>
      <c r="N1128">
        <v>5.49</v>
      </c>
      <c r="O1128" s="5">
        <f t="shared" si="418"/>
        <v>1.680279704357573</v>
      </c>
      <c r="P1128" s="5">
        <f t="shared" si="419"/>
        <v>4.3415922795822999</v>
      </c>
      <c r="Q1128" s="5">
        <f t="shared" si="420"/>
        <v>5.7296494266602949</v>
      </c>
      <c r="R1128" s="6">
        <f t="shared" si="421"/>
        <v>0.59513901013422843</v>
      </c>
      <c r="S1128" s="6">
        <f t="shared" si="422"/>
        <v>0.23033024190291054</v>
      </c>
      <c r="T1128" s="6">
        <f t="shared" si="423"/>
        <v>0.17453074796286119</v>
      </c>
      <c r="U1128">
        <f t="shared" si="424"/>
        <v>0.9428196720070916</v>
      </c>
      <c r="V1128">
        <f t="shared" si="425"/>
        <v>0.97968728067841859</v>
      </c>
      <c r="W1128">
        <f t="shared" si="426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8" t="s">
        <v>424</v>
      </c>
      <c r="AD1128" s="20" t="s">
        <v>35</v>
      </c>
      <c r="AE1128" t="s">
        <v>486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412"/>
        <v>3.3683632161441084</v>
      </c>
      <c r="E1129" s="14">
        <f t="shared" si="413"/>
        <v>4.8305149323762837</v>
      </c>
      <c r="F1129" s="14">
        <f t="shared" si="414"/>
        <v>2.2124876584332775</v>
      </c>
      <c r="G1129" s="26">
        <v>3.8655916305011973E-2</v>
      </c>
      <c r="H1129" s="7">
        <f t="shared" si="427"/>
        <v>1.038655916305012</v>
      </c>
      <c r="I1129" s="5">
        <f t="shared" si="415"/>
        <v>3.2430020021711927</v>
      </c>
      <c r="J1129" s="5">
        <f t="shared" si="416"/>
        <v>4.6507364532815636</v>
      </c>
      <c r="K1129" s="5">
        <f t="shared" si="417"/>
        <v>2.1301449533972114</v>
      </c>
      <c r="L1129">
        <v>2.29</v>
      </c>
      <c r="M1129">
        <v>3.54</v>
      </c>
      <c r="N1129">
        <v>3.13</v>
      </c>
      <c r="O1129" s="5">
        <f t="shared" si="418"/>
        <v>2.3785220483384775</v>
      </c>
      <c r="P1129" s="5">
        <f t="shared" si="419"/>
        <v>3.6768419437197424</v>
      </c>
      <c r="Q1129" s="5">
        <f t="shared" si="420"/>
        <v>3.2509930180346873</v>
      </c>
      <c r="R1129" s="6">
        <f t="shared" si="421"/>
        <v>0.42042914872222964</v>
      </c>
      <c r="S1129" s="6">
        <f t="shared" si="422"/>
        <v>0.27197252841070785</v>
      </c>
      <c r="T1129" s="6">
        <f t="shared" si="423"/>
        <v>0.30759832286706257</v>
      </c>
      <c r="U1129">
        <f t="shared" si="424"/>
        <v>0.70613585759948438</v>
      </c>
      <c r="V1129">
        <f t="shared" si="425"/>
        <v>0.76116977075795667</v>
      </c>
      <c r="W1129">
        <f t="shared" si="426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8" t="s">
        <v>424</v>
      </c>
      <c r="AD1129" s="20" t="s">
        <v>19</v>
      </c>
      <c r="AE1129" t="s">
        <v>486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412"/>
        <v>24.441527455657443</v>
      </c>
      <c r="E1130" s="14">
        <f t="shared" si="413"/>
        <v>7.09470481854457</v>
      </c>
      <c r="F1130" s="14">
        <f t="shared" si="414"/>
        <v>1.5044840751042687</v>
      </c>
      <c r="G1130" s="26">
        <v>4.1858456736544092E-2</v>
      </c>
      <c r="H1130" s="7">
        <f t="shared" si="427"/>
        <v>1.0418584567365441</v>
      </c>
      <c r="I1130" s="5">
        <f t="shared" si="415"/>
        <v>23.459547021595082</v>
      </c>
      <c r="J1130" s="5">
        <f t="shared" si="416"/>
        <v>6.8096628411191329</v>
      </c>
      <c r="K1130" s="5">
        <f t="shared" si="417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418"/>
        <v>4.8342232392575646</v>
      </c>
      <c r="P1130" s="5">
        <f t="shared" si="419"/>
        <v>4.3132940108892921</v>
      </c>
      <c r="Q1130" s="5">
        <f t="shared" si="420"/>
        <v>1.7815779610194904</v>
      </c>
      <c r="R1130" s="6">
        <f t="shared" si="421"/>
        <v>0.20685846526061114</v>
      </c>
      <c r="S1130" s="6">
        <f t="shared" si="422"/>
        <v>0.23184137169305213</v>
      </c>
      <c r="T1130" s="6">
        <f t="shared" si="423"/>
        <v>0.56130016304633668</v>
      </c>
      <c r="U1130">
        <f t="shared" si="424"/>
        <v>0.1977872801946588</v>
      </c>
      <c r="V1130">
        <f t="shared" si="425"/>
        <v>0.60795961512238572</v>
      </c>
      <c r="W1130">
        <f t="shared" si="426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8" t="s">
        <v>424</v>
      </c>
      <c r="AD1130" s="20" t="s">
        <v>358</v>
      </c>
      <c r="AE1130" t="s">
        <v>485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412"/>
        <v>3.3858643605569991</v>
      </c>
      <c r="E1131" s="14">
        <f t="shared" si="413"/>
        <v>2.8694204210089334</v>
      </c>
      <c r="F1131" s="14">
        <f t="shared" si="414"/>
        <v>2.9874188365657735</v>
      </c>
      <c r="G1131" s="26">
        <v>3.7021001089279748E-2</v>
      </c>
      <c r="H1131" s="7">
        <f t="shared" si="427"/>
        <v>1.0370210010892797</v>
      </c>
      <c r="I1131" s="5">
        <f t="shared" si="415"/>
        <v>3.2649911207203233</v>
      </c>
      <c r="J1131" s="5">
        <f t="shared" si="416"/>
        <v>2.7669839067819395</v>
      </c>
      <c r="K1131" s="5">
        <f t="shared" si="417"/>
        <v>2.8807698527106096</v>
      </c>
      <c r="L1131">
        <v>2.4900000000000002</v>
      </c>
      <c r="M1131">
        <v>3.4</v>
      </c>
      <c r="N1131">
        <v>2.93</v>
      </c>
      <c r="O1131" s="5">
        <f t="shared" si="418"/>
        <v>2.5821822927123068</v>
      </c>
      <c r="P1131" s="5">
        <f t="shared" si="419"/>
        <v>3.525871403703551</v>
      </c>
      <c r="Q1131" s="5">
        <f t="shared" si="420"/>
        <v>3.0384715331915899</v>
      </c>
      <c r="R1131" s="6">
        <f t="shared" si="421"/>
        <v>0.38726932750731813</v>
      </c>
      <c r="S1131" s="6">
        <f t="shared" si="422"/>
        <v>0.28361783102741833</v>
      </c>
      <c r="T1131" s="6">
        <f t="shared" si="423"/>
        <v>0.32911284146526354</v>
      </c>
      <c r="U1131">
        <f t="shared" si="424"/>
        <v>0.76263607095221009</v>
      </c>
      <c r="V1131">
        <f t="shared" si="425"/>
        <v>1.2287747650669467</v>
      </c>
      <c r="W1131">
        <f t="shared" si="426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8" t="s">
        <v>424</v>
      </c>
      <c r="AD1131" s="20" t="s">
        <v>17</v>
      </c>
      <c r="AE1131" t="s">
        <v>486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412"/>
        <v>5.4923338937019466</v>
      </c>
      <c r="E1132" s="14">
        <f t="shared" si="413"/>
        <v>2.7322408555794842</v>
      </c>
      <c r="F1132" s="14">
        <f t="shared" si="414"/>
        <v>2.3869251327487544</v>
      </c>
      <c r="G1132" s="26">
        <v>3.8127873005115998E-2</v>
      </c>
      <c r="H1132" s="7">
        <f t="shared" si="427"/>
        <v>1.038127873005116</v>
      </c>
      <c r="I1132" s="5">
        <f t="shared" si="415"/>
        <v>5.2906140337057304</v>
      </c>
      <c r="J1132" s="5">
        <f t="shared" si="416"/>
        <v>2.6318923965217715</v>
      </c>
      <c r="K1132" s="5">
        <f t="shared" si="417"/>
        <v>2.2992592673956569</v>
      </c>
      <c r="L1132">
        <v>3.01</v>
      </c>
      <c r="M1132">
        <v>3.59</v>
      </c>
      <c r="N1132">
        <v>2.34</v>
      </c>
      <c r="O1132" s="5">
        <f t="shared" si="418"/>
        <v>3.1247648977453988</v>
      </c>
      <c r="P1132" s="5">
        <f t="shared" si="419"/>
        <v>3.7268790640883664</v>
      </c>
      <c r="Q1132" s="5">
        <f t="shared" si="420"/>
        <v>2.4292192228319713</v>
      </c>
      <c r="R1132" s="6">
        <f t="shared" si="421"/>
        <v>0.32002407628219542</v>
      </c>
      <c r="S1132" s="6">
        <f t="shared" si="422"/>
        <v>0.26832102217532255</v>
      </c>
      <c r="T1132" s="6">
        <f t="shared" si="423"/>
        <v>0.41165490154248208</v>
      </c>
      <c r="U1132">
        <f t="shared" si="424"/>
        <v>0.56893207117807665</v>
      </c>
      <c r="V1132">
        <f t="shared" si="425"/>
        <v>1.3640375285647826</v>
      </c>
      <c r="W1132">
        <f t="shared" si="426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8" t="s">
        <v>424</v>
      </c>
      <c r="AD1132" s="20" t="s">
        <v>336</v>
      </c>
      <c r="AE1132" t="s">
        <v>485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412"/>
        <v>3.1987285151395675</v>
      </c>
      <c r="E1133" s="14">
        <f t="shared" si="413"/>
        <v>3.1839392285688568</v>
      </c>
      <c r="F1133" s="14">
        <f t="shared" si="414"/>
        <v>2.878796727291737</v>
      </c>
      <c r="G1133" s="26">
        <v>2.7469488611672865E-2</v>
      </c>
      <c r="H1133" s="7">
        <f t="shared" si="427"/>
        <v>1.0274694886116729</v>
      </c>
      <c r="I1133" s="5">
        <f t="shared" si="415"/>
        <v>3.1132102223898848</v>
      </c>
      <c r="J1133" s="5">
        <f t="shared" si="416"/>
        <v>3.0988163287174859</v>
      </c>
      <c r="K1133" s="5">
        <f t="shared" si="417"/>
        <v>2.8018318394851764</v>
      </c>
      <c r="L1133">
        <v>2.64</v>
      </c>
      <c r="M1133">
        <v>3.16</v>
      </c>
      <c r="N1133">
        <v>3.01</v>
      </c>
      <c r="O1133" s="5">
        <f t="shared" si="418"/>
        <v>2.7125194499348164</v>
      </c>
      <c r="P1133" s="5">
        <f t="shared" si="419"/>
        <v>3.2468035840128864</v>
      </c>
      <c r="Q1133" s="5">
        <f t="shared" si="420"/>
        <v>3.0926831607211351</v>
      </c>
      <c r="R1133" s="6">
        <f t="shared" si="421"/>
        <v>0.36866095099300789</v>
      </c>
      <c r="S1133" s="6">
        <f t="shared" si="422"/>
        <v>0.3079952248802344</v>
      </c>
      <c r="T1133" s="6">
        <f t="shared" si="423"/>
        <v>0.32334382412675777</v>
      </c>
      <c r="U1133">
        <f t="shared" si="424"/>
        <v>0.84799927130310515</v>
      </c>
      <c r="V1133">
        <f t="shared" si="425"/>
        <v>1.0197442070752984</v>
      </c>
      <c r="W1133">
        <f t="shared" si="426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8" t="s">
        <v>424</v>
      </c>
      <c r="AD1133" s="20" t="s">
        <v>18</v>
      </c>
      <c r="AE1133" t="s">
        <v>485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412"/>
        <v>1.538255731846409</v>
      </c>
      <c r="E1134" s="14">
        <f t="shared" si="413"/>
        <v>4.6030863571448464</v>
      </c>
      <c r="F1134" s="14">
        <f t="shared" si="414"/>
        <v>7.7954631087649089</v>
      </c>
      <c r="G1134" s="26">
        <v>3.0353661932609466E-2</v>
      </c>
      <c r="H1134" s="7">
        <f t="shared" si="427"/>
        <v>1.0303536619326095</v>
      </c>
      <c r="I1134" s="5">
        <f t="shared" si="415"/>
        <v>1.4929395494757982</v>
      </c>
      <c r="J1134" s="5">
        <f t="shared" si="416"/>
        <v>4.4674819212181465</v>
      </c>
      <c r="K1134" s="5">
        <f t="shared" si="417"/>
        <v>7.5658129793445363</v>
      </c>
      <c r="L1134">
        <v>1.89</v>
      </c>
      <c r="M1134">
        <v>3.8</v>
      </c>
      <c r="N1134">
        <v>4.2</v>
      </c>
      <c r="O1134" s="5">
        <f t="shared" si="418"/>
        <v>1.9473684210526319</v>
      </c>
      <c r="P1134" s="5">
        <f t="shared" si="419"/>
        <v>3.9153439153439158</v>
      </c>
      <c r="Q1134" s="5">
        <f t="shared" si="420"/>
        <v>4.3274853801169604</v>
      </c>
      <c r="R1134" s="6">
        <f t="shared" si="421"/>
        <v>0.51351351351351349</v>
      </c>
      <c r="S1134" s="6">
        <f t="shared" si="422"/>
        <v>0.25540540540540535</v>
      </c>
      <c r="T1134" s="6">
        <f t="shared" si="423"/>
        <v>0.23108108108108102</v>
      </c>
      <c r="U1134">
        <f t="shared" si="424"/>
        <v>1.2659588264398367</v>
      </c>
      <c r="V1134">
        <f t="shared" si="425"/>
        <v>0.85059101905976053</v>
      </c>
      <c r="W1134">
        <f t="shared" si="426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8" t="s">
        <v>424</v>
      </c>
      <c r="AD1134" s="20" t="s">
        <v>18</v>
      </c>
      <c r="AE1134" t="s">
        <v>486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412"/>
        <v>2.0489074203521374</v>
      </c>
      <c r="E1135" s="14">
        <f t="shared" si="413"/>
        <v>3.9740166504596943</v>
      </c>
      <c r="F1135" s="14">
        <f t="shared" si="414"/>
        <v>4.0693340941761473</v>
      </c>
      <c r="G1135" s="26">
        <v>2.7480569814665845E-2</v>
      </c>
      <c r="H1135" s="7">
        <f t="shared" si="427"/>
        <v>1.0274805698146658</v>
      </c>
      <c r="I1135" s="5">
        <f t="shared" si="415"/>
        <v>1.9941081909915959</v>
      </c>
      <c r="J1135" s="5">
        <f t="shared" si="416"/>
        <v>3.8677292468669422</v>
      </c>
      <c r="K1135" s="5">
        <f t="shared" si="417"/>
        <v>3.9604973697071104</v>
      </c>
      <c r="L1135">
        <v>2.2999999999999998</v>
      </c>
      <c r="M1135">
        <v>3.42</v>
      </c>
      <c r="N1135">
        <v>3.33</v>
      </c>
      <c r="O1135" s="5">
        <f t="shared" si="418"/>
        <v>2.3632053105737314</v>
      </c>
      <c r="P1135" s="5">
        <f t="shared" si="419"/>
        <v>3.513983548766157</v>
      </c>
      <c r="Q1135" s="5">
        <f t="shared" si="420"/>
        <v>3.4215102974828375</v>
      </c>
      <c r="R1135" s="6">
        <f t="shared" si="421"/>
        <v>0.42315409309791335</v>
      </c>
      <c r="S1135" s="6">
        <f t="shared" si="422"/>
        <v>0.28457731407169612</v>
      </c>
      <c r="T1135" s="6">
        <f t="shared" si="423"/>
        <v>0.29226859283039058</v>
      </c>
      <c r="U1135">
        <f t="shared" si="424"/>
        <v>1.1533977997734894</v>
      </c>
      <c r="V1135">
        <f t="shared" si="425"/>
        <v>0.88423976491383782</v>
      </c>
      <c r="W1135">
        <f t="shared" si="426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8" t="s">
        <v>424</v>
      </c>
      <c r="AD1135" s="20" t="s">
        <v>32</v>
      </c>
      <c r="AE1135" t="s">
        <v>485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412"/>
        <v>3.4347014517949508</v>
      </c>
      <c r="E1136" s="14">
        <f t="shared" si="413"/>
        <v>2.1978693506046381</v>
      </c>
      <c r="F1136" s="14">
        <f t="shared" si="414"/>
        <v>4.0513054474102965</v>
      </c>
      <c r="G1136" s="26">
        <v>3.1107233795939493E-2</v>
      </c>
      <c r="H1136" s="7">
        <f t="shared" si="427"/>
        <v>1.0311072337959395</v>
      </c>
      <c r="I1136" s="5">
        <f t="shared" si="415"/>
        <v>3.3310807442891948</v>
      </c>
      <c r="J1136" s="5">
        <f t="shared" si="416"/>
        <v>2.1315623424668999</v>
      </c>
      <c r="K1136" s="5">
        <f t="shared" si="417"/>
        <v>3.929082557684846</v>
      </c>
      <c r="L1136">
        <v>1.41</v>
      </c>
      <c r="M1136">
        <v>4.93</v>
      </c>
      <c r="N1136">
        <v>8.4</v>
      </c>
      <c r="O1136" s="5">
        <f t="shared" si="418"/>
        <v>1.4538611996522746</v>
      </c>
      <c r="P1136" s="5">
        <f t="shared" si="419"/>
        <v>5.0833586626139811</v>
      </c>
      <c r="Q1136" s="5">
        <f t="shared" si="420"/>
        <v>8.6613007638858921</v>
      </c>
      <c r="R1136" s="6">
        <f t="shared" si="421"/>
        <v>0.68782356956714563</v>
      </c>
      <c r="S1136" s="6">
        <f t="shared" si="422"/>
        <v>0.19672033125551222</v>
      </c>
      <c r="T1136" s="6">
        <f t="shared" si="423"/>
        <v>0.11545609917734227</v>
      </c>
      <c r="U1136">
        <f t="shared" si="424"/>
        <v>0.42328604685350363</v>
      </c>
      <c r="V1136">
        <f t="shared" si="425"/>
        <v>2.3128575232260915</v>
      </c>
      <c r="W1136">
        <f t="shared" si="426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8" t="s">
        <v>424</v>
      </c>
      <c r="AD1136" s="20" t="s">
        <v>32</v>
      </c>
      <c r="AE1136" t="s">
        <v>486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428">(100%/A1137)</f>
        <v>3.953340828628563</v>
      </c>
      <c r="E1137" s="14">
        <f t="shared" ref="E1137:E1195" si="429">(100%/B1137)</f>
        <v>3.3148501470176726</v>
      </c>
      <c r="F1137" s="14">
        <f t="shared" ref="F1137:F1195" si="430">(100%/C1137)</f>
        <v>2.4526608873468154</v>
      </c>
      <c r="G1137" s="26">
        <v>3.3443460640500522E-2</v>
      </c>
      <c r="H1137" s="7">
        <f t="shared" si="427"/>
        <v>1.0334434606405005</v>
      </c>
      <c r="I1137" s="5">
        <f t="shared" ref="I1137:I1195" si="431">D1137/H1137</f>
        <v>3.8254060131924281</v>
      </c>
      <c r="J1137" s="5">
        <f t="shared" ref="J1137:J1195" si="432">E1137/H1137</f>
        <v>3.2075776501243882</v>
      </c>
      <c r="K1137" s="5">
        <f t="shared" ref="K1137:K1195" si="433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434">(L1137*H1137)</f>
        <v>1.4571552795031057</v>
      </c>
      <c r="P1137" s="5">
        <f t="shared" ref="P1137:P1195" si="435">(M1137*H1137)</f>
        <v>5.1672173032025022</v>
      </c>
      <c r="Q1137" s="5">
        <f t="shared" ref="Q1137:Q1195" si="436">(N1137*H1137)</f>
        <v>8.3192198581560302</v>
      </c>
      <c r="R1137" s="6">
        <f t="shared" ref="R1137:R1195" si="437">(1/O1137)</f>
        <v>0.68626865926121683</v>
      </c>
      <c r="S1137" s="6">
        <f t="shared" ref="S1137:S1195" si="438">(1/P1137)</f>
        <v>0.19352776191166315</v>
      </c>
      <c r="T1137" s="6">
        <f t="shared" ref="T1137:T1195" si="439">(1/Q1137)</f>
        <v>0.12020357882711995</v>
      </c>
      <c r="U1137">
        <f t="shared" ref="U1137:U1195" si="440">(L1137/I1137)</f>
        <v>0.3685883263469093</v>
      </c>
      <c r="V1137">
        <f t="shared" ref="V1137:V1195" si="441">(M1137/J1137)</f>
        <v>1.5588087165422488</v>
      </c>
      <c r="W1137">
        <f t="shared" ref="W1137:W1195" si="442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8" t="s">
        <v>424</v>
      </c>
      <c r="AD1137" s="20" t="s">
        <v>334</v>
      </c>
      <c r="AE1137" t="s">
        <v>486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428"/>
        <v>2.0866520390036554</v>
      </c>
      <c r="E1138" s="14">
        <f t="shared" si="429"/>
        <v>3.7453376842231227</v>
      </c>
      <c r="F1138" s="14">
        <f t="shared" si="430"/>
        <v>4.1605177264860345</v>
      </c>
      <c r="G1138" s="26">
        <v>3.5274223217546918E-2</v>
      </c>
      <c r="H1138" s="7">
        <f t="shared" si="427"/>
        <v>1.0352742232175469</v>
      </c>
      <c r="I1138" s="5">
        <f t="shared" si="431"/>
        <v>2.0155549053646027</v>
      </c>
      <c r="J1138" s="5">
        <f t="shared" si="432"/>
        <v>3.6177252366845587</v>
      </c>
      <c r="K1138" s="5">
        <f t="shared" si="433"/>
        <v>4.0187591202217794</v>
      </c>
      <c r="L1138">
        <v>1.91</v>
      </c>
      <c r="M1138">
        <v>3.67</v>
      </c>
      <c r="N1138">
        <v>4.18</v>
      </c>
      <c r="O1138" s="5">
        <f t="shared" si="434"/>
        <v>1.9773737663455144</v>
      </c>
      <c r="P1138" s="5">
        <f t="shared" si="435"/>
        <v>3.7994563992083972</v>
      </c>
      <c r="Q1138" s="5">
        <f t="shared" si="436"/>
        <v>4.327446253049346</v>
      </c>
      <c r="R1138" s="6">
        <f t="shared" si="437"/>
        <v>0.50572128396754812</v>
      </c>
      <c r="S1138" s="6">
        <f t="shared" si="438"/>
        <v>0.26319554560708902</v>
      </c>
      <c r="T1138" s="6">
        <f t="shared" si="439"/>
        <v>0.23108317042536286</v>
      </c>
      <c r="U1138">
        <f t="shared" si="440"/>
        <v>0.94762985365287855</v>
      </c>
      <c r="V1138">
        <f t="shared" si="441"/>
        <v>1.0144496223166324</v>
      </c>
      <c r="W1138">
        <f t="shared" si="442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8" t="s">
        <v>424</v>
      </c>
      <c r="AD1138" s="20" t="s">
        <v>300</v>
      </c>
      <c r="AE1138" t="s">
        <v>486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428"/>
        <v>3.38015722751117</v>
      </c>
      <c r="E1139" s="14">
        <f t="shared" si="429"/>
        <v>4.1577401190510983</v>
      </c>
      <c r="F1139" s="14">
        <f t="shared" si="430"/>
        <v>2.3705614281357694</v>
      </c>
      <c r="G1139" s="26">
        <v>3.8080254560839411E-2</v>
      </c>
      <c r="H1139" s="7">
        <f t="shared" si="427"/>
        <v>1.0380802545608394</v>
      </c>
      <c r="I1139" s="5">
        <f t="shared" si="431"/>
        <v>3.256161758843152</v>
      </c>
      <c r="J1139" s="5">
        <f t="shared" si="432"/>
        <v>4.0052203100713379</v>
      </c>
      <c r="K1139" s="5">
        <f t="shared" si="433"/>
        <v>2.2836013089745522</v>
      </c>
      <c r="L1139">
        <v>2.3199999999999998</v>
      </c>
      <c r="M1139">
        <v>3.49</v>
      </c>
      <c r="N1139">
        <v>3.12</v>
      </c>
      <c r="O1139" s="5">
        <f t="shared" si="434"/>
        <v>2.4083461905811472</v>
      </c>
      <c r="P1139" s="5">
        <f t="shared" si="435"/>
        <v>3.6229000884173299</v>
      </c>
      <c r="Q1139" s="5">
        <f t="shared" si="436"/>
        <v>3.238810394229819</v>
      </c>
      <c r="R1139" s="6">
        <f t="shared" si="437"/>
        <v>0.41522269676632101</v>
      </c>
      <c r="S1139" s="6">
        <f t="shared" si="438"/>
        <v>0.27602196461256862</v>
      </c>
      <c r="T1139" s="6">
        <f t="shared" si="439"/>
        <v>0.30875533862111043</v>
      </c>
      <c r="U1139">
        <f t="shared" si="440"/>
        <v>0.71249531559643664</v>
      </c>
      <c r="V1139">
        <f t="shared" si="441"/>
        <v>0.8713628039946294</v>
      </c>
      <c r="W1139">
        <f t="shared" si="442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8" t="s">
        <v>424</v>
      </c>
      <c r="AD1139" s="20" t="s">
        <v>31</v>
      </c>
      <c r="AE1139" t="s">
        <v>486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428"/>
        <v>4.8821827421502908</v>
      </c>
      <c r="E1140" s="14">
        <f t="shared" si="429"/>
        <v>4.0876939419423932</v>
      </c>
      <c r="F1140" s="14">
        <f t="shared" si="430"/>
        <v>2.0385586095154378</v>
      </c>
      <c r="G1140" s="26">
        <v>2.8742879687427392E-2</v>
      </c>
      <c r="H1140" s="7">
        <f t="shared" si="427"/>
        <v>1.0287428796874274</v>
      </c>
      <c r="I1140" s="5">
        <f t="shared" si="431"/>
        <v>4.7457754882674763</v>
      </c>
      <c r="J1140" s="5">
        <f t="shared" si="432"/>
        <v>3.9734845534818142</v>
      </c>
      <c r="K1140" s="5">
        <f t="shared" si="433"/>
        <v>1.9816016710947562</v>
      </c>
      <c r="L1140">
        <v>3.44</v>
      </c>
      <c r="M1140">
        <v>3.58</v>
      </c>
      <c r="N1140">
        <v>2.1800000000000002</v>
      </c>
      <c r="O1140" s="5">
        <f t="shared" si="434"/>
        <v>3.5388755061247501</v>
      </c>
      <c r="P1140" s="5">
        <f t="shared" si="435"/>
        <v>3.6828995092809902</v>
      </c>
      <c r="Q1140" s="5">
        <f t="shared" si="436"/>
        <v>2.242659477718592</v>
      </c>
      <c r="R1140" s="6">
        <f t="shared" si="437"/>
        <v>0.28257563688502035</v>
      </c>
      <c r="S1140" s="6">
        <f t="shared" si="438"/>
        <v>0.27152519298448879</v>
      </c>
      <c r="T1140" s="6">
        <f t="shared" si="439"/>
        <v>0.44589917013049074</v>
      </c>
      <c r="U1140">
        <f t="shared" si="440"/>
        <v>0.72485519142327337</v>
      </c>
      <c r="V1140">
        <f t="shared" si="441"/>
        <v>0.90097242151425538</v>
      </c>
      <c r="W1140">
        <f t="shared" si="442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8" t="s">
        <v>424</v>
      </c>
      <c r="AD1140" s="20" t="s">
        <v>16</v>
      </c>
      <c r="AE1140" t="s">
        <v>485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428"/>
        <v>1.3656953328252968</v>
      </c>
      <c r="E1141" s="14">
        <f t="shared" si="429"/>
        <v>5.0463140970189695</v>
      </c>
      <c r="F1141" s="14">
        <f t="shared" si="430"/>
        <v>14.740842471928856</v>
      </c>
      <c r="G1141" s="26">
        <v>3.2886462933944927E-2</v>
      </c>
      <c r="H1141" s="7">
        <f t="shared" si="427"/>
        <v>1.0328864629339449</v>
      </c>
      <c r="I1141" s="5">
        <f t="shared" si="431"/>
        <v>1.3222124423491797</v>
      </c>
      <c r="J1141" s="5">
        <f t="shared" si="432"/>
        <v>4.8856425929765441</v>
      </c>
      <c r="K1141" s="5">
        <f t="shared" si="433"/>
        <v>14.271503210582363</v>
      </c>
      <c r="L1141">
        <v>1.51</v>
      </c>
      <c r="M1141">
        <v>4.2300000000000004</v>
      </c>
      <c r="N1141">
        <v>7.45</v>
      </c>
      <c r="O1141" s="5">
        <f t="shared" si="434"/>
        <v>1.5596585590302567</v>
      </c>
      <c r="P1141" s="5">
        <f t="shared" si="435"/>
        <v>4.3691097382105877</v>
      </c>
      <c r="Q1141" s="5">
        <f t="shared" si="436"/>
        <v>7.6950041488578895</v>
      </c>
      <c r="R1141" s="6">
        <f t="shared" si="437"/>
        <v>0.64116597457187452</v>
      </c>
      <c r="S1141" s="6">
        <f t="shared" si="438"/>
        <v>0.22887957957530267</v>
      </c>
      <c r="T1141" s="6">
        <f t="shared" si="439"/>
        <v>0.12995444585282287</v>
      </c>
      <c r="U1141">
        <f t="shared" si="440"/>
        <v>1.1420252537611713</v>
      </c>
      <c r="V1141">
        <f t="shared" si="441"/>
        <v>0.8658021784239649</v>
      </c>
      <c r="W1141">
        <f t="shared" si="442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8" t="s">
        <v>424</v>
      </c>
      <c r="AD1141" s="20" t="s">
        <v>35</v>
      </c>
      <c r="AE1141" t="s">
        <v>487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428"/>
        <v>1.3398820049215356</v>
      </c>
      <c r="E1142" s="14">
        <f t="shared" si="429"/>
        <v>6.5139124797576633</v>
      </c>
      <c r="F1142" s="14">
        <f t="shared" si="430"/>
        <v>11.355619803004862</v>
      </c>
      <c r="G1142" s="26">
        <v>2.8379101770273474E-2</v>
      </c>
      <c r="H1142" s="7">
        <f t="shared" si="427"/>
        <v>1.0283791017702735</v>
      </c>
      <c r="I1142" s="5">
        <f t="shared" si="431"/>
        <v>1.3029066835518481</v>
      </c>
      <c r="J1142" s="5">
        <f t="shared" si="432"/>
        <v>6.3341548545127733</v>
      </c>
      <c r="K1142" s="5">
        <f t="shared" si="433"/>
        <v>11.042250648089851</v>
      </c>
      <c r="L1142">
        <v>1.28</v>
      </c>
      <c r="M1142">
        <v>6.1</v>
      </c>
      <c r="N1142">
        <v>12.02</v>
      </c>
      <c r="O1142" s="5">
        <f t="shared" si="434"/>
        <v>1.3163252502659502</v>
      </c>
      <c r="P1142" s="5">
        <f t="shared" si="435"/>
        <v>6.2731125207986675</v>
      </c>
      <c r="Q1142" s="5">
        <f t="shared" si="436"/>
        <v>12.361116803278687</v>
      </c>
      <c r="R1142" s="6">
        <f t="shared" si="437"/>
        <v>0.75969066140603181</v>
      </c>
      <c r="S1142" s="6">
        <f t="shared" si="438"/>
        <v>0.15941049944257718</v>
      </c>
      <c r="T1142" s="6">
        <f t="shared" si="439"/>
        <v>8.089883915139108E-2</v>
      </c>
      <c r="U1142">
        <f t="shared" si="440"/>
        <v>0.9824187842145361</v>
      </c>
      <c r="V1142">
        <f t="shared" si="441"/>
        <v>0.96303297600216553</v>
      </c>
      <c r="W1142">
        <f t="shared" si="442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8" t="s">
        <v>424</v>
      </c>
      <c r="AD1142" s="20" t="s">
        <v>17</v>
      </c>
      <c r="AE1142" t="s">
        <v>486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428"/>
        <v>4.0058352204494616</v>
      </c>
      <c r="E1143" s="14">
        <f t="shared" si="429"/>
        <v>3.0418489794622512</v>
      </c>
      <c r="F1143" s="14">
        <f t="shared" si="430"/>
        <v>2.5654270668980397</v>
      </c>
      <c r="G1143" s="26">
        <v>2.7408389964150626E-2</v>
      </c>
      <c r="H1143" s="7">
        <f t="shared" si="427"/>
        <v>1.0274083899641506</v>
      </c>
      <c r="I1143" s="5">
        <f t="shared" si="431"/>
        <v>3.8989707107504126</v>
      </c>
      <c r="J1143" s="5">
        <f t="shared" si="432"/>
        <v>2.9607009337040653</v>
      </c>
      <c r="K1143" s="5">
        <f t="shared" si="433"/>
        <v>2.4969886288232037</v>
      </c>
      <c r="L1143">
        <v>2.74</v>
      </c>
      <c r="M1143">
        <v>3.44</v>
      </c>
      <c r="N1143">
        <v>2.69</v>
      </c>
      <c r="O1143" s="5">
        <f t="shared" si="434"/>
        <v>2.8150989885017728</v>
      </c>
      <c r="P1143" s="5">
        <f t="shared" si="435"/>
        <v>3.534284861476678</v>
      </c>
      <c r="Q1143" s="5">
        <f t="shared" si="436"/>
        <v>2.7637285690035651</v>
      </c>
      <c r="R1143" s="6">
        <f t="shared" si="437"/>
        <v>0.35522729541109715</v>
      </c>
      <c r="S1143" s="6">
        <f t="shared" si="438"/>
        <v>0.28294267134488554</v>
      </c>
      <c r="T1143" s="6">
        <f t="shared" si="439"/>
        <v>0.36183003324401719</v>
      </c>
      <c r="U1143">
        <f t="shared" si="440"/>
        <v>0.70274957245643122</v>
      </c>
      <c r="V1143">
        <f t="shared" si="441"/>
        <v>1.1618870250756108</v>
      </c>
      <c r="W1143">
        <f t="shared" si="442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8" t="s">
        <v>424</v>
      </c>
      <c r="AD1143" s="20" t="s">
        <v>17</v>
      </c>
      <c r="AE1143" t="s">
        <v>486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428"/>
        <v>2.3909873615901662</v>
      </c>
      <c r="E1144" s="14">
        <f t="shared" si="429"/>
        <v>3.330463338570564</v>
      </c>
      <c r="F1144" s="14">
        <f t="shared" si="430"/>
        <v>3.7545980222798425</v>
      </c>
      <c r="G1144" s="26">
        <v>3.0149183785050271E-2</v>
      </c>
      <c r="H1144" s="7">
        <f t="shared" si="427"/>
        <v>1.0301491837850503</v>
      </c>
      <c r="I1144" s="5">
        <f t="shared" si="431"/>
        <v>2.3210107809871028</v>
      </c>
      <c r="J1144" s="5">
        <f t="shared" si="432"/>
        <v>3.2329912899930955</v>
      </c>
      <c r="K1144" s="5">
        <f t="shared" si="433"/>
        <v>3.6447129031199355</v>
      </c>
      <c r="L1144">
        <v>1.55</v>
      </c>
      <c r="M1144">
        <v>4.13</v>
      </c>
      <c r="N1144">
        <v>7</v>
      </c>
      <c r="O1144" s="5">
        <f t="shared" si="434"/>
        <v>1.5967312348668279</v>
      </c>
      <c r="P1144" s="5">
        <f t="shared" si="435"/>
        <v>4.2545161290322575</v>
      </c>
      <c r="Q1144" s="5">
        <f t="shared" si="436"/>
        <v>7.2110442864953521</v>
      </c>
      <c r="R1144" s="6">
        <f t="shared" si="437"/>
        <v>0.62627947532034278</v>
      </c>
      <c r="S1144" s="6">
        <f t="shared" si="438"/>
        <v>0.23504435514443858</v>
      </c>
      <c r="T1144" s="6">
        <f t="shared" si="439"/>
        <v>0.13867616953521875</v>
      </c>
      <c r="U1144">
        <f t="shared" si="440"/>
        <v>0.66781249475316973</v>
      </c>
      <c r="V1144">
        <f t="shared" si="441"/>
        <v>1.2774547252209949</v>
      </c>
      <c r="W1144">
        <f t="shared" si="442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8" t="s">
        <v>424</v>
      </c>
      <c r="AD1144" s="20" t="s">
        <v>32</v>
      </c>
      <c r="AE1144" t="s">
        <v>488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428"/>
        <v>1.8936848694654753</v>
      </c>
      <c r="E1145" s="14">
        <f t="shared" si="429"/>
        <v>4.2522659412487087</v>
      </c>
      <c r="F1145" s="14">
        <f t="shared" si="430"/>
        <v>4.4615101525797654</v>
      </c>
      <c r="G1145" s="26">
        <v>2.9787237654279153E-2</v>
      </c>
      <c r="H1145" s="7">
        <f t="shared" si="427"/>
        <v>1.0297872376542792</v>
      </c>
      <c r="I1145" s="5">
        <f t="shared" si="431"/>
        <v>1.8389088543950516</v>
      </c>
      <c r="J1145" s="5">
        <f t="shared" si="432"/>
        <v>4.1292664987136716</v>
      </c>
      <c r="K1145" s="5">
        <f t="shared" si="433"/>
        <v>4.332458190822507</v>
      </c>
      <c r="L1145">
        <v>1.67</v>
      </c>
      <c r="M1145">
        <v>3.82</v>
      </c>
      <c r="N1145">
        <v>5.91</v>
      </c>
      <c r="O1145" s="5">
        <f t="shared" si="434"/>
        <v>1.719744686882646</v>
      </c>
      <c r="P1145" s="5">
        <f t="shared" si="435"/>
        <v>3.9337872478393461</v>
      </c>
      <c r="Q1145" s="5">
        <f t="shared" si="436"/>
        <v>6.0860425745367897</v>
      </c>
      <c r="R1145" s="6">
        <f t="shared" si="437"/>
        <v>0.58148166273023016</v>
      </c>
      <c r="S1145" s="6">
        <f t="shared" si="438"/>
        <v>0.25420795203127861</v>
      </c>
      <c r="T1145" s="6">
        <f t="shared" si="439"/>
        <v>0.16431038523849142</v>
      </c>
      <c r="U1145">
        <f t="shared" si="440"/>
        <v>0.90814723960279264</v>
      </c>
      <c r="V1145">
        <f t="shared" si="441"/>
        <v>0.92510376871775823</v>
      </c>
      <c r="W1145">
        <f t="shared" si="442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8" t="s">
        <v>424</v>
      </c>
      <c r="AD1145" s="20" t="s">
        <v>32</v>
      </c>
      <c r="AE1145" t="s">
        <v>486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428"/>
        <v>1.4278351337104418</v>
      </c>
      <c r="E1146" s="14">
        <f t="shared" si="429"/>
        <v>6.0042672251577747</v>
      </c>
      <c r="F1146" s="14">
        <f t="shared" si="430"/>
        <v>8.3874642150421455</v>
      </c>
      <c r="G1146" s="26">
        <v>2.8158655430096768E-2</v>
      </c>
      <c r="H1146" s="7">
        <f t="shared" si="427"/>
        <v>1.0281586554300968</v>
      </c>
      <c r="I1146" s="5">
        <f t="shared" si="431"/>
        <v>1.3887303541817224</v>
      </c>
      <c r="J1146" s="5">
        <f t="shared" si="432"/>
        <v>5.8398255886355246</v>
      </c>
      <c r="K1146" s="5">
        <f t="shared" si="433"/>
        <v>8.1577528630866052</v>
      </c>
      <c r="L1146">
        <v>2.11</v>
      </c>
      <c r="M1146">
        <v>3.54</v>
      </c>
      <c r="N1146">
        <v>3.68</v>
      </c>
      <c r="O1146" s="5">
        <f t="shared" si="434"/>
        <v>2.169414762957504</v>
      </c>
      <c r="P1146" s="5">
        <f t="shared" si="435"/>
        <v>3.6396816402225425</v>
      </c>
      <c r="Q1146" s="5">
        <f t="shared" si="436"/>
        <v>3.7836238519827563</v>
      </c>
      <c r="R1146" s="6">
        <f t="shared" si="437"/>
        <v>0.4609538097900317</v>
      </c>
      <c r="S1146" s="6">
        <f t="shared" si="438"/>
        <v>0.27474930470535786</v>
      </c>
      <c r="T1146" s="6">
        <f t="shared" si="439"/>
        <v>0.26429688550461056</v>
      </c>
      <c r="U1146">
        <f t="shared" si="440"/>
        <v>1.5193734288635674</v>
      </c>
      <c r="V1146">
        <f t="shared" si="441"/>
        <v>0.60618248717717627</v>
      </c>
      <c r="W1146">
        <f t="shared" si="442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8" t="s">
        <v>424</v>
      </c>
      <c r="AD1146" s="20" t="s">
        <v>16</v>
      </c>
      <c r="AE1146" t="s">
        <v>486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428"/>
        <v>2.8624693405518045</v>
      </c>
      <c r="E1147" s="14">
        <f t="shared" si="429"/>
        <v>3.4642333907041283</v>
      </c>
      <c r="F1147" s="14">
        <f t="shared" si="430"/>
        <v>2.9743971126194961</v>
      </c>
      <c r="G1147" s="26">
        <v>2.8001416234356036E-2</v>
      </c>
      <c r="H1147" s="7">
        <f t="shared" si="427"/>
        <v>1.028001416234356</v>
      </c>
      <c r="I1147" s="5">
        <f t="shared" si="431"/>
        <v>2.7844994134708858</v>
      </c>
      <c r="J1147" s="5">
        <f t="shared" si="432"/>
        <v>3.3698721966686263</v>
      </c>
      <c r="K1147" s="5">
        <f t="shared" si="433"/>
        <v>2.8933784191805194</v>
      </c>
      <c r="L1147">
        <v>2.63</v>
      </c>
      <c r="M1147">
        <v>3.8</v>
      </c>
      <c r="N1147">
        <v>2.6</v>
      </c>
      <c r="O1147" s="5">
        <f t="shared" si="434"/>
        <v>2.7036437246963563</v>
      </c>
      <c r="P1147" s="5">
        <f t="shared" si="435"/>
        <v>3.9064053816905528</v>
      </c>
      <c r="Q1147" s="5">
        <f t="shared" si="436"/>
        <v>2.672803682209326</v>
      </c>
      <c r="R1147" s="6">
        <f t="shared" si="437"/>
        <v>0.36987121892782271</v>
      </c>
      <c r="S1147" s="6">
        <f t="shared" si="438"/>
        <v>0.25598981731057202</v>
      </c>
      <c r="T1147" s="6">
        <f t="shared" si="439"/>
        <v>0.37413896376160521</v>
      </c>
      <c r="U1147">
        <f t="shared" si="440"/>
        <v>0.94451447440662162</v>
      </c>
      <c r="V1147">
        <f t="shared" si="441"/>
        <v>1.1276392035747194</v>
      </c>
      <c r="W1147">
        <f t="shared" si="442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8" t="s">
        <v>424</v>
      </c>
      <c r="AD1147" s="20" t="s">
        <v>36</v>
      </c>
      <c r="AE1147" t="s">
        <v>486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428"/>
        <v>1.3465706260522441</v>
      </c>
      <c r="E1148" s="14">
        <f t="shared" si="429"/>
        <v>5.9345443321599678</v>
      </c>
      <c r="F1148" s="14">
        <f t="shared" si="430"/>
        <v>11.943826524705797</v>
      </c>
      <c r="G1148" s="26">
        <v>2.8561924330319233E-2</v>
      </c>
      <c r="H1148" s="7">
        <f t="shared" si="427"/>
        <v>1.0285619243303192</v>
      </c>
      <c r="I1148" s="5">
        <f t="shared" si="431"/>
        <v>1.3091779835511366</v>
      </c>
      <c r="J1148" s="5">
        <f t="shared" si="432"/>
        <v>5.7697491923238919</v>
      </c>
      <c r="K1148" s="5">
        <f t="shared" si="433"/>
        <v>11.61216086477461</v>
      </c>
      <c r="L1148">
        <v>1.95</v>
      </c>
      <c r="M1148">
        <v>3.97</v>
      </c>
      <c r="N1148">
        <v>3.79</v>
      </c>
      <c r="O1148" s="5">
        <f t="shared" si="434"/>
        <v>2.0056957524441223</v>
      </c>
      <c r="P1148" s="5">
        <f t="shared" si="435"/>
        <v>4.0833908395913676</v>
      </c>
      <c r="Q1148" s="5">
        <f t="shared" si="436"/>
        <v>3.8982496932119099</v>
      </c>
      <c r="R1148" s="6">
        <f t="shared" si="437"/>
        <v>0.49858010557254717</v>
      </c>
      <c r="S1148" s="6">
        <f t="shared" si="438"/>
        <v>0.24489451029382037</v>
      </c>
      <c r="T1148" s="6">
        <f t="shared" si="439"/>
        <v>0.25652538413363246</v>
      </c>
      <c r="U1148">
        <f t="shared" si="440"/>
        <v>1.4894842599710072</v>
      </c>
      <c r="V1148">
        <f t="shared" si="441"/>
        <v>0.68807150322612143</v>
      </c>
      <c r="W1148">
        <f t="shared" si="442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8" t="s">
        <v>424</v>
      </c>
      <c r="AD1148" s="20" t="s">
        <v>21</v>
      </c>
      <c r="AE1148" t="s">
        <v>486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428"/>
        <v>1.4100000881452366</v>
      </c>
      <c r="E1149" s="14">
        <f t="shared" si="429"/>
        <v>8.0806730970897593</v>
      </c>
      <c r="F1149" s="14">
        <f t="shared" si="430"/>
        <v>15.733593189442622</v>
      </c>
      <c r="G1149" s="26">
        <v>3.1407649864498843E-2</v>
      </c>
      <c r="H1149" s="7">
        <f t="shared" si="427"/>
        <v>1.0314076498644988</v>
      </c>
      <c r="I1149" s="5">
        <f t="shared" si="431"/>
        <v>1.3670638261510619</v>
      </c>
      <c r="J1149" s="5">
        <f t="shared" si="432"/>
        <v>7.8346065187235689</v>
      </c>
      <c r="K1149" s="5">
        <f t="shared" si="433"/>
        <v>15.254485645427996</v>
      </c>
      <c r="L1149">
        <v>1.52</v>
      </c>
      <c r="M1149">
        <v>4.79</v>
      </c>
      <c r="N1149">
        <v>6.07</v>
      </c>
      <c r="O1149" s="5">
        <f t="shared" si="434"/>
        <v>1.5677396277940383</v>
      </c>
      <c r="P1149" s="5">
        <f t="shared" si="435"/>
        <v>4.9404426428509494</v>
      </c>
      <c r="Q1149" s="5">
        <f t="shared" si="436"/>
        <v>6.2606444346775083</v>
      </c>
      <c r="R1149" s="6">
        <f t="shared" si="437"/>
        <v>0.6378610212252509</v>
      </c>
      <c r="S1149" s="6">
        <f t="shared" si="438"/>
        <v>0.20241101299840947</v>
      </c>
      <c r="T1149" s="6">
        <f t="shared" si="439"/>
        <v>0.1597279657763396</v>
      </c>
      <c r="U1149">
        <f t="shared" si="440"/>
        <v>1.1118720069417143</v>
      </c>
      <c r="V1149">
        <f t="shared" si="441"/>
        <v>0.61138998985495918</v>
      </c>
      <c r="W1149">
        <f t="shared" si="442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8" t="s">
        <v>424</v>
      </c>
      <c r="AD1149" s="20" t="s">
        <v>20</v>
      </c>
      <c r="AE1149" t="s">
        <v>485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428"/>
        <v>1.5483789825396304</v>
      </c>
      <c r="E1150" s="14">
        <f t="shared" si="429"/>
        <v>4.9294212839451736</v>
      </c>
      <c r="F1150" s="14">
        <f t="shared" si="430"/>
        <v>6.9167061476158658</v>
      </c>
      <c r="G1150" s="26">
        <v>3.2233949033309672E-2</v>
      </c>
      <c r="H1150" s="7">
        <f t="shared" si="427"/>
        <v>1.0322339490333097</v>
      </c>
      <c r="I1150" s="5">
        <f t="shared" si="431"/>
        <v>1.5000271827812794</v>
      </c>
      <c r="J1150" s="5">
        <f t="shared" si="432"/>
        <v>4.775488433180862</v>
      </c>
      <c r="K1150" s="5">
        <f t="shared" si="433"/>
        <v>6.7007156217768102</v>
      </c>
      <c r="L1150">
        <v>1.37</v>
      </c>
      <c r="M1150">
        <v>5.44</v>
      </c>
      <c r="N1150">
        <v>8.44</v>
      </c>
      <c r="O1150" s="5">
        <f t="shared" si="434"/>
        <v>1.4141605101756343</v>
      </c>
      <c r="P1150" s="5">
        <f t="shared" si="435"/>
        <v>5.6153526827412046</v>
      </c>
      <c r="Q1150" s="5">
        <f t="shared" si="436"/>
        <v>8.7120545298411329</v>
      </c>
      <c r="R1150" s="6">
        <f t="shared" si="437"/>
        <v>0.70713330828040388</v>
      </c>
      <c r="S1150" s="6">
        <f t="shared" si="438"/>
        <v>0.17808320447502818</v>
      </c>
      <c r="T1150" s="6">
        <f t="shared" si="439"/>
        <v>0.11478348724456794</v>
      </c>
      <c r="U1150">
        <f t="shared" si="440"/>
        <v>0.91331678233977798</v>
      </c>
      <c r="V1150">
        <f t="shared" si="441"/>
        <v>1.1391504923772833</v>
      </c>
      <c r="W1150">
        <f t="shared" si="442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8" t="s">
        <v>424</v>
      </c>
      <c r="AD1150" s="20" t="s">
        <v>36</v>
      </c>
      <c r="AE1150" t="s">
        <v>486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428"/>
        <v>1.8090268319884653</v>
      </c>
      <c r="E1151" s="14">
        <f t="shared" si="429"/>
        <v>4.535444070584842</v>
      </c>
      <c r="F1151" s="14">
        <f t="shared" si="430"/>
        <v>4.6627363920685028</v>
      </c>
      <c r="G1151" s="26">
        <v>2.9798383560435404E-2</v>
      </c>
      <c r="H1151" s="7">
        <f t="shared" si="427"/>
        <v>1.0297983835604354</v>
      </c>
      <c r="I1151" s="5">
        <f t="shared" si="431"/>
        <v>1.756680589975212</v>
      </c>
      <c r="J1151" s="5">
        <f t="shared" si="432"/>
        <v>4.4042058552315373</v>
      </c>
      <c r="K1151" s="5">
        <f t="shared" si="433"/>
        <v>4.5278148291003433</v>
      </c>
      <c r="L1151">
        <v>1.82</v>
      </c>
      <c r="M1151">
        <v>4.09</v>
      </c>
      <c r="N1151">
        <v>4.24</v>
      </c>
      <c r="O1151" s="5">
        <f t="shared" si="434"/>
        <v>1.8742330580799924</v>
      </c>
      <c r="P1151" s="5">
        <f t="shared" si="435"/>
        <v>4.2118753887621807</v>
      </c>
      <c r="Q1151" s="5">
        <f t="shared" si="436"/>
        <v>4.3663451462962461</v>
      </c>
      <c r="R1151" s="6">
        <f t="shared" si="437"/>
        <v>0.53355157497030981</v>
      </c>
      <c r="S1151" s="6">
        <f t="shared" si="438"/>
        <v>0.23742392822639702</v>
      </c>
      <c r="T1151" s="6">
        <f t="shared" si="439"/>
        <v>0.22902449680329334</v>
      </c>
      <c r="U1151">
        <f t="shared" si="440"/>
        <v>1.0360449192563126</v>
      </c>
      <c r="V1151">
        <f t="shared" si="441"/>
        <v>0.9286577726928209</v>
      </c>
      <c r="W1151">
        <f t="shared" si="442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8" t="s">
        <v>424</v>
      </c>
      <c r="AD1151" s="20" t="s">
        <v>30</v>
      </c>
      <c r="AE1151" t="s">
        <v>486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428"/>
        <v>1.62124324325571</v>
      </c>
      <c r="E1152" s="14">
        <f t="shared" si="429"/>
        <v>5.0437177535623388</v>
      </c>
      <c r="F1152" s="14">
        <f t="shared" si="430"/>
        <v>5.7366173945161743</v>
      </c>
      <c r="G1152" s="26">
        <v>2.9438114378972591E-2</v>
      </c>
      <c r="H1152" s="7">
        <f t="shared" si="427"/>
        <v>1.0294381143789726</v>
      </c>
      <c r="I1152" s="5">
        <f t="shared" si="431"/>
        <v>1.5748816957625031</v>
      </c>
      <c r="J1152" s="5">
        <f t="shared" si="432"/>
        <v>4.8994861207417539</v>
      </c>
      <c r="K1152" s="5">
        <f t="shared" si="433"/>
        <v>5.572571400250605</v>
      </c>
      <c r="L1152">
        <v>1.51</v>
      </c>
      <c r="M1152">
        <v>4.92</v>
      </c>
      <c r="N1152">
        <v>6.1</v>
      </c>
      <c r="O1152" s="5">
        <f t="shared" si="434"/>
        <v>1.5544515527122487</v>
      </c>
      <c r="P1152" s="5">
        <f t="shared" si="435"/>
        <v>5.064835522744545</v>
      </c>
      <c r="Q1152" s="5">
        <f t="shared" si="436"/>
        <v>6.2795724977117322</v>
      </c>
      <c r="R1152" s="6">
        <f t="shared" si="437"/>
        <v>0.64331371296530482</v>
      </c>
      <c r="S1152" s="6">
        <f t="shared" si="438"/>
        <v>0.19743977775967692</v>
      </c>
      <c r="T1152" s="6">
        <f t="shared" si="439"/>
        <v>0.1592465092750181</v>
      </c>
      <c r="U1152">
        <f t="shared" si="440"/>
        <v>0.95880217800671708</v>
      </c>
      <c r="V1152">
        <f t="shared" si="441"/>
        <v>1.0041869450698924</v>
      </c>
      <c r="W1152">
        <f t="shared" si="442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8" t="s">
        <v>424</v>
      </c>
      <c r="AD1152" s="20" t="s">
        <v>35</v>
      </c>
      <c r="AE1152" t="s">
        <v>486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428"/>
        <v>6.2371773607200574</v>
      </c>
      <c r="E1153" s="14">
        <f t="shared" si="429"/>
        <v>6.3868451824184147</v>
      </c>
      <c r="F1153" s="14">
        <f t="shared" si="430"/>
        <v>1.670134628794572</v>
      </c>
      <c r="G1153" s="26">
        <v>3.863667589157771E-2</v>
      </c>
      <c r="H1153" s="7">
        <f t="shared" si="427"/>
        <v>1.0386366758915777</v>
      </c>
      <c r="I1153" s="5">
        <f t="shared" si="431"/>
        <v>6.0051580167492089</v>
      </c>
      <c r="J1153" s="5">
        <f t="shared" si="432"/>
        <v>6.1492582831584235</v>
      </c>
      <c r="K1153" s="5">
        <f t="shared" si="433"/>
        <v>1.6080065989975842</v>
      </c>
      <c r="L1153">
        <v>2.5499999999999998</v>
      </c>
      <c r="M1153">
        <v>3.24</v>
      </c>
      <c r="N1153">
        <v>2.96</v>
      </c>
      <c r="O1153" s="5">
        <f t="shared" si="434"/>
        <v>2.6485235235235232</v>
      </c>
      <c r="P1153" s="5">
        <f t="shared" si="435"/>
        <v>3.3651828298887119</v>
      </c>
      <c r="Q1153" s="5">
        <f t="shared" si="436"/>
        <v>3.0743645606390699</v>
      </c>
      <c r="R1153" s="6">
        <f t="shared" si="437"/>
        <v>0.37756885718335148</v>
      </c>
      <c r="S1153" s="6">
        <f t="shared" si="438"/>
        <v>0.29716067463504514</v>
      </c>
      <c r="T1153" s="6">
        <f t="shared" si="439"/>
        <v>0.32527046818160349</v>
      </c>
      <c r="U1153">
        <f t="shared" si="440"/>
        <v>0.42463495429890441</v>
      </c>
      <c r="V1153">
        <f t="shared" si="441"/>
        <v>0.52689281386565046</v>
      </c>
      <c r="W1153">
        <f t="shared" si="442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8" t="s">
        <v>424</v>
      </c>
      <c r="AD1153" s="20" t="s">
        <v>36</v>
      </c>
      <c r="AE1153" t="s">
        <v>486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428"/>
        <v>1.8457236487800648</v>
      </c>
      <c r="E1154" s="14">
        <f t="shared" si="429"/>
        <v>3.8754080621243383</v>
      </c>
      <c r="F1154" s="14">
        <f t="shared" si="430"/>
        <v>5.2155649670743829</v>
      </c>
      <c r="G1154" s="26">
        <v>3.8430611789342262E-2</v>
      </c>
      <c r="H1154" s="7">
        <f t="shared" si="427"/>
        <v>1.0384306117893423</v>
      </c>
      <c r="I1154" s="5">
        <f t="shared" si="431"/>
        <v>1.7774164473056686</v>
      </c>
      <c r="J1154" s="5">
        <f t="shared" si="432"/>
        <v>3.7319855733514431</v>
      </c>
      <c r="K1154" s="5">
        <f t="shared" si="433"/>
        <v>5.0225454718513447</v>
      </c>
      <c r="L1154">
        <v>2.1800000000000002</v>
      </c>
      <c r="M1154">
        <v>3.44</v>
      </c>
      <c r="N1154">
        <v>3.46</v>
      </c>
      <c r="O1154" s="5">
        <f t="shared" si="434"/>
        <v>2.2637787337007662</v>
      </c>
      <c r="P1154" s="5">
        <f t="shared" si="435"/>
        <v>3.5722013045553371</v>
      </c>
      <c r="Q1154" s="5">
        <f t="shared" si="436"/>
        <v>3.592969916791124</v>
      </c>
      <c r="R1154" s="6">
        <f t="shared" si="437"/>
        <v>0.4417392853431511</v>
      </c>
      <c r="S1154" s="6">
        <f t="shared" si="438"/>
        <v>0.27993943082792716</v>
      </c>
      <c r="T1154" s="6">
        <f t="shared" si="439"/>
        <v>0.27832128382892179</v>
      </c>
      <c r="U1154">
        <f t="shared" si="440"/>
        <v>1.2264992840054989</v>
      </c>
      <c r="V1154">
        <f t="shared" si="441"/>
        <v>0.92176133384962933</v>
      </c>
      <c r="W1154">
        <f t="shared" si="442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8" t="s">
        <v>424</v>
      </c>
      <c r="AD1154" s="20" t="s">
        <v>36</v>
      </c>
      <c r="AE1154" t="s">
        <v>486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428"/>
        <v>1.7398828196639708</v>
      </c>
      <c r="E1155" s="14">
        <f t="shared" si="429"/>
        <v>3.8144117774087234</v>
      </c>
      <c r="F1155" s="14">
        <f t="shared" si="430"/>
        <v>6.3360229703732971</v>
      </c>
      <c r="G1155" s="26">
        <v>3.9336758329152399E-2</v>
      </c>
      <c r="H1155" s="7">
        <f t="shared" si="427"/>
        <v>1.0393367583291524</v>
      </c>
      <c r="I1155" s="5">
        <f t="shared" si="431"/>
        <v>1.6740318339755662</v>
      </c>
      <c r="J1155" s="5">
        <f t="shared" si="432"/>
        <v>3.6700441380913036</v>
      </c>
      <c r="K1155" s="5">
        <f t="shared" si="433"/>
        <v>6.0962175344968532</v>
      </c>
      <c r="L1155">
        <v>2.71</v>
      </c>
      <c r="M1155">
        <v>3.43</v>
      </c>
      <c r="N1155">
        <v>2.64</v>
      </c>
      <c r="O1155" s="5">
        <f t="shared" si="434"/>
        <v>2.8166026150720032</v>
      </c>
      <c r="P1155" s="5">
        <f t="shared" si="435"/>
        <v>3.564925081068993</v>
      </c>
      <c r="Q1155" s="5">
        <f t="shared" si="436"/>
        <v>2.7438490419889625</v>
      </c>
      <c r="R1155" s="6">
        <f t="shared" si="437"/>
        <v>0.3550376594301487</v>
      </c>
      <c r="S1155" s="6">
        <f t="shared" si="438"/>
        <v>0.28051080380632737</v>
      </c>
      <c r="T1155" s="6">
        <f t="shared" si="439"/>
        <v>0.36445153676352382</v>
      </c>
      <c r="U1155">
        <f t="shared" si="440"/>
        <v>1.6188461563267706</v>
      </c>
      <c r="V1155">
        <f t="shared" si="441"/>
        <v>0.93459366452847503</v>
      </c>
      <c r="W1155">
        <f t="shared" si="442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8" t="s">
        <v>424</v>
      </c>
      <c r="AD1155" s="20" t="s">
        <v>18</v>
      </c>
      <c r="AE1155" t="s">
        <v>485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</v>
      </c>
      <c r="D1156" s="13">
        <f t="shared" si="428"/>
        <v>1.2520408625054253</v>
      </c>
      <c r="E1156" s="14">
        <f t="shared" si="429"/>
        <v>5.0019662236917348</v>
      </c>
      <c r="F1156" s="14" t="e">
        <f t="shared" si="430"/>
        <v>#DIV/0!</v>
      </c>
      <c r="G1156" s="26">
        <v>6.8648126140568699E-2</v>
      </c>
      <c r="H1156" s="7">
        <f t="shared" si="427"/>
        <v>1.0686481261405687</v>
      </c>
      <c r="I1156" s="5">
        <f t="shared" si="431"/>
        <v>1.1716119009417825</v>
      </c>
      <c r="J1156" s="5">
        <f t="shared" si="432"/>
        <v>4.680648476647197</v>
      </c>
      <c r="K1156" s="5" t="e">
        <f t="shared" si="433"/>
        <v>#DIV/0!</v>
      </c>
      <c r="L1156">
        <v>1.58</v>
      </c>
      <c r="M1156">
        <v>3.76</v>
      </c>
      <c r="N1156">
        <v>5.89</v>
      </c>
      <c r="O1156" s="5">
        <f t="shared" si="434"/>
        <v>1.6884640393020987</v>
      </c>
      <c r="P1156" s="5">
        <f t="shared" si="435"/>
        <v>4.018116954288538</v>
      </c>
      <c r="Q1156" s="5">
        <f t="shared" si="436"/>
        <v>6.2943374629679489</v>
      </c>
      <c r="R1156" s="6">
        <f t="shared" si="437"/>
        <v>0.59225424807586369</v>
      </c>
      <c r="S1156" s="6">
        <f t="shared" si="438"/>
        <v>0.24887279573400659</v>
      </c>
      <c r="T1156" s="6">
        <f t="shared" si="439"/>
        <v>0.15887295619012984</v>
      </c>
      <c r="U1156">
        <f t="shared" si="440"/>
        <v>1.3485694356040094</v>
      </c>
      <c r="V1156">
        <f t="shared" si="441"/>
        <v>0.80330749441225535</v>
      </c>
      <c r="W1156" t="e">
        <f t="shared" si="442"/>
        <v>#DIV/0!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8" t="s">
        <v>424</v>
      </c>
      <c r="AD1156" s="20" t="s">
        <v>17</v>
      </c>
      <c r="AE1156" t="s">
        <v>486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428"/>
        <v>2.8884001171573201</v>
      </c>
      <c r="E1157" s="14">
        <f t="shared" si="429"/>
        <v>3.0832375174975852</v>
      </c>
      <c r="F1157" s="14">
        <f t="shared" si="430"/>
        <v>3.2271952797299068</v>
      </c>
      <c r="G1157" s="26">
        <v>4.5365726935935768E-2</v>
      </c>
      <c r="H1157" s="7">
        <f t="shared" si="427"/>
        <v>1.0453657269359358</v>
      </c>
      <c r="I1157" s="5">
        <f t="shared" si="431"/>
        <v>2.7630522435659812</v>
      </c>
      <c r="J1157" s="5">
        <f t="shared" si="432"/>
        <v>2.9494342870172732</v>
      </c>
      <c r="K1157" s="5">
        <f t="shared" si="433"/>
        <v>3.0871447155524376</v>
      </c>
      <c r="L1157">
        <v>1.92</v>
      </c>
      <c r="M1157">
        <v>3.4</v>
      </c>
      <c r="N1157">
        <v>4.34</v>
      </c>
      <c r="O1157" s="5">
        <f t="shared" si="434"/>
        <v>2.0071021957169966</v>
      </c>
      <c r="P1157" s="5">
        <f t="shared" si="435"/>
        <v>3.5542434715821813</v>
      </c>
      <c r="Q1157" s="5">
        <f t="shared" si="436"/>
        <v>4.536887254901961</v>
      </c>
      <c r="R1157" s="6">
        <f t="shared" si="437"/>
        <v>0.49823073390778205</v>
      </c>
      <c r="S1157" s="6">
        <f t="shared" si="438"/>
        <v>0.28135382620674754</v>
      </c>
      <c r="T1157" s="6">
        <f t="shared" si="439"/>
        <v>0.22041543988547041</v>
      </c>
      <c r="U1157">
        <f t="shared" si="440"/>
        <v>0.69488371219577727</v>
      </c>
      <c r="V1157">
        <f t="shared" si="441"/>
        <v>1.1527634349970137</v>
      </c>
      <c r="W1157">
        <f t="shared" si="442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8" t="s">
        <v>424</v>
      </c>
      <c r="AD1157" s="20" t="s">
        <v>19</v>
      </c>
      <c r="AE1157" t="s">
        <v>487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428"/>
        <v>4.7364808358464145</v>
      </c>
      <c r="E1158" s="14">
        <f t="shared" si="429"/>
        <v>2.407699145894417</v>
      </c>
      <c r="F1158" s="14">
        <f t="shared" si="430"/>
        <v>2.8224974420005364</v>
      </c>
      <c r="G1158" s="26">
        <v>4.6258949339834654E-2</v>
      </c>
      <c r="H1158" s="7">
        <f t="shared" si="427"/>
        <v>1.0462589493398347</v>
      </c>
      <c r="I1158" s="5">
        <f t="shared" si="431"/>
        <v>4.5270636287842745</v>
      </c>
      <c r="J1158" s="5">
        <f t="shared" si="432"/>
        <v>2.3012459271326855</v>
      </c>
      <c r="K1158" s="5">
        <f t="shared" si="433"/>
        <v>2.6977044676955617</v>
      </c>
      <c r="L1158">
        <v>4.67</v>
      </c>
      <c r="M1158">
        <v>3.27</v>
      </c>
      <c r="N1158">
        <v>1.9</v>
      </c>
      <c r="O1158" s="5">
        <f t="shared" si="434"/>
        <v>4.8860292934170282</v>
      </c>
      <c r="P1158" s="5">
        <f t="shared" si="435"/>
        <v>3.4212667643412593</v>
      </c>
      <c r="Q1158" s="5">
        <f t="shared" si="436"/>
        <v>1.9878920037456858</v>
      </c>
      <c r="R1158" s="6">
        <f t="shared" si="437"/>
        <v>0.20466516673309859</v>
      </c>
      <c r="S1158" s="6">
        <f t="shared" si="438"/>
        <v>0.29228939713870655</v>
      </c>
      <c r="T1158" s="6">
        <f t="shared" si="439"/>
        <v>0.50304543612819508</v>
      </c>
      <c r="U1158">
        <f t="shared" si="440"/>
        <v>1.0315737491090027</v>
      </c>
      <c r="V1158">
        <f t="shared" si="441"/>
        <v>1.4209693807364456</v>
      </c>
      <c r="W1158">
        <f t="shared" si="442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8" t="s">
        <v>424</v>
      </c>
      <c r="AD1158" s="20" t="s">
        <v>18</v>
      </c>
      <c r="AE1158" t="s">
        <v>488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428"/>
        <v>4.0475308161137713</v>
      </c>
      <c r="E1159" s="14">
        <f t="shared" si="429"/>
        <v>3.7129789168310214</v>
      </c>
      <c r="F1159" s="14">
        <f t="shared" si="430"/>
        <v>2.2856132191922685</v>
      </c>
      <c r="G1159" s="26">
        <v>3.0349316198158505E-2</v>
      </c>
      <c r="H1159" s="7">
        <f t="shared" si="427"/>
        <v>1.0303493161981585</v>
      </c>
      <c r="I1159" s="5">
        <f t="shared" si="431"/>
        <v>3.928309314600781</v>
      </c>
      <c r="J1159" s="5">
        <f t="shared" si="432"/>
        <v>3.6036117639514549</v>
      </c>
      <c r="K1159" s="5">
        <f t="shared" si="433"/>
        <v>2.2182896453271344</v>
      </c>
      <c r="L1159">
        <v>1.9</v>
      </c>
      <c r="M1159">
        <v>3.62</v>
      </c>
      <c r="N1159">
        <v>4.3899999999999997</v>
      </c>
      <c r="O1159" s="5">
        <f t="shared" si="434"/>
        <v>1.957663700776501</v>
      </c>
      <c r="P1159" s="5">
        <f t="shared" si="435"/>
        <v>3.7298645246373341</v>
      </c>
      <c r="Q1159" s="5">
        <f t="shared" si="436"/>
        <v>4.5232334981099154</v>
      </c>
      <c r="R1159" s="6">
        <f t="shared" si="437"/>
        <v>0.51081296527250986</v>
      </c>
      <c r="S1159" s="6">
        <f t="shared" si="438"/>
        <v>0.26810625249109632</v>
      </c>
      <c r="T1159" s="6">
        <f t="shared" si="439"/>
        <v>0.2210807822363938</v>
      </c>
      <c r="U1159">
        <f t="shared" si="440"/>
        <v>0.48366863396883236</v>
      </c>
      <c r="V1159">
        <f t="shared" si="441"/>
        <v>1.0045477252051633</v>
      </c>
      <c r="W1159">
        <f t="shared" si="442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8" t="s">
        <v>424</v>
      </c>
      <c r="AD1159" s="20" t="s">
        <v>28</v>
      </c>
      <c r="AE1159" t="s">
        <v>486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428"/>
        <v>3.731368298889906</v>
      </c>
      <c r="E1160" s="14">
        <f t="shared" si="429"/>
        <v>4.6032350988337072</v>
      </c>
      <c r="F1160" s="14">
        <f t="shared" si="430"/>
        <v>2.1469339839862278</v>
      </c>
      <c r="G1160" s="26">
        <v>3.2185268753661456E-2</v>
      </c>
      <c r="H1160" s="7">
        <f t="shared" si="427"/>
        <v>1.0321852687536615</v>
      </c>
      <c r="I1160" s="5">
        <f t="shared" si="431"/>
        <v>3.6150179738521575</v>
      </c>
      <c r="J1160" s="5">
        <f t="shared" si="432"/>
        <v>4.4596985039245922</v>
      </c>
      <c r="K1160" s="5">
        <f t="shared" si="433"/>
        <v>2.0799889796708668</v>
      </c>
      <c r="L1160">
        <v>2.57</v>
      </c>
      <c r="M1160">
        <v>3.38</v>
      </c>
      <c r="N1160">
        <v>2.88</v>
      </c>
      <c r="O1160" s="5">
        <f t="shared" si="434"/>
        <v>2.65271614069691</v>
      </c>
      <c r="P1160" s="5">
        <f t="shared" si="435"/>
        <v>3.4887862083873755</v>
      </c>
      <c r="Q1160" s="5">
        <f t="shared" si="436"/>
        <v>2.9726935740105449</v>
      </c>
      <c r="R1160" s="6">
        <f t="shared" si="437"/>
        <v>0.37697210970235373</v>
      </c>
      <c r="S1160" s="6">
        <f t="shared" si="438"/>
        <v>0.28663263962575419</v>
      </c>
      <c r="T1160" s="6">
        <f t="shared" si="439"/>
        <v>0.33639525067189208</v>
      </c>
      <c r="U1160">
        <f t="shared" si="440"/>
        <v>0.71092315960504393</v>
      </c>
      <c r="V1160">
        <f t="shared" si="441"/>
        <v>0.75789876760179109</v>
      </c>
      <c r="W1160">
        <f t="shared" si="442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8" t="s">
        <v>424</v>
      </c>
      <c r="AD1160" s="20" t="s">
        <v>16</v>
      </c>
      <c r="AE1160" t="s">
        <v>486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428"/>
        <v>2.2540102639091768</v>
      </c>
      <c r="E1161" s="14">
        <f t="shared" si="429"/>
        <v>3.2815100184242989</v>
      </c>
      <c r="F1161" s="14">
        <f t="shared" si="430"/>
        <v>4.1696740142035376</v>
      </c>
      <c r="G1161" s="26">
        <v>3.3779709771902144E-2</v>
      </c>
      <c r="H1161" s="7">
        <f t="shared" si="427"/>
        <v>1.0337797097719021</v>
      </c>
      <c r="I1161" s="5">
        <f t="shared" si="431"/>
        <v>2.1803583902865649</v>
      </c>
      <c r="J1161" s="5">
        <f t="shared" si="432"/>
        <v>3.174283638385925</v>
      </c>
      <c r="K1161" s="5">
        <f t="shared" si="433"/>
        <v>4.0334260527550434</v>
      </c>
      <c r="L1161">
        <v>2.12</v>
      </c>
      <c r="M1161">
        <v>3.64</v>
      </c>
      <c r="N1161">
        <v>3.48</v>
      </c>
      <c r="O1161" s="5">
        <f t="shared" si="434"/>
        <v>2.1916129847164325</v>
      </c>
      <c r="P1161" s="5">
        <f t="shared" si="435"/>
        <v>3.7629581435697239</v>
      </c>
      <c r="Q1161" s="5">
        <f t="shared" si="436"/>
        <v>3.5975533900062193</v>
      </c>
      <c r="R1161" s="6">
        <f t="shared" si="437"/>
        <v>0.45628494034925948</v>
      </c>
      <c r="S1161" s="6">
        <f t="shared" si="438"/>
        <v>0.26574837185176653</v>
      </c>
      <c r="T1161" s="6">
        <f t="shared" si="439"/>
        <v>0.27796668779897421</v>
      </c>
      <c r="U1161">
        <f t="shared" si="440"/>
        <v>0.97231721603408883</v>
      </c>
      <c r="V1161">
        <f t="shared" si="441"/>
        <v>1.146715421389024</v>
      </c>
      <c r="W1161">
        <f t="shared" si="442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8" t="s">
        <v>424</v>
      </c>
      <c r="AD1161" s="20" t="s">
        <v>29</v>
      </c>
      <c r="AE1161" t="s">
        <v>486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428"/>
        <v>16.579268581970904</v>
      </c>
      <c r="E1162" s="14">
        <f t="shared" si="429"/>
        <v>2.6329691268264539</v>
      </c>
      <c r="F1162" s="14">
        <f t="shared" si="430"/>
        <v>1.9530230659215542</v>
      </c>
      <c r="G1162" s="26">
        <v>2.7531102425896403E-2</v>
      </c>
      <c r="H1162" s="7">
        <f t="shared" si="427"/>
        <v>1.0275311024258964</v>
      </c>
      <c r="I1162" s="5">
        <f t="shared" si="431"/>
        <v>16.135052790936388</v>
      </c>
      <c r="J1162" s="5">
        <f t="shared" si="432"/>
        <v>2.5624228022006164</v>
      </c>
      <c r="K1162" s="5">
        <f t="shared" si="433"/>
        <v>1.9006948415582412</v>
      </c>
      <c r="L1162">
        <v>3.24</v>
      </c>
      <c r="M1162">
        <v>3.29</v>
      </c>
      <c r="N1162">
        <v>2.41</v>
      </c>
      <c r="O1162" s="5">
        <f t="shared" si="434"/>
        <v>3.3292007718599046</v>
      </c>
      <c r="P1162" s="5">
        <f t="shared" si="435"/>
        <v>3.3805773269811992</v>
      </c>
      <c r="Q1162" s="5">
        <f t="shared" si="436"/>
        <v>2.4763499568464105</v>
      </c>
      <c r="R1162" s="6">
        <f t="shared" si="437"/>
        <v>0.30037239221272199</v>
      </c>
      <c r="S1162" s="6">
        <f t="shared" si="438"/>
        <v>0.2958074622398843</v>
      </c>
      <c r="T1162" s="6">
        <f t="shared" si="439"/>
        <v>0.40382014554739387</v>
      </c>
      <c r="U1162">
        <f t="shared" si="440"/>
        <v>0.20080504489083661</v>
      </c>
      <c r="V1162">
        <f t="shared" si="441"/>
        <v>1.2839411189966536</v>
      </c>
      <c r="W1162">
        <f t="shared" si="442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8" t="s">
        <v>424</v>
      </c>
      <c r="AD1162" s="20" t="s">
        <v>33</v>
      </c>
      <c r="AE1162" t="s">
        <v>485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428"/>
        <v>4.7957601981591127</v>
      </c>
      <c r="E1163" s="14">
        <f t="shared" si="429"/>
        <v>3.6623381347799904</v>
      </c>
      <c r="F1163" s="14">
        <f t="shared" si="430"/>
        <v>2.1473674713534749</v>
      </c>
      <c r="G1163" s="26">
        <v>3.0305708995386205E-2</v>
      </c>
      <c r="H1163" s="7">
        <f t="shared" si="427"/>
        <v>1.0303057089953862</v>
      </c>
      <c r="I1163" s="5">
        <f t="shared" si="431"/>
        <v>4.6546963258461265</v>
      </c>
      <c r="J1163" s="5">
        <f t="shared" si="432"/>
        <v>3.5546130656220507</v>
      </c>
      <c r="K1163" s="5">
        <f t="shared" si="433"/>
        <v>2.0842041858113114</v>
      </c>
      <c r="L1163">
        <v>7.21</v>
      </c>
      <c r="M1163">
        <v>4.3600000000000003</v>
      </c>
      <c r="N1163">
        <v>1.51</v>
      </c>
      <c r="O1163" s="5">
        <f t="shared" si="434"/>
        <v>7.4285041618567345</v>
      </c>
      <c r="P1163" s="5">
        <f t="shared" si="435"/>
        <v>4.4921328912198843</v>
      </c>
      <c r="Q1163" s="5">
        <f t="shared" si="436"/>
        <v>1.5557616205830331</v>
      </c>
      <c r="R1163" s="6">
        <f t="shared" si="437"/>
        <v>0.13461660358685895</v>
      </c>
      <c r="S1163" s="6">
        <f t="shared" si="438"/>
        <v>0.22261140180303968</v>
      </c>
      <c r="T1163" s="6">
        <f t="shared" si="439"/>
        <v>0.64277199461010137</v>
      </c>
      <c r="U1163">
        <f t="shared" si="440"/>
        <v>1.5489732294596841</v>
      </c>
      <c r="V1163">
        <f t="shared" si="441"/>
        <v>1.2265751347642133</v>
      </c>
      <c r="W1163">
        <f t="shared" si="442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8" t="s">
        <v>424</v>
      </c>
      <c r="AD1163" s="20" t="s">
        <v>30</v>
      </c>
      <c r="AE1163" t="s">
        <v>485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428"/>
        <v>1.9697452537313933</v>
      </c>
      <c r="E1164" s="14">
        <f t="shared" si="429"/>
        <v>5.0901195875671306</v>
      </c>
      <c r="F1164" s="14">
        <f t="shared" si="430"/>
        <v>3.674006917102064</v>
      </c>
      <c r="G1164" s="26">
        <v>2.8015221245098809E-2</v>
      </c>
      <c r="H1164" s="7">
        <f t="shared" si="427"/>
        <v>1.0280152212450988</v>
      </c>
      <c r="I1164" s="5">
        <f t="shared" si="431"/>
        <v>1.9160662342583814</v>
      </c>
      <c r="J1164" s="5">
        <f t="shared" si="432"/>
        <v>4.9514048842605094</v>
      </c>
      <c r="K1164" s="5">
        <f t="shared" si="433"/>
        <v>3.5738837725109027</v>
      </c>
      <c r="L1164">
        <v>2.61</v>
      </c>
      <c r="M1164">
        <v>3.68</v>
      </c>
      <c r="N1164">
        <v>2.68</v>
      </c>
      <c r="O1164" s="5">
        <f t="shared" si="434"/>
        <v>2.6831197274497076</v>
      </c>
      <c r="P1164" s="5">
        <f t="shared" si="435"/>
        <v>3.7830960141819636</v>
      </c>
      <c r="Q1164" s="5">
        <f t="shared" si="436"/>
        <v>2.755080792936865</v>
      </c>
      <c r="R1164" s="6">
        <f t="shared" si="437"/>
        <v>0.3727004761544857</v>
      </c>
      <c r="S1164" s="6">
        <f t="shared" si="438"/>
        <v>0.26433376162043687</v>
      </c>
      <c r="T1164" s="6">
        <f t="shared" si="439"/>
        <v>0.36296576222507743</v>
      </c>
      <c r="U1164">
        <f t="shared" si="440"/>
        <v>1.3621658548824682</v>
      </c>
      <c r="V1164">
        <f t="shared" si="441"/>
        <v>0.74322340548193866</v>
      </c>
      <c r="W1164">
        <f t="shared" si="442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8" t="s">
        <v>424</v>
      </c>
      <c r="AD1164" s="20" t="s">
        <v>19</v>
      </c>
      <c r="AE1164" t="s">
        <v>486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428"/>
        <v>2.5272003284330569</v>
      </c>
      <c r="E1165" s="14">
        <f t="shared" si="429"/>
        <v>3.9583624912649666</v>
      </c>
      <c r="F1165" s="14">
        <f t="shared" si="430"/>
        <v>3.0635768488868242</v>
      </c>
      <c r="G1165" s="26">
        <v>2.9097464682718011E-2</v>
      </c>
      <c r="H1165" s="7">
        <f t="shared" si="427"/>
        <v>1.029097464682718</v>
      </c>
      <c r="I1165" s="5">
        <f t="shared" si="431"/>
        <v>2.4557443926967797</v>
      </c>
      <c r="J1165" s="5">
        <f t="shared" si="432"/>
        <v>3.8464408154823051</v>
      </c>
      <c r="K1165" s="5">
        <f t="shared" si="433"/>
        <v>2.9769550057451153</v>
      </c>
      <c r="L1165">
        <v>1.64</v>
      </c>
      <c r="M1165">
        <v>4.17</v>
      </c>
      <c r="N1165">
        <v>5.57</v>
      </c>
      <c r="O1165" s="5">
        <f t="shared" si="434"/>
        <v>1.6877198420796575</v>
      </c>
      <c r="P1165" s="5">
        <f t="shared" si="435"/>
        <v>4.2913364277269341</v>
      </c>
      <c r="Q1165" s="5">
        <f t="shared" si="436"/>
        <v>5.7320728782827395</v>
      </c>
      <c r="R1165" s="6">
        <f t="shared" si="437"/>
        <v>0.59251540158926552</v>
      </c>
      <c r="S1165" s="6">
        <f t="shared" si="438"/>
        <v>0.23302763995357204</v>
      </c>
      <c r="T1165" s="6">
        <f t="shared" si="439"/>
        <v>0.17445695845716255</v>
      </c>
      <c r="U1165">
        <f t="shared" si="440"/>
        <v>0.66782194632195868</v>
      </c>
      <c r="V1165">
        <f t="shared" si="441"/>
        <v>1.0841191116773037</v>
      </c>
      <c r="W1165">
        <f t="shared" si="442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8" t="s">
        <v>424</v>
      </c>
      <c r="AD1165" s="20" t="s">
        <v>17</v>
      </c>
      <c r="AE1165" t="s">
        <v>486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428"/>
        <v>10.193948513034758</v>
      </c>
      <c r="E1166" s="14">
        <f t="shared" si="429"/>
        <v>7.9054122142818866</v>
      </c>
      <c r="F1166" s="14">
        <f t="shared" si="430"/>
        <v>1.5165916126972423</v>
      </c>
      <c r="G1166" s="26">
        <v>4.303294196701235E-2</v>
      </c>
      <c r="H1166" s="7">
        <f t="shared" si="427"/>
        <v>1.0430329419670124</v>
      </c>
      <c r="I1166" s="5">
        <f t="shared" si="431"/>
        <v>9.7733715809688775</v>
      </c>
      <c r="J1166" s="5">
        <f t="shared" si="432"/>
        <v>7.5792545913012095</v>
      </c>
      <c r="K1166" s="5">
        <f t="shared" si="433"/>
        <v>1.4540208191671928</v>
      </c>
      <c r="L1166">
        <v>2.34</v>
      </c>
      <c r="M1166">
        <v>3.57</v>
      </c>
      <c r="N1166">
        <v>2.98</v>
      </c>
      <c r="O1166" s="5">
        <f t="shared" si="434"/>
        <v>2.4406970842028088</v>
      </c>
      <c r="P1166" s="5">
        <f t="shared" si="435"/>
        <v>3.7236276028222339</v>
      </c>
      <c r="Q1166" s="5">
        <f t="shared" si="436"/>
        <v>3.108238167061697</v>
      </c>
      <c r="R1166" s="6">
        <f t="shared" si="437"/>
        <v>0.40971901284776779</v>
      </c>
      <c r="S1166" s="6">
        <f t="shared" si="438"/>
        <v>0.26855531934559568</v>
      </c>
      <c r="T1166" s="6">
        <f t="shared" si="439"/>
        <v>0.32172566780663642</v>
      </c>
      <c r="U1166">
        <f t="shared" si="440"/>
        <v>0.23942607529182117</v>
      </c>
      <c r="V1166">
        <f t="shared" si="441"/>
        <v>0.4710225731297279</v>
      </c>
      <c r="W1166">
        <f t="shared" si="442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8" t="s">
        <v>424</v>
      </c>
      <c r="AD1166" s="20" t="s">
        <v>330</v>
      </c>
      <c r="AE1166" t="s">
        <v>485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428"/>
        <v>1.4118273978396403</v>
      </c>
      <c r="E1167" s="14">
        <f t="shared" si="429"/>
        <v>7.5075177061465466</v>
      </c>
      <c r="F1167" s="14">
        <f t="shared" si="430"/>
        <v>12.39532252958276</v>
      </c>
      <c r="G1167" s="26">
        <v>4.560259854082882E-2</v>
      </c>
      <c r="H1167" s="7">
        <f t="shared" si="427"/>
        <v>1.0456025985408288</v>
      </c>
      <c r="I1167" s="5">
        <f t="shared" si="431"/>
        <v>1.3502523805984126</v>
      </c>
      <c r="J1167" s="5">
        <f t="shared" si="432"/>
        <v>7.1800870776560073</v>
      </c>
      <c r="K1167" s="5">
        <f t="shared" si="433"/>
        <v>11.854716645579133</v>
      </c>
      <c r="L1167">
        <v>1.81</v>
      </c>
      <c r="M1167">
        <v>3.93</v>
      </c>
      <c r="N1167">
        <v>4.1900000000000004</v>
      </c>
      <c r="O1167" s="5">
        <f t="shared" si="434"/>
        <v>1.8925407033589001</v>
      </c>
      <c r="P1167" s="5">
        <f t="shared" si="435"/>
        <v>4.109218212265457</v>
      </c>
      <c r="Q1167" s="5">
        <f t="shared" si="436"/>
        <v>4.381074887886073</v>
      </c>
      <c r="R1167" s="6">
        <f t="shared" si="437"/>
        <v>0.52839022073617226</v>
      </c>
      <c r="S1167" s="6">
        <f t="shared" si="438"/>
        <v>0.24335529250190124</v>
      </c>
      <c r="T1167" s="6">
        <f t="shared" si="439"/>
        <v>0.22825448676192645</v>
      </c>
      <c r="U1167">
        <f t="shared" si="440"/>
        <v>1.3404901379976342</v>
      </c>
      <c r="V1167">
        <f t="shared" si="441"/>
        <v>0.5473471223252877</v>
      </c>
      <c r="W1167">
        <f t="shared" si="442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8" t="s">
        <v>424</v>
      </c>
      <c r="AD1167" s="20" t="s">
        <v>36</v>
      </c>
      <c r="AE1167" t="s">
        <v>486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428"/>
        <v>1.7609536921081266</v>
      </c>
      <c r="E1168" s="14">
        <f t="shared" si="429"/>
        <v>4.2604253171545103</v>
      </c>
      <c r="F1168" s="14">
        <f t="shared" si="430"/>
        <v>5.305959978914391</v>
      </c>
      <c r="G1168" s="26">
        <v>4.8011334483256896E-2</v>
      </c>
      <c r="H1168" s="7">
        <f t="shared" si="427"/>
        <v>1.0480113344832569</v>
      </c>
      <c r="I1168" s="5">
        <f t="shared" si="431"/>
        <v>1.6802811517075817</v>
      </c>
      <c r="J1168" s="5">
        <f t="shared" si="432"/>
        <v>4.0652473661033435</v>
      </c>
      <c r="K1168" s="5">
        <f t="shared" si="433"/>
        <v>5.0628841543308321</v>
      </c>
      <c r="L1168">
        <v>1.93</v>
      </c>
      <c r="M1168">
        <v>3.82</v>
      </c>
      <c r="N1168">
        <v>3.73</v>
      </c>
      <c r="O1168" s="5">
        <f t="shared" si="434"/>
        <v>2.0226618755526857</v>
      </c>
      <c r="P1168" s="5">
        <f t="shared" si="435"/>
        <v>4.0034032977260408</v>
      </c>
      <c r="Q1168" s="5">
        <f t="shared" si="436"/>
        <v>3.9090822776225482</v>
      </c>
      <c r="R1168" s="6">
        <f t="shared" si="437"/>
        <v>0.49439800694654079</v>
      </c>
      <c r="S1168" s="6">
        <f t="shared" si="438"/>
        <v>0.24978747471382823</v>
      </c>
      <c r="T1168" s="6">
        <f t="shared" si="439"/>
        <v>0.25581451833963104</v>
      </c>
      <c r="U1168">
        <f t="shared" si="440"/>
        <v>1.148617300169464</v>
      </c>
      <c r="V1168">
        <f t="shared" si="441"/>
        <v>0.93967221573076865</v>
      </c>
      <c r="W1168">
        <f t="shared" si="442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8" t="s">
        <v>424</v>
      </c>
      <c r="AD1168" s="20" t="s">
        <v>36</v>
      </c>
      <c r="AE1168" t="s">
        <v>486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428"/>
        <v>1.5267867863124409</v>
      </c>
      <c r="E1169" s="14">
        <f t="shared" si="429"/>
        <v>5.2698006307196987</v>
      </c>
      <c r="F1169" s="14">
        <f t="shared" si="430"/>
        <v>6.8330038102048558</v>
      </c>
      <c r="G1169" s="26">
        <v>3.0056372765870032E-2</v>
      </c>
      <c r="H1169" s="7">
        <f t="shared" si="427"/>
        <v>1.03005637276587</v>
      </c>
      <c r="I1169" s="5">
        <f t="shared" si="431"/>
        <v>1.4822361442342893</v>
      </c>
      <c r="J1169" s="5">
        <f t="shared" si="432"/>
        <v>5.1160312872677265</v>
      </c>
      <c r="K1169" s="5">
        <f t="shared" si="433"/>
        <v>6.6336212180864642</v>
      </c>
      <c r="L1169">
        <v>1.51</v>
      </c>
      <c r="M1169">
        <v>4.7</v>
      </c>
      <c r="N1169">
        <v>6.45</v>
      </c>
      <c r="O1169" s="5">
        <f t="shared" si="434"/>
        <v>1.5553851228764637</v>
      </c>
      <c r="P1169" s="5">
        <f t="shared" si="435"/>
        <v>4.8412649519995892</v>
      </c>
      <c r="Q1169" s="5">
        <f t="shared" si="436"/>
        <v>6.6438636043398622</v>
      </c>
      <c r="R1169" s="6">
        <f t="shared" si="437"/>
        <v>0.64292758448829845</v>
      </c>
      <c r="S1169" s="6">
        <f t="shared" si="438"/>
        <v>0.20655758565475119</v>
      </c>
      <c r="T1169" s="6">
        <f t="shared" si="439"/>
        <v>0.15051482985695047</v>
      </c>
      <c r="U1169">
        <f t="shared" si="440"/>
        <v>1.0187310610888209</v>
      </c>
      <c r="V1169">
        <f t="shared" si="441"/>
        <v>0.91868085554849832</v>
      </c>
      <c r="W1169">
        <f t="shared" si="442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8" t="s">
        <v>424</v>
      </c>
      <c r="AD1169" s="20" t="s">
        <v>17</v>
      </c>
      <c r="AE1169" t="s">
        <v>486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428"/>
        <v>2.7194763566957985</v>
      </c>
      <c r="E1170" s="14">
        <f t="shared" si="429"/>
        <v>3.8688973141552756</v>
      </c>
      <c r="F1170" s="14">
        <f t="shared" si="430"/>
        <v>2.893833561640637</v>
      </c>
      <c r="G1170" s="26">
        <v>2.6508634067313963E-2</v>
      </c>
      <c r="H1170" s="7">
        <f t="shared" si="427"/>
        <v>1.026508634067314</v>
      </c>
      <c r="I1170" s="5">
        <f t="shared" si="431"/>
        <v>2.649248400298859</v>
      </c>
      <c r="J1170" s="5">
        <f t="shared" si="432"/>
        <v>3.7689866268592636</v>
      </c>
      <c r="K1170" s="5">
        <f t="shared" si="433"/>
        <v>2.8191029920269255</v>
      </c>
      <c r="L1170">
        <v>2.23</v>
      </c>
      <c r="M1170">
        <v>3.43</v>
      </c>
      <c r="N1170">
        <v>3.49</v>
      </c>
      <c r="O1170" s="5">
        <f t="shared" si="434"/>
        <v>2.2891142539701099</v>
      </c>
      <c r="P1170" s="5">
        <f t="shared" si="435"/>
        <v>3.520924614850887</v>
      </c>
      <c r="Q1170" s="5">
        <f t="shared" si="436"/>
        <v>3.5825151328949261</v>
      </c>
      <c r="R1170" s="6">
        <f t="shared" si="437"/>
        <v>0.4368501914072907</v>
      </c>
      <c r="S1170" s="6">
        <f t="shared" si="438"/>
        <v>0.28401630520065835</v>
      </c>
      <c r="T1170" s="6">
        <f t="shared" si="439"/>
        <v>0.27913350339205101</v>
      </c>
      <c r="U1170">
        <f t="shared" si="440"/>
        <v>0.84174817270756341</v>
      </c>
      <c r="V1170">
        <f t="shared" si="441"/>
        <v>0.91005894676210497</v>
      </c>
      <c r="W1170">
        <f t="shared" si="442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8" t="s">
        <v>424</v>
      </c>
      <c r="AD1170" s="20" t="s">
        <v>17</v>
      </c>
      <c r="AE1170" t="s">
        <v>486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428"/>
        <v>1.2855389845098877</v>
      </c>
      <c r="E1171" s="14">
        <f t="shared" si="429"/>
        <v>7.1116325888350067</v>
      </c>
      <c r="F1171" s="14">
        <f t="shared" si="430"/>
        <v>14.632313882939352</v>
      </c>
      <c r="G1171" s="26">
        <v>3.1543779083787138E-2</v>
      </c>
      <c r="H1171" s="7">
        <f t="shared" si="427"/>
        <v>1.0315437790837871</v>
      </c>
      <c r="I1171" s="5">
        <f t="shared" si="431"/>
        <v>1.2462282363349599</v>
      </c>
      <c r="J1171" s="5">
        <f t="shared" si="432"/>
        <v>6.8941645842230068</v>
      </c>
      <c r="K1171" s="5">
        <f t="shared" si="433"/>
        <v>14.184869493310028</v>
      </c>
      <c r="L1171">
        <v>1.54</v>
      </c>
      <c r="M1171">
        <v>4.46</v>
      </c>
      <c r="N1171">
        <v>6.33</v>
      </c>
      <c r="O1171" s="5">
        <f t="shared" si="434"/>
        <v>1.5885774197890323</v>
      </c>
      <c r="P1171" s="5">
        <f t="shared" si="435"/>
        <v>4.6006852547136905</v>
      </c>
      <c r="Q1171" s="5">
        <f t="shared" si="436"/>
        <v>6.529672121600373</v>
      </c>
      <c r="R1171" s="6">
        <f t="shared" si="437"/>
        <v>0.62949402877248684</v>
      </c>
      <c r="S1171" s="6">
        <f t="shared" si="438"/>
        <v>0.21735892473310087</v>
      </c>
      <c r="T1171" s="6">
        <f t="shared" si="439"/>
        <v>0.15314704649441227</v>
      </c>
      <c r="U1171">
        <f t="shared" si="440"/>
        <v>1.2357287012923053</v>
      </c>
      <c r="V1171">
        <f t="shared" si="441"/>
        <v>0.64692392319825298</v>
      </c>
      <c r="W1171">
        <f t="shared" si="442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8" t="s">
        <v>424</v>
      </c>
      <c r="AD1171" s="20" t="s">
        <v>334</v>
      </c>
      <c r="AE1171" t="s">
        <v>486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428"/>
        <v>1.3305900586273827</v>
      </c>
      <c r="E1172" s="14">
        <f t="shared" si="429"/>
        <v>6.4954722201255493</v>
      </c>
      <c r="F1172" s="14">
        <f t="shared" si="430"/>
        <v>11.870035563997869</v>
      </c>
      <c r="G1172" s="26">
        <v>3.1674049966732731E-2</v>
      </c>
      <c r="H1172" s="7">
        <f t="shared" si="427"/>
        <v>1.0316740499667327</v>
      </c>
      <c r="I1172" s="5">
        <f t="shared" si="431"/>
        <v>1.2897388072039699</v>
      </c>
      <c r="J1172" s="5">
        <f t="shared" si="432"/>
        <v>6.2960507927237304</v>
      </c>
      <c r="K1172" s="5">
        <f t="shared" si="433"/>
        <v>11.505606411618697</v>
      </c>
      <c r="L1172">
        <v>1.56</v>
      </c>
      <c r="M1172">
        <v>4.51</v>
      </c>
      <c r="N1172">
        <v>5.92</v>
      </c>
      <c r="O1172" s="5">
        <f t="shared" si="434"/>
        <v>1.6094115179481032</v>
      </c>
      <c r="P1172" s="5">
        <f t="shared" si="435"/>
        <v>4.6528499653499642</v>
      </c>
      <c r="Q1172" s="5">
        <f t="shared" si="436"/>
        <v>6.1075103758030576</v>
      </c>
      <c r="R1172" s="6">
        <f t="shared" si="437"/>
        <v>0.62134512450546897</v>
      </c>
      <c r="S1172" s="6">
        <f t="shared" si="438"/>
        <v>0.2149220386316035</v>
      </c>
      <c r="T1172" s="6">
        <f t="shared" si="439"/>
        <v>0.16373283686292767</v>
      </c>
      <c r="U1172">
        <f t="shared" si="440"/>
        <v>1.2095472286996858</v>
      </c>
      <c r="V1172">
        <f t="shared" si="441"/>
        <v>0.71632204829290003</v>
      </c>
      <c r="W1172">
        <f t="shared" si="442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8" t="s">
        <v>424</v>
      </c>
      <c r="AD1172" s="20" t="s">
        <v>32</v>
      </c>
      <c r="AE1172" t="s">
        <v>486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428"/>
        <v>1.9434036742738736</v>
      </c>
      <c r="E1173" s="14">
        <f t="shared" si="429"/>
        <v>3.1441046272916258</v>
      </c>
      <c r="F1173" s="14">
        <f t="shared" si="430"/>
        <v>6.1336076241986204</v>
      </c>
      <c r="G1173" s="26">
        <v>3.0672617402414559E-2</v>
      </c>
      <c r="H1173" s="7">
        <f t="shared" si="427"/>
        <v>1.0306726174024146</v>
      </c>
      <c r="I1173" s="5">
        <f t="shared" si="431"/>
        <v>1.8855683574594215</v>
      </c>
      <c r="J1173" s="5">
        <f t="shared" si="432"/>
        <v>3.0505366827496161</v>
      </c>
      <c r="K1173" s="5">
        <f t="shared" si="433"/>
        <v>5.9510726496809818</v>
      </c>
      <c r="L1173">
        <v>1.73</v>
      </c>
      <c r="M1173">
        <v>4.03</v>
      </c>
      <c r="N1173">
        <v>4.8899999999999997</v>
      </c>
      <c r="O1173" s="5">
        <f t="shared" si="434"/>
        <v>1.7830636281061771</v>
      </c>
      <c r="P1173" s="5">
        <f t="shared" si="435"/>
        <v>4.153610648131731</v>
      </c>
      <c r="Q1173" s="5">
        <f t="shared" si="436"/>
        <v>5.0399890990978067</v>
      </c>
      <c r="R1173" s="6">
        <f t="shared" si="437"/>
        <v>0.56083248193566559</v>
      </c>
      <c r="S1173" s="6">
        <f t="shared" si="438"/>
        <v>0.24075439050836264</v>
      </c>
      <c r="T1173" s="6">
        <f t="shared" si="439"/>
        <v>0.19841312755597171</v>
      </c>
      <c r="U1173">
        <f t="shared" si="440"/>
        <v>0.91749524389079617</v>
      </c>
      <c r="V1173">
        <f t="shared" si="441"/>
        <v>1.3210790162888781</v>
      </c>
      <c r="W1173">
        <f t="shared" si="442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8" t="s">
        <v>424</v>
      </c>
      <c r="AD1173" s="20" t="s">
        <v>28</v>
      </c>
      <c r="AE1173" t="s">
        <v>486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428"/>
        <v>1.3510613988705351</v>
      </c>
      <c r="E1174" s="14">
        <f t="shared" si="429"/>
        <v>6.2403412218348393</v>
      </c>
      <c r="F1174" s="14">
        <f t="shared" si="430"/>
        <v>11.020064714532305</v>
      </c>
      <c r="G1174" s="26">
        <v>3.0878009106665161E-2</v>
      </c>
      <c r="H1174" s="7">
        <f t="shared" si="427"/>
        <v>1.0308780091066652</v>
      </c>
      <c r="I1174" s="5">
        <f t="shared" si="431"/>
        <v>1.3105928993880986</v>
      </c>
      <c r="J1174" s="5">
        <f t="shared" si="432"/>
        <v>6.0534235542016983</v>
      </c>
      <c r="K1174" s="5">
        <f t="shared" si="433"/>
        <v>10.68997943227253</v>
      </c>
      <c r="L1174">
        <v>1.65</v>
      </c>
      <c r="M1174">
        <v>4.03</v>
      </c>
      <c r="N1174">
        <v>5.66</v>
      </c>
      <c r="O1174" s="5">
        <f t="shared" si="434"/>
        <v>1.7009487150259974</v>
      </c>
      <c r="P1174" s="5">
        <f t="shared" si="435"/>
        <v>4.1544383766998605</v>
      </c>
      <c r="Q1174" s="5">
        <f t="shared" si="436"/>
        <v>5.8347695315437251</v>
      </c>
      <c r="R1174" s="6">
        <f t="shared" si="437"/>
        <v>0.58790720211968051</v>
      </c>
      <c r="S1174" s="6">
        <f t="shared" si="438"/>
        <v>0.24070642270408757</v>
      </c>
      <c r="T1174" s="6">
        <f t="shared" si="439"/>
        <v>0.17138637517623195</v>
      </c>
      <c r="U1174">
        <f t="shared" si="440"/>
        <v>1.2589721802783813</v>
      </c>
      <c r="V1174">
        <f t="shared" si="441"/>
        <v>0.6657389762860334</v>
      </c>
      <c r="W1174">
        <f t="shared" si="442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8" t="s">
        <v>424</v>
      </c>
      <c r="AD1174" s="20" t="s">
        <v>18</v>
      </c>
      <c r="AE1174" t="s">
        <v>486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428"/>
        <v>3.2973071067404769</v>
      </c>
      <c r="E1175" s="14">
        <f t="shared" si="429"/>
        <v>3.7840852484980627</v>
      </c>
      <c r="F1175" s="14">
        <f t="shared" si="430"/>
        <v>2.5296556553378418</v>
      </c>
      <c r="G1175" s="26">
        <v>2.7481533567883298E-2</v>
      </c>
      <c r="H1175" s="7">
        <f t="shared" si="427"/>
        <v>1.0274815335678833</v>
      </c>
      <c r="I1175" s="5">
        <f t="shared" si="431"/>
        <v>3.2091156862846253</v>
      </c>
      <c r="J1175" s="5">
        <f t="shared" si="432"/>
        <v>3.6828742170752182</v>
      </c>
      <c r="K1175" s="5">
        <f t="shared" si="433"/>
        <v>2.4619962234783204</v>
      </c>
      <c r="L1175">
        <v>2.89</v>
      </c>
      <c r="M1175">
        <v>3.88</v>
      </c>
      <c r="N1175">
        <v>2.36</v>
      </c>
      <c r="O1175" s="5">
        <f t="shared" si="434"/>
        <v>2.969421632011183</v>
      </c>
      <c r="P1175" s="5">
        <f t="shared" si="435"/>
        <v>3.9866283502433872</v>
      </c>
      <c r="Q1175" s="5">
        <f t="shared" si="436"/>
        <v>2.4248564192202045</v>
      </c>
      <c r="R1175" s="6">
        <f t="shared" si="437"/>
        <v>0.33676591738260564</v>
      </c>
      <c r="S1175" s="6">
        <f t="shared" si="438"/>
        <v>0.25083853124632227</v>
      </c>
      <c r="T1175" s="6">
        <f t="shared" si="439"/>
        <v>0.4123955513710722</v>
      </c>
      <c r="U1175">
        <f t="shared" si="440"/>
        <v>0.90055961907247928</v>
      </c>
      <c r="V1175">
        <f t="shared" si="441"/>
        <v>1.053524983832147</v>
      </c>
      <c r="W1175">
        <f t="shared" si="442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8" t="s">
        <v>424</v>
      </c>
      <c r="AD1175" s="20" t="s">
        <v>28</v>
      </c>
      <c r="AE1175" t="s">
        <v>485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428"/>
        <v>2.1030366940432228</v>
      </c>
      <c r="E1176" s="14">
        <f t="shared" si="429"/>
        <v>4.2930001696547571</v>
      </c>
      <c r="F1176" s="14">
        <f t="shared" si="430"/>
        <v>3.6585877257394355</v>
      </c>
      <c r="G1176" s="26">
        <v>2.7949062431821048E-2</v>
      </c>
      <c r="H1176" s="7">
        <f t="shared" si="427"/>
        <v>1.027949062431821</v>
      </c>
      <c r="I1176" s="5">
        <f t="shared" si="431"/>
        <v>2.0458569114972147</v>
      </c>
      <c r="J1176" s="5">
        <f t="shared" si="432"/>
        <v>4.1762771391597928</v>
      </c>
      <c r="K1176" s="5">
        <f t="shared" si="433"/>
        <v>3.5591138310728234</v>
      </c>
      <c r="L1176">
        <v>2.31</v>
      </c>
      <c r="M1176">
        <v>3.48</v>
      </c>
      <c r="N1176">
        <v>3.25</v>
      </c>
      <c r="O1176" s="5">
        <f t="shared" si="434"/>
        <v>2.3745623342175066</v>
      </c>
      <c r="P1176" s="5">
        <f t="shared" si="435"/>
        <v>3.5772627372627372</v>
      </c>
      <c r="Q1176" s="5">
        <f t="shared" si="436"/>
        <v>3.3408344529034184</v>
      </c>
      <c r="R1176" s="6">
        <f t="shared" si="437"/>
        <v>0.42113023759788204</v>
      </c>
      <c r="S1176" s="6">
        <f t="shared" si="438"/>
        <v>0.27954334737100794</v>
      </c>
      <c r="T1176" s="6">
        <f t="shared" si="439"/>
        <v>0.29932641503111002</v>
      </c>
      <c r="U1176">
        <f t="shared" si="440"/>
        <v>1.1291112232817291</v>
      </c>
      <c r="V1176">
        <f t="shared" si="441"/>
        <v>0.83327803305221415</v>
      </c>
      <c r="W1176">
        <f t="shared" si="442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8" t="s">
        <v>424</v>
      </c>
      <c r="AD1176" s="20" t="s">
        <v>35</v>
      </c>
      <c r="AE1176" t="s">
        <v>486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428"/>
        <v>2.8185919829309829</v>
      </c>
      <c r="E1177" s="14">
        <f t="shared" si="429"/>
        <v>5.0196221511801395</v>
      </c>
      <c r="F1177" s="14">
        <f t="shared" si="430"/>
        <v>2.4472898376972751</v>
      </c>
      <c r="G1177" s="26">
        <v>2.8870816835469437E-2</v>
      </c>
      <c r="H1177" s="7">
        <f t="shared" ref="H1177:H1240" si="443">(G1177/100%) + 1</f>
        <v>1.0288708168354694</v>
      </c>
      <c r="I1177" s="5">
        <f t="shared" si="431"/>
        <v>2.7395003695412563</v>
      </c>
      <c r="J1177" s="5">
        <f t="shared" si="432"/>
        <v>4.878768130112924</v>
      </c>
      <c r="K1177" s="5">
        <f t="shared" si="433"/>
        <v>2.3786172157399528</v>
      </c>
      <c r="L1177">
        <v>2.16</v>
      </c>
      <c r="M1177">
        <v>3.59</v>
      </c>
      <c r="N1177">
        <v>3.48</v>
      </c>
      <c r="O1177" s="5">
        <f t="shared" si="434"/>
        <v>2.2223609643646141</v>
      </c>
      <c r="P1177" s="5">
        <f t="shared" si="435"/>
        <v>3.6936462324393351</v>
      </c>
      <c r="Q1177" s="5">
        <f t="shared" si="436"/>
        <v>3.5804704425874334</v>
      </c>
      <c r="R1177" s="6">
        <f t="shared" si="437"/>
        <v>0.44997190647015611</v>
      </c>
      <c r="S1177" s="6">
        <f t="shared" si="438"/>
        <v>0.27073518606560926</v>
      </c>
      <c r="T1177" s="6">
        <f t="shared" si="439"/>
        <v>0.27929290746423485</v>
      </c>
      <c r="U1177">
        <f t="shared" si="440"/>
        <v>0.78846494200754702</v>
      </c>
      <c r="V1177">
        <f t="shared" si="441"/>
        <v>0.73584148790381343</v>
      </c>
      <c r="W1177">
        <f t="shared" si="442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8" t="s">
        <v>424</v>
      </c>
      <c r="AD1177" s="20" t="s">
        <v>344</v>
      </c>
      <c r="AE1177" t="s">
        <v>486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428"/>
        <v>3.6012832515784008</v>
      </c>
      <c r="E1178" s="14">
        <f t="shared" si="429"/>
        <v>2.7014056301272666</v>
      </c>
      <c r="F1178" s="14">
        <f t="shared" si="430"/>
        <v>3.006734287227252</v>
      </c>
      <c r="G1178" s="26">
        <v>2.8720643870099538E-2</v>
      </c>
      <c r="H1178" s="7">
        <f t="shared" si="443"/>
        <v>1.0287206438700995</v>
      </c>
      <c r="I1178" s="5">
        <f t="shared" si="431"/>
        <v>3.5007397518826777</v>
      </c>
      <c r="J1178" s="5">
        <f t="shared" si="432"/>
        <v>2.6259856319830823</v>
      </c>
      <c r="K1178" s="5">
        <f t="shared" si="433"/>
        <v>2.9227898799772931</v>
      </c>
      <c r="L1178">
        <v>2.93</v>
      </c>
      <c r="M1178">
        <v>3.46</v>
      </c>
      <c r="N1178">
        <v>2.5099999999999998</v>
      </c>
      <c r="O1178" s="5">
        <f t="shared" si="434"/>
        <v>3.0141514865393919</v>
      </c>
      <c r="P1178" s="5">
        <f t="shared" si="435"/>
        <v>3.5593734277905442</v>
      </c>
      <c r="Q1178" s="5">
        <f t="shared" si="436"/>
        <v>2.5820888161139495</v>
      </c>
      <c r="R1178" s="6">
        <f t="shared" si="437"/>
        <v>0.33176832832251579</v>
      </c>
      <c r="S1178" s="6">
        <f t="shared" si="438"/>
        <v>0.28094832427311311</v>
      </c>
      <c r="T1178" s="6">
        <f t="shared" si="439"/>
        <v>0.38728334740437109</v>
      </c>
      <c r="U1178">
        <f t="shared" si="440"/>
        <v>0.83696595795910367</v>
      </c>
      <c r="V1178">
        <f t="shared" si="441"/>
        <v>1.3176005069712013</v>
      </c>
      <c r="W1178">
        <f t="shared" si="442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8" t="s">
        <v>424</v>
      </c>
      <c r="AD1178" s="20" t="s">
        <v>32</v>
      </c>
      <c r="AE1178" t="s">
        <v>486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428"/>
        <v>4.1907769040655882</v>
      </c>
      <c r="E1179" s="14">
        <f t="shared" si="429"/>
        <v>1.9872599492725829</v>
      </c>
      <c r="F1179" s="14">
        <f t="shared" si="430"/>
        <v>3.9695215578509955</v>
      </c>
      <c r="G1179" s="26">
        <v>4.5142736688363216E-2</v>
      </c>
      <c r="H1179" s="7">
        <f t="shared" si="443"/>
        <v>1.0451427366883632</v>
      </c>
      <c r="I1179" s="5">
        <f t="shared" si="431"/>
        <v>4.0097651325066606</v>
      </c>
      <c r="J1179" s="5">
        <f t="shared" si="432"/>
        <v>1.9014244461664729</v>
      </c>
      <c r="K1179" s="5">
        <f t="shared" si="433"/>
        <v>3.798066444425392</v>
      </c>
      <c r="L1179">
        <v>2.06</v>
      </c>
      <c r="M1179">
        <v>3.29</v>
      </c>
      <c r="N1179">
        <v>3.91</v>
      </c>
      <c r="O1179" s="5">
        <f t="shared" si="434"/>
        <v>2.1529940375780283</v>
      </c>
      <c r="P1179" s="5">
        <f t="shared" si="435"/>
        <v>3.438519603704715</v>
      </c>
      <c r="Q1179" s="5">
        <f t="shared" si="436"/>
        <v>4.0865081004515007</v>
      </c>
      <c r="R1179" s="6">
        <f t="shared" si="437"/>
        <v>0.4644694702103922</v>
      </c>
      <c r="S1179" s="6">
        <f t="shared" si="438"/>
        <v>0.29082282937185649</v>
      </c>
      <c r="T1179" s="6">
        <f t="shared" si="439"/>
        <v>0.24470770041775136</v>
      </c>
      <c r="U1179">
        <f t="shared" si="440"/>
        <v>0.51374580104451495</v>
      </c>
      <c r="V1179">
        <f t="shared" si="441"/>
        <v>1.730281740425228</v>
      </c>
      <c r="W1179">
        <f t="shared" si="442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8" t="s">
        <v>425</v>
      </c>
      <c r="AD1179" s="20" t="s">
        <v>35</v>
      </c>
      <c r="AE1179" t="s">
        <v>486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428"/>
        <v>7.9554253017420926</v>
      </c>
      <c r="E1180" s="14">
        <f t="shared" si="429"/>
        <v>2.5721800905081649</v>
      </c>
      <c r="F1180" s="14">
        <f t="shared" si="430"/>
        <v>2.2225808705588541</v>
      </c>
      <c r="G1180" s="26">
        <v>4.4084739736913514E-2</v>
      </c>
      <c r="H1180" s="7">
        <f t="shared" si="443"/>
        <v>1.0440847397369135</v>
      </c>
      <c r="I1180" s="5">
        <f t="shared" si="431"/>
        <v>7.6195207141392425</v>
      </c>
      <c r="J1180" s="5">
        <f t="shared" si="432"/>
        <v>2.4635740688598684</v>
      </c>
      <c r="K1180" s="5">
        <f t="shared" si="433"/>
        <v>2.1287360938910913</v>
      </c>
      <c r="L1180">
        <v>2.52</v>
      </c>
      <c r="M1180">
        <v>2.97</v>
      </c>
      <c r="N1180">
        <v>3.22</v>
      </c>
      <c r="O1180" s="5">
        <f t="shared" si="434"/>
        <v>2.631093544137022</v>
      </c>
      <c r="P1180" s="5">
        <f t="shared" si="435"/>
        <v>3.1009316770186333</v>
      </c>
      <c r="Q1180" s="5">
        <f t="shared" si="436"/>
        <v>3.3619528619528616</v>
      </c>
      <c r="R1180" s="6">
        <f t="shared" si="437"/>
        <v>0.38007010515773665</v>
      </c>
      <c r="S1180" s="6">
        <f t="shared" si="438"/>
        <v>0.32248372558838262</v>
      </c>
      <c r="T1180" s="6">
        <f t="shared" si="439"/>
        <v>0.29744616925388084</v>
      </c>
      <c r="U1180">
        <f t="shared" si="440"/>
        <v>0.33072946377371687</v>
      </c>
      <c r="V1180">
        <f t="shared" si="441"/>
        <v>1.2055655389222795</v>
      </c>
      <c r="W1180">
        <f t="shared" si="442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8" t="s">
        <v>425</v>
      </c>
      <c r="AD1180" s="20" t="s">
        <v>28</v>
      </c>
      <c r="AE1180" t="s">
        <v>485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428"/>
        <v>4.6868595812378384</v>
      </c>
      <c r="E1181" s="14">
        <f t="shared" si="429"/>
        <v>2.4971919823915432</v>
      </c>
      <c r="F1181" s="14">
        <f t="shared" si="430"/>
        <v>2.7429678613731703</v>
      </c>
      <c r="G1181" s="26">
        <v>3.2577686695835606E-2</v>
      </c>
      <c r="H1181" s="7">
        <f t="shared" si="443"/>
        <v>1.0325776866958356</v>
      </c>
      <c r="I1181" s="5">
        <f t="shared" si="431"/>
        <v>4.5389897938192014</v>
      </c>
      <c r="J1181" s="5">
        <f t="shared" si="432"/>
        <v>2.4184059122779944</v>
      </c>
      <c r="K1181" s="5">
        <f t="shared" si="433"/>
        <v>2.6564275954387933</v>
      </c>
      <c r="L1181">
        <v>2.35</v>
      </c>
      <c r="M1181">
        <v>3.12</v>
      </c>
      <c r="N1181">
        <v>3.49</v>
      </c>
      <c r="O1181" s="5">
        <f t="shared" si="434"/>
        <v>2.4265575637352139</v>
      </c>
      <c r="P1181" s="5">
        <f t="shared" si="435"/>
        <v>3.221642382491007</v>
      </c>
      <c r="Q1181" s="5">
        <f t="shared" si="436"/>
        <v>3.6036961265684666</v>
      </c>
      <c r="R1181" s="6">
        <f t="shared" si="437"/>
        <v>0.41210644039315281</v>
      </c>
      <c r="S1181" s="6">
        <f t="shared" si="438"/>
        <v>0.31040068427048373</v>
      </c>
      <c r="T1181" s="6">
        <f t="shared" si="439"/>
        <v>0.27749287533636363</v>
      </c>
      <c r="U1181">
        <f t="shared" si="440"/>
        <v>0.51773634811869906</v>
      </c>
      <c r="V1181">
        <f t="shared" si="441"/>
        <v>1.2901060091525933</v>
      </c>
      <c r="W1181">
        <f t="shared" si="442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8" t="s">
        <v>425</v>
      </c>
      <c r="AD1181" s="20" t="s">
        <v>32</v>
      </c>
      <c r="AE1181" t="s">
        <v>488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428"/>
        <v>1.7585863949059333</v>
      </c>
      <c r="E1182" s="14">
        <f t="shared" si="429"/>
        <v>3.0820976334011254</v>
      </c>
      <c r="F1182" s="14">
        <f t="shared" si="430"/>
        <v>9.4724394475498297</v>
      </c>
      <c r="G1182" s="26">
        <v>4.3272440996809713E-2</v>
      </c>
      <c r="H1182" s="7">
        <f t="shared" si="443"/>
        <v>1.0432724409968097</v>
      </c>
      <c r="I1182" s="5">
        <f t="shared" si="431"/>
        <v>1.6856444451131734</v>
      </c>
      <c r="J1182" s="5">
        <f t="shared" si="432"/>
        <v>2.9542596087904811</v>
      </c>
      <c r="K1182" s="5">
        <f t="shared" si="433"/>
        <v>9.0795453568190219</v>
      </c>
      <c r="L1182">
        <v>1.78</v>
      </c>
      <c r="M1182">
        <v>3.76</v>
      </c>
      <c r="N1182">
        <v>4.6399999999999997</v>
      </c>
      <c r="O1182" s="5">
        <f t="shared" si="434"/>
        <v>1.8570249449743212</v>
      </c>
      <c r="P1182" s="5">
        <f t="shared" si="435"/>
        <v>3.9227043781480044</v>
      </c>
      <c r="Q1182" s="5">
        <f t="shared" si="436"/>
        <v>4.8407841262251967</v>
      </c>
      <c r="R1182" s="6">
        <f t="shared" si="437"/>
        <v>0.53849572818410785</v>
      </c>
      <c r="S1182" s="6">
        <f t="shared" si="438"/>
        <v>0.25492616919354044</v>
      </c>
      <c r="T1182" s="6">
        <f t="shared" si="439"/>
        <v>0.20657810262235174</v>
      </c>
      <c r="U1182">
        <f t="shared" si="440"/>
        <v>1.055975953387069</v>
      </c>
      <c r="V1182">
        <f t="shared" si="441"/>
        <v>1.2727385192594503</v>
      </c>
      <c r="W1182">
        <f t="shared" si="442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8" t="s">
        <v>425</v>
      </c>
      <c r="AD1182" s="20" t="s">
        <v>35</v>
      </c>
      <c r="AE1182" t="s">
        <v>486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428"/>
        <v>3.1935191706416695</v>
      </c>
      <c r="E1183" s="14">
        <f t="shared" si="429"/>
        <v>3.5686527673042225</v>
      </c>
      <c r="F1183" s="14">
        <f t="shared" si="430"/>
        <v>2.6738966571757001</v>
      </c>
      <c r="G1183" s="26">
        <v>3.9465369714297704E-2</v>
      </c>
      <c r="H1183" s="7">
        <f t="shared" si="443"/>
        <v>1.0394653697142977</v>
      </c>
      <c r="I1183" s="5">
        <f t="shared" si="431"/>
        <v>3.0722708650884871</v>
      </c>
      <c r="J1183" s="5">
        <f t="shared" si="432"/>
        <v>3.433161768809176</v>
      </c>
      <c r="K1183" s="5">
        <f t="shared" si="433"/>
        <v>2.572376853603727</v>
      </c>
      <c r="L1183">
        <v>2.48</v>
      </c>
      <c r="M1183">
        <v>3.46</v>
      </c>
      <c r="N1183">
        <v>2.88</v>
      </c>
      <c r="O1183" s="5">
        <f t="shared" si="434"/>
        <v>2.5778741168914583</v>
      </c>
      <c r="P1183" s="5">
        <f t="shared" si="435"/>
        <v>3.5965501792114698</v>
      </c>
      <c r="Q1183" s="5">
        <f t="shared" si="436"/>
        <v>2.9936602647771773</v>
      </c>
      <c r="R1183" s="6">
        <f t="shared" si="437"/>
        <v>0.3879165369043911</v>
      </c>
      <c r="S1183" s="6">
        <f t="shared" si="438"/>
        <v>0.27804422298349424</v>
      </c>
      <c r="T1183" s="6">
        <f t="shared" si="439"/>
        <v>0.33403924011211455</v>
      </c>
      <c r="U1183">
        <f t="shared" si="440"/>
        <v>0.80722049223630921</v>
      </c>
      <c r="V1183">
        <f t="shared" si="441"/>
        <v>1.0078173511760073</v>
      </c>
      <c r="W1183">
        <f t="shared" si="442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8" t="s">
        <v>425</v>
      </c>
      <c r="AD1183" s="20" t="s">
        <v>17</v>
      </c>
      <c r="AE1183" t="s">
        <v>486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428"/>
        <v>2.1331308277336394</v>
      </c>
      <c r="E1184" s="14">
        <f t="shared" si="429"/>
        <v>3.8190710697999046</v>
      </c>
      <c r="F1184" s="14">
        <f t="shared" si="430"/>
        <v>3.9353565885625299</v>
      </c>
      <c r="G1184" s="26">
        <v>2.6767590266676855E-2</v>
      </c>
      <c r="H1184" s="7">
        <f t="shared" si="443"/>
        <v>1.0267675902666769</v>
      </c>
      <c r="I1184" s="5">
        <f t="shared" si="431"/>
        <v>2.0775206073456336</v>
      </c>
      <c r="J1184" s="5">
        <f t="shared" si="432"/>
        <v>3.7195087827109909</v>
      </c>
      <c r="K1184" s="5">
        <f t="shared" si="433"/>
        <v>3.8327627652723444</v>
      </c>
      <c r="L1184">
        <v>2.61</v>
      </c>
      <c r="M1184">
        <v>3.2</v>
      </c>
      <c r="N1184">
        <v>3.02</v>
      </c>
      <c r="O1184" s="5">
        <f t="shared" si="434"/>
        <v>2.6798634105960266</v>
      </c>
      <c r="P1184" s="5">
        <f t="shared" si="435"/>
        <v>3.285656288853366</v>
      </c>
      <c r="Q1184" s="5">
        <f t="shared" si="436"/>
        <v>3.1008381226053641</v>
      </c>
      <c r="R1184" s="6">
        <f t="shared" si="437"/>
        <v>0.37315334656462612</v>
      </c>
      <c r="S1184" s="6">
        <f t="shared" si="438"/>
        <v>0.30435319829177315</v>
      </c>
      <c r="T1184" s="6">
        <f t="shared" si="439"/>
        <v>0.32249345514360073</v>
      </c>
      <c r="U1184">
        <f t="shared" si="440"/>
        <v>1.2563052278623095</v>
      </c>
      <c r="V1184">
        <f t="shared" si="441"/>
        <v>0.86032865814814852</v>
      </c>
      <c r="W1184">
        <f t="shared" si="442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8" t="s">
        <v>425</v>
      </c>
      <c r="AD1184" s="20" t="s">
        <v>16</v>
      </c>
      <c r="AE1184" t="s">
        <v>487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428"/>
        <v>1.8258020478385997</v>
      </c>
      <c r="E1185" s="14">
        <f t="shared" si="429"/>
        <v>4.6642211699075933</v>
      </c>
      <c r="F1185" s="14">
        <f t="shared" si="430"/>
        <v>4.4610199719803321</v>
      </c>
      <c r="G1185" s="26">
        <v>3.8296363303049974E-2</v>
      </c>
      <c r="H1185" s="7">
        <f t="shared" si="443"/>
        <v>1.03829636330305</v>
      </c>
      <c r="I1185" s="5">
        <f t="shared" si="431"/>
        <v>1.758459446039395</v>
      </c>
      <c r="J1185" s="5">
        <f t="shared" si="432"/>
        <v>4.4921867539530584</v>
      </c>
      <c r="K1185" s="5">
        <f t="shared" si="433"/>
        <v>4.296480397743899</v>
      </c>
      <c r="L1185">
        <v>2.11</v>
      </c>
      <c r="M1185">
        <v>3.32</v>
      </c>
      <c r="N1185">
        <v>3.8</v>
      </c>
      <c r="O1185" s="5">
        <f t="shared" si="434"/>
        <v>2.1908053265694352</v>
      </c>
      <c r="P1185" s="5">
        <f t="shared" si="435"/>
        <v>3.4471439261661256</v>
      </c>
      <c r="Q1185" s="5">
        <f t="shared" si="436"/>
        <v>3.9455261805515898</v>
      </c>
      <c r="R1185" s="6">
        <f t="shared" si="437"/>
        <v>0.45645315349214172</v>
      </c>
      <c r="S1185" s="6">
        <f t="shared" si="438"/>
        <v>0.29009522706880086</v>
      </c>
      <c r="T1185" s="6">
        <f t="shared" si="439"/>
        <v>0.25345161943905758</v>
      </c>
      <c r="U1185">
        <f t="shared" si="440"/>
        <v>1.1999139387333526</v>
      </c>
      <c r="V1185">
        <f t="shared" si="441"/>
        <v>0.73906099230590727</v>
      </c>
      <c r="W1185">
        <f t="shared" si="442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8" t="s">
        <v>425</v>
      </c>
      <c r="AD1185" s="20" t="s">
        <v>336</v>
      </c>
      <c r="AE1185" t="s">
        <v>486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428"/>
        <v>4.7693850805587186</v>
      </c>
      <c r="E1186" s="14">
        <f t="shared" si="429"/>
        <v>3.0704946485146021</v>
      </c>
      <c r="F1186" s="14">
        <f t="shared" si="430"/>
        <v>2.3481308300474928</v>
      </c>
      <c r="G1186" s="26">
        <v>4.6568608773125408E-2</v>
      </c>
      <c r="H1186" s="7">
        <f t="shared" si="443"/>
        <v>1.0465686087731254</v>
      </c>
      <c r="I1186" s="5">
        <f t="shared" si="431"/>
        <v>4.5571642800845975</v>
      </c>
      <c r="J1186" s="5">
        <f t="shared" si="432"/>
        <v>2.9338684752967041</v>
      </c>
      <c r="K1186" s="5">
        <f t="shared" si="433"/>
        <v>2.2436472968553556</v>
      </c>
      <c r="L1186">
        <v>4.21</v>
      </c>
      <c r="M1186">
        <v>3.21</v>
      </c>
      <c r="N1186">
        <v>2.0099999999999998</v>
      </c>
      <c r="O1186" s="5">
        <f t="shared" si="434"/>
        <v>4.4060538429348579</v>
      </c>
      <c r="P1186" s="5">
        <f t="shared" si="435"/>
        <v>3.3594852341617325</v>
      </c>
      <c r="Q1186" s="5">
        <f t="shared" si="436"/>
        <v>2.1036029036339818</v>
      </c>
      <c r="R1186" s="6">
        <f t="shared" si="437"/>
        <v>0.22696045841643717</v>
      </c>
      <c r="S1186" s="6">
        <f t="shared" si="438"/>
        <v>0.29766465106953288</v>
      </c>
      <c r="T1186" s="6">
        <f t="shared" si="439"/>
        <v>0.47537489051403015</v>
      </c>
      <c r="U1186">
        <f t="shared" si="440"/>
        <v>0.92382010857020214</v>
      </c>
      <c r="V1186">
        <f t="shared" si="441"/>
        <v>1.0941185765579933</v>
      </c>
      <c r="W1186">
        <f t="shared" si="442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8" t="s">
        <v>425</v>
      </c>
      <c r="AD1186" s="20" t="s">
        <v>32</v>
      </c>
      <c r="AE1186" t="s">
        <v>486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</v>
      </c>
      <c r="D1187" s="13">
        <f t="shared" si="428"/>
        <v>1.0908692371379336</v>
      </c>
      <c r="E1187" s="14">
        <f t="shared" si="429"/>
        <v>20.183989354905552</v>
      </c>
      <c r="F1187" s="14" t="e">
        <f t="shared" si="430"/>
        <v>#DIV/0!</v>
      </c>
      <c r="G1187" s="26">
        <v>5.0647918318641016E-2</v>
      </c>
      <c r="H1187" s="7">
        <f t="shared" si="443"/>
        <v>1.050647918318641</v>
      </c>
      <c r="I1187" s="5">
        <f t="shared" si="431"/>
        <v>1.0382823951944424</v>
      </c>
      <c r="J1187" s="5">
        <f t="shared" si="432"/>
        <v>19.210992572284468</v>
      </c>
      <c r="K1187" s="5" t="e">
        <f t="shared" si="433"/>
        <v>#DIV/0!</v>
      </c>
      <c r="L1187">
        <v>1.33</v>
      </c>
      <c r="M1187">
        <v>4.97</v>
      </c>
      <c r="N1187">
        <v>10.25</v>
      </c>
      <c r="O1187" s="5">
        <f t="shared" si="434"/>
        <v>1.3973617313637927</v>
      </c>
      <c r="P1187" s="5">
        <f t="shared" si="435"/>
        <v>5.2217201540436458</v>
      </c>
      <c r="Q1187" s="5">
        <f t="shared" si="436"/>
        <v>10.76914116276607</v>
      </c>
      <c r="R1187" s="6">
        <f t="shared" si="437"/>
        <v>0.71563431111285913</v>
      </c>
      <c r="S1187" s="6">
        <f t="shared" si="438"/>
        <v>0.19150777339639896</v>
      </c>
      <c r="T1187" s="6">
        <f t="shared" si="439"/>
        <v>9.2857915490741738E-2</v>
      </c>
      <c r="U1187">
        <f t="shared" si="440"/>
        <v>1.2809617173090244</v>
      </c>
      <c r="V1187">
        <f t="shared" si="441"/>
        <v>0.2587060497420719</v>
      </c>
      <c r="W1187" t="e">
        <f t="shared" si="442"/>
        <v>#DIV/0!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8" t="s">
        <v>425</v>
      </c>
      <c r="AD1187" s="20" t="s">
        <v>329</v>
      </c>
      <c r="AE1187" t="s">
        <v>486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428"/>
        <v>4.5491728675538079</v>
      </c>
      <c r="E1188" s="14">
        <f t="shared" si="429"/>
        <v>3.9935988402079419</v>
      </c>
      <c r="F1188" s="14">
        <f t="shared" si="430"/>
        <v>2.1083660045488748</v>
      </c>
      <c r="G1188" s="26">
        <v>3.376162219348311E-2</v>
      </c>
      <c r="H1188" s="7">
        <f t="shared" si="443"/>
        <v>1.0337616221934831</v>
      </c>
      <c r="I1188" s="5">
        <f t="shared" si="431"/>
        <v>4.4006014248247709</v>
      </c>
      <c r="J1188" s="5">
        <f t="shared" si="432"/>
        <v>3.8631718903765644</v>
      </c>
      <c r="K1188" s="5">
        <f t="shared" si="433"/>
        <v>2.039508876403485</v>
      </c>
      <c r="L1188">
        <v>2.52</v>
      </c>
      <c r="M1188">
        <v>3.27</v>
      </c>
      <c r="N1188">
        <v>3.02</v>
      </c>
      <c r="O1188" s="5">
        <f t="shared" si="434"/>
        <v>2.6050792879275773</v>
      </c>
      <c r="P1188" s="5">
        <f t="shared" si="435"/>
        <v>3.3804005045726897</v>
      </c>
      <c r="Q1188" s="5">
        <f t="shared" si="436"/>
        <v>3.121960099024319</v>
      </c>
      <c r="R1188" s="6">
        <f t="shared" si="437"/>
        <v>0.38386547566294288</v>
      </c>
      <c r="S1188" s="6">
        <f t="shared" si="438"/>
        <v>0.29582293537327708</v>
      </c>
      <c r="T1188" s="6">
        <f t="shared" si="439"/>
        <v>0.32031158896378015</v>
      </c>
      <c r="U1188">
        <f t="shared" si="440"/>
        <v>0.57264899879005626</v>
      </c>
      <c r="V1188">
        <f t="shared" si="441"/>
        <v>0.84645469908957516</v>
      </c>
      <c r="W1188">
        <f t="shared" si="442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8" t="s">
        <v>425</v>
      </c>
      <c r="AD1188" s="20" t="s">
        <v>28</v>
      </c>
      <c r="AE1188" t="s">
        <v>487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428"/>
        <v>4.01705508338003</v>
      </c>
      <c r="E1189" s="14">
        <f t="shared" si="429"/>
        <v>4.0039936175956674</v>
      </c>
      <c r="F1189" s="14">
        <f t="shared" si="430"/>
        <v>2.2131838548931237</v>
      </c>
      <c r="G1189" s="26">
        <v>3.4804769689833259E-2</v>
      </c>
      <c r="H1189" s="7">
        <f t="shared" si="443"/>
        <v>1.0348047696898333</v>
      </c>
      <c r="I1189" s="5">
        <f t="shared" si="431"/>
        <v>3.8819448856851331</v>
      </c>
      <c r="J1189" s="5">
        <f t="shared" si="432"/>
        <v>3.8693227310846301</v>
      </c>
      <c r="K1189" s="5">
        <f t="shared" si="433"/>
        <v>2.1387453167194925</v>
      </c>
      <c r="L1189">
        <v>4.91</v>
      </c>
      <c r="M1189">
        <v>3.67</v>
      </c>
      <c r="N1189">
        <v>1.79</v>
      </c>
      <c r="O1189" s="5">
        <f t="shared" si="434"/>
        <v>5.0808914191770818</v>
      </c>
      <c r="P1189" s="5">
        <f t="shared" si="435"/>
        <v>3.797733504761688</v>
      </c>
      <c r="Q1189" s="5">
        <f t="shared" si="436"/>
        <v>1.8523005377448016</v>
      </c>
      <c r="R1189" s="6">
        <f t="shared" si="437"/>
        <v>0.19681585719892503</v>
      </c>
      <c r="S1189" s="6">
        <f t="shared" si="438"/>
        <v>0.26331494791463811</v>
      </c>
      <c r="T1189" s="6">
        <f t="shared" si="439"/>
        <v>0.53986919488643681</v>
      </c>
      <c r="U1189">
        <f t="shared" si="440"/>
        <v>1.2648299099005429</v>
      </c>
      <c r="V1189">
        <f t="shared" si="441"/>
        <v>0.94848640319316113</v>
      </c>
      <c r="W1189">
        <f t="shared" si="442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8" t="s">
        <v>425</v>
      </c>
      <c r="AD1189" s="20" t="s">
        <v>31</v>
      </c>
      <c r="AE1189" t="s">
        <v>485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428"/>
        <v>3.1330934456499913</v>
      </c>
      <c r="E1190" s="14">
        <f t="shared" si="429"/>
        <v>3.6828557542907858</v>
      </c>
      <c r="F1190" s="14">
        <f t="shared" si="430"/>
        <v>2.6598492757326002</v>
      </c>
      <c r="G1190" s="26">
        <v>3.5168983623391492E-2</v>
      </c>
      <c r="H1190" s="7">
        <f t="shared" si="443"/>
        <v>1.0351689836233915</v>
      </c>
      <c r="I1190" s="5">
        <f t="shared" si="431"/>
        <v>3.0266492671401881</v>
      </c>
      <c r="J1190" s="5">
        <f t="shared" si="432"/>
        <v>3.55773387007764</v>
      </c>
      <c r="K1190" s="5">
        <f t="shared" si="433"/>
        <v>2.5694831644031266</v>
      </c>
      <c r="L1190">
        <v>4.83</v>
      </c>
      <c r="M1190">
        <v>3.8</v>
      </c>
      <c r="N1190">
        <v>1.77</v>
      </c>
      <c r="O1190" s="5">
        <f t="shared" si="434"/>
        <v>4.9998661909009812</v>
      </c>
      <c r="P1190" s="5">
        <f t="shared" si="435"/>
        <v>3.9336421377688873</v>
      </c>
      <c r="Q1190" s="5">
        <f t="shared" si="436"/>
        <v>1.832249101013403</v>
      </c>
      <c r="R1190" s="6">
        <f t="shared" si="437"/>
        <v>0.20000535250720358</v>
      </c>
      <c r="S1190" s="6">
        <f t="shared" si="438"/>
        <v>0.25421732963415616</v>
      </c>
      <c r="T1190" s="6">
        <f t="shared" si="439"/>
        <v>0.54577731785864025</v>
      </c>
      <c r="U1190">
        <f t="shared" si="440"/>
        <v>1.5958241519552601</v>
      </c>
      <c r="V1190">
        <f t="shared" si="441"/>
        <v>1.0680956301875026</v>
      </c>
      <c r="W1190">
        <f t="shared" si="442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8" t="s">
        <v>425</v>
      </c>
      <c r="AD1190" s="20" t="s">
        <v>17</v>
      </c>
      <c r="AE1190" t="s">
        <v>488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428"/>
        <v>3.1214567138074472</v>
      </c>
      <c r="E1191" s="14">
        <f t="shared" si="429"/>
        <v>3.7666287288074836</v>
      </c>
      <c r="F1191" s="14">
        <f t="shared" si="430"/>
        <v>2.6318971877680979</v>
      </c>
      <c r="G1191" s="26">
        <v>3.4030810487013952E-2</v>
      </c>
      <c r="H1191" s="7">
        <f t="shared" si="443"/>
        <v>1.034030810487014</v>
      </c>
      <c r="I1191" s="5">
        <f t="shared" si="431"/>
        <v>3.01872698777446</v>
      </c>
      <c r="J1191" s="5">
        <f t="shared" si="432"/>
        <v>3.6426658573485393</v>
      </c>
      <c r="K1191" s="5">
        <f t="shared" si="433"/>
        <v>2.5452792712516095</v>
      </c>
      <c r="L1191">
        <v>2.76</v>
      </c>
      <c r="M1191">
        <v>3.26</v>
      </c>
      <c r="N1191">
        <v>2.74</v>
      </c>
      <c r="O1191" s="5">
        <f t="shared" si="434"/>
        <v>2.8539250369441582</v>
      </c>
      <c r="P1191" s="5">
        <f t="shared" si="435"/>
        <v>3.3709404421876652</v>
      </c>
      <c r="Q1191" s="5">
        <f t="shared" si="436"/>
        <v>2.8332444207344185</v>
      </c>
      <c r="R1191" s="6">
        <f t="shared" si="437"/>
        <v>0.35039462741836785</v>
      </c>
      <c r="S1191" s="6">
        <f t="shared" si="438"/>
        <v>0.29665312014561201</v>
      </c>
      <c r="T1191" s="6">
        <f t="shared" si="439"/>
        <v>0.35295225243602008</v>
      </c>
      <c r="U1191">
        <f t="shared" si="440"/>
        <v>0.91429268402797659</v>
      </c>
      <c r="V1191">
        <f t="shared" si="441"/>
        <v>0.89494895432789479</v>
      </c>
      <c r="W1191">
        <f t="shared" si="442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8" t="s">
        <v>425</v>
      </c>
      <c r="AD1191" s="20" t="s">
        <v>31</v>
      </c>
      <c r="AE1191" t="s">
        <v>486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428"/>
        <v>1.9258773622233729</v>
      </c>
      <c r="E1192" s="14">
        <f t="shared" si="429"/>
        <v>3.0657128959370827</v>
      </c>
      <c r="F1192" s="14">
        <f t="shared" si="430"/>
        <v>6.6168423784477106</v>
      </c>
      <c r="G1192" s="26">
        <v>3.3174281333648858E-2</v>
      </c>
      <c r="H1192" s="7">
        <f t="shared" si="443"/>
        <v>1.0331742813336489</v>
      </c>
      <c r="I1192" s="5">
        <f t="shared" si="431"/>
        <v>1.864039201341132</v>
      </c>
      <c r="J1192" s="5">
        <f t="shared" si="432"/>
        <v>2.9672756584492008</v>
      </c>
      <c r="K1192" s="5">
        <f t="shared" si="433"/>
        <v>6.404381620791523</v>
      </c>
      <c r="L1192">
        <v>2.16</v>
      </c>
      <c r="M1192">
        <v>3.31</v>
      </c>
      <c r="N1192">
        <v>3.73</v>
      </c>
      <c r="O1192" s="5">
        <f t="shared" si="434"/>
        <v>2.2316564476806815</v>
      </c>
      <c r="P1192" s="5">
        <f t="shared" si="435"/>
        <v>3.4198068712143779</v>
      </c>
      <c r="Q1192" s="5">
        <f t="shared" si="436"/>
        <v>3.8537400693745103</v>
      </c>
      <c r="R1192" s="6">
        <f t="shared" si="437"/>
        <v>0.44809764560279031</v>
      </c>
      <c r="S1192" s="6">
        <f t="shared" si="438"/>
        <v>0.29241417356556709</v>
      </c>
      <c r="T1192" s="6">
        <f t="shared" si="439"/>
        <v>0.25948818083164266</v>
      </c>
      <c r="U1192">
        <f t="shared" si="440"/>
        <v>1.158773913362944</v>
      </c>
      <c r="V1192">
        <f t="shared" si="441"/>
        <v>1.1155013490488843</v>
      </c>
      <c r="W1192">
        <f t="shared" si="442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8" t="s">
        <v>425</v>
      </c>
      <c r="AD1192" s="20" t="s">
        <v>19</v>
      </c>
      <c r="AE1192" t="s">
        <v>486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428"/>
        <v>3.8641318963749063</v>
      </c>
      <c r="E1193" s="14">
        <f t="shared" si="429"/>
        <v>3.6895042468117687</v>
      </c>
      <c r="F1193" s="14">
        <f t="shared" si="430"/>
        <v>2.3441028629161398</v>
      </c>
      <c r="G1193" s="26">
        <v>3.4305857395898309E-2</v>
      </c>
      <c r="H1193" s="7">
        <f t="shared" si="443"/>
        <v>1.0343058573958983</v>
      </c>
      <c r="I1193" s="5">
        <f t="shared" si="431"/>
        <v>3.7359663669542997</v>
      </c>
      <c r="J1193" s="5">
        <f t="shared" si="432"/>
        <v>3.5671307673930612</v>
      </c>
      <c r="K1193" s="5">
        <f t="shared" si="433"/>
        <v>2.2663536575321688</v>
      </c>
      <c r="L1193">
        <v>1.93</v>
      </c>
      <c r="M1193">
        <v>3.91</v>
      </c>
      <c r="N1193">
        <v>3.84</v>
      </c>
      <c r="O1193" s="5">
        <f t="shared" si="434"/>
        <v>1.9962103047740836</v>
      </c>
      <c r="P1193" s="5">
        <f t="shared" si="435"/>
        <v>4.0441359024179624</v>
      </c>
      <c r="Q1193" s="5">
        <f t="shared" si="436"/>
        <v>3.9717344924002496</v>
      </c>
      <c r="R1193" s="6">
        <f t="shared" si="437"/>
        <v>0.50094922243835061</v>
      </c>
      <c r="S1193" s="6">
        <f t="shared" si="438"/>
        <v>0.24727161107570755</v>
      </c>
      <c r="T1193" s="6">
        <f t="shared" si="439"/>
        <v>0.25177916648594179</v>
      </c>
      <c r="U1193">
        <f t="shared" si="440"/>
        <v>0.51659993972949192</v>
      </c>
      <c r="V1193">
        <f t="shared" si="441"/>
        <v>1.0961190533694718</v>
      </c>
      <c r="W1193">
        <f t="shared" si="442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8" t="s">
        <v>425</v>
      </c>
      <c r="AD1193" s="20" t="s">
        <v>16</v>
      </c>
      <c r="AE1193" t="s">
        <v>486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428"/>
        <v>3.011566916981014</v>
      </c>
      <c r="E1194" s="14">
        <f t="shared" si="429"/>
        <v>4.648795316416293</v>
      </c>
      <c r="F1194" s="14">
        <f t="shared" si="430"/>
        <v>2.4088842399888644</v>
      </c>
      <c r="G1194" s="26">
        <v>2.7412368775268092E-2</v>
      </c>
      <c r="H1194" s="7">
        <f t="shared" si="443"/>
        <v>1.0274123687752681</v>
      </c>
      <c r="I1194" s="5">
        <f t="shared" si="431"/>
        <v>2.9312153605576765</v>
      </c>
      <c r="J1194" s="5">
        <f t="shared" si="432"/>
        <v>4.5247609019520683</v>
      </c>
      <c r="K1194" s="5">
        <f t="shared" si="433"/>
        <v>2.3446128479652106</v>
      </c>
      <c r="L1194">
        <v>2.39</v>
      </c>
      <c r="M1194">
        <v>3.82</v>
      </c>
      <c r="N1194">
        <v>2.88</v>
      </c>
      <c r="O1194" s="5">
        <f t="shared" si="434"/>
        <v>2.455515561372891</v>
      </c>
      <c r="P1194" s="5">
        <f t="shared" si="435"/>
        <v>3.9247152487215238</v>
      </c>
      <c r="Q1194" s="5">
        <f t="shared" si="436"/>
        <v>2.9589476220727722</v>
      </c>
      <c r="R1194" s="6">
        <f t="shared" si="437"/>
        <v>0.40724645191859221</v>
      </c>
      <c r="S1194" s="6">
        <f t="shared" si="438"/>
        <v>0.25479555499618733</v>
      </c>
      <c r="T1194" s="6">
        <f t="shared" si="439"/>
        <v>0.33795799308522062</v>
      </c>
      <c r="U1194">
        <f t="shared" si="440"/>
        <v>0.81536144773248331</v>
      </c>
      <c r="V1194">
        <f t="shared" si="441"/>
        <v>0.84424350430361506</v>
      </c>
      <c r="W1194">
        <f t="shared" si="442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8" t="s">
        <v>425</v>
      </c>
      <c r="AD1194" s="20" t="s">
        <v>28</v>
      </c>
      <c r="AE1194" t="s">
        <v>485</v>
      </c>
      <c r="AF1194">
        <v>-6</v>
      </c>
      <c r="AG1194">
        <v>2</v>
      </c>
    </row>
    <row r="1195" spans="1:33" s="17" customFormat="1" x14ac:dyDescent="0.25">
      <c r="A1195" s="30">
        <v>0.34136258302899286</v>
      </c>
      <c r="B1195" s="30">
        <v>0.34249470125834591</v>
      </c>
      <c r="C1195" s="30">
        <v>0.2991491744897174</v>
      </c>
      <c r="D1195" s="31">
        <f t="shared" si="428"/>
        <v>2.9294364693598163</v>
      </c>
      <c r="E1195" s="32">
        <f t="shared" si="429"/>
        <v>2.919753200052265</v>
      </c>
      <c r="F1195" s="32">
        <f t="shared" si="430"/>
        <v>3.3428138376306062</v>
      </c>
      <c r="G1195" s="47">
        <v>4.4209843564778861E-2</v>
      </c>
      <c r="H1195" s="34">
        <f t="shared" si="443"/>
        <v>1.0442098435647789</v>
      </c>
      <c r="I1195" s="34">
        <f t="shared" si="431"/>
        <v>2.8054097434660745</v>
      </c>
      <c r="J1195" s="34">
        <f t="shared" si="432"/>
        <v>2.7961364452231718</v>
      </c>
      <c r="K1195" s="34">
        <f t="shared" si="433"/>
        <v>3.201285506195509</v>
      </c>
      <c r="L1195" s="17">
        <v>2.21</v>
      </c>
      <c r="M1195" s="17">
        <v>3.39</v>
      </c>
      <c r="N1195" s="17">
        <v>3.37</v>
      </c>
      <c r="O1195" s="34">
        <f t="shared" si="434"/>
        <v>2.3077037542781613</v>
      </c>
      <c r="P1195" s="34">
        <f t="shared" si="435"/>
        <v>3.5398713696846005</v>
      </c>
      <c r="Q1195" s="34">
        <f t="shared" si="436"/>
        <v>3.5189871728133051</v>
      </c>
      <c r="R1195" s="35">
        <f t="shared" si="437"/>
        <v>0.43333118392954006</v>
      </c>
      <c r="S1195" s="35">
        <f t="shared" si="438"/>
        <v>0.28249614055583583</v>
      </c>
      <c r="T1195" s="35">
        <f t="shared" si="439"/>
        <v>0.28417267551462416</v>
      </c>
      <c r="U1195" s="17">
        <f t="shared" si="440"/>
        <v>0.78776371442609738</v>
      </c>
      <c r="V1195" s="17">
        <f t="shared" si="441"/>
        <v>1.2123871872530989</v>
      </c>
      <c r="W1195" s="17">
        <f t="shared" si="442"/>
        <v>1.0527021077870045</v>
      </c>
      <c r="X1195" s="17" t="s">
        <v>250</v>
      </c>
      <c r="Y1195" s="17" t="s">
        <v>38</v>
      </c>
      <c r="Z1195" s="17" t="s">
        <v>257</v>
      </c>
      <c r="AA1195" s="36" t="s">
        <v>367</v>
      </c>
      <c r="AB1195" s="36" t="s">
        <v>19</v>
      </c>
      <c r="AC1195" s="49" t="s">
        <v>426</v>
      </c>
      <c r="AD1195" s="41" t="s">
        <v>18</v>
      </c>
      <c r="AE1195" t="s">
        <v>485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444">(100%/A1196)</f>
        <v>1.8674745852485581</v>
      </c>
      <c r="E1196" s="14">
        <f t="shared" ref="E1196:E1259" si="445">(100%/B1196)</f>
        <v>4.1537206121802219</v>
      </c>
      <c r="F1196" s="14">
        <f t="shared" ref="F1196:F1259" si="446">(100%/C1196)</f>
        <v>4.7040439637563773</v>
      </c>
      <c r="G1196" s="26">
        <v>3.2956178596428298E-2</v>
      </c>
      <c r="H1196" s="7">
        <f t="shared" si="443"/>
        <v>1.0329561785964283</v>
      </c>
      <c r="I1196" s="5">
        <f t="shared" ref="I1196:I1259" si="447">D1196/H1196</f>
        <v>1.8078933297887487</v>
      </c>
      <c r="J1196" s="5">
        <f t="shared" ref="J1196:J1259" si="448">E1196/H1196</f>
        <v>4.0211973152861731</v>
      </c>
      <c r="K1196" s="5">
        <f t="shared" ref="K1196:K1259" si="449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450">(L1196*H1196)</f>
        <v>3.1608459065050707</v>
      </c>
      <c r="P1196" s="5">
        <f t="shared" ref="P1196:P1259" si="451">(M1196*H1196)</f>
        <v>3.212493715434892</v>
      </c>
      <c r="Q1196" s="5">
        <f t="shared" ref="Q1196:Q1259" si="452">(N1196*H1196)</f>
        <v>2.6856860643507137</v>
      </c>
      <c r="R1196" s="6">
        <f t="shared" ref="R1196:R1259" si="453">(1/O1196)</f>
        <v>0.31637100623664832</v>
      </c>
      <c r="S1196" s="6">
        <f t="shared" ref="S1196:S1259" si="454">(1/P1196)</f>
        <v>0.31128465565406555</v>
      </c>
      <c r="T1196" s="6">
        <f t="shared" ref="T1196:T1259" si="455">(1/Q1196)</f>
        <v>0.37234433810928608</v>
      </c>
      <c r="U1196">
        <f t="shared" ref="U1196:U1259" si="456">(L1196/I1196)</f>
        <v>1.6925777365180938</v>
      </c>
      <c r="V1196">
        <f t="shared" ref="V1196:V1259" si="457">(M1196/J1196)</f>
        <v>0.77340149118712753</v>
      </c>
      <c r="W1196">
        <f t="shared" ref="W1196:W1259" si="458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50" t="s">
        <v>428</v>
      </c>
      <c r="AD1196" s="16" t="s">
        <v>16</v>
      </c>
      <c r="AE1196" t="s">
        <v>486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444"/>
        <v>1.386337381991674</v>
      </c>
      <c r="E1197" s="14">
        <f t="shared" si="445"/>
        <v>5.4689006663628108</v>
      </c>
      <c r="F1197" s="14">
        <f t="shared" si="446"/>
        <v>10.884827970764501</v>
      </c>
      <c r="G1197" s="26">
        <v>2.9247099923858988E-2</v>
      </c>
      <c r="H1197" s="7">
        <f t="shared" si="443"/>
        <v>1.029247099923859</v>
      </c>
      <c r="I1197" s="5">
        <f t="shared" si="447"/>
        <v>1.3469431996400394</v>
      </c>
      <c r="J1197" s="5">
        <f t="shared" si="448"/>
        <v>5.3134963088721703</v>
      </c>
      <c r="K1197" s="5">
        <f t="shared" si="449"/>
        <v>10.57552454757437</v>
      </c>
      <c r="L1197">
        <v>1.66</v>
      </c>
      <c r="M1197">
        <v>4.1500000000000004</v>
      </c>
      <c r="N1197">
        <v>5.38</v>
      </c>
      <c r="O1197" s="5">
        <f t="shared" si="450"/>
        <v>1.7085501858736059</v>
      </c>
      <c r="P1197" s="5">
        <f t="shared" si="451"/>
        <v>4.2713754646840147</v>
      </c>
      <c r="Q1197" s="5">
        <f t="shared" si="452"/>
        <v>5.5373493975903614</v>
      </c>
      <c r="R1197" s="6">
        <f t="shared" si="453"/>
        <v>0.58529155787641429</v>
      </c>
      <c r="S1197" s="6">
        <f t="shared" si="454"/>
        <v>0.23411662315056572</v>
      </c>
      <c r="T1197" s="6">
        <f t="shared" si="455"/>
        <v>0.18059181897302001</v>
      </c>
      <c r="U1197">
        <f t="shared" si="456"/>
        <v>1.2324201944399902</v>
      </c>
      <c r="V1197">
        <f t="shared" si="457"/>
        <v>0.78102999583731136</v>
      </c>
      <c r="W1197">
        <f t="shared" si="458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50" t="s">
        <v>428</v>
      </c>
      <c r="AD1197" s="16" t="s">
        <v>407</v>
      </c>
      <c r="AE1197" t="s">
        <v>486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444"/>
        <v>2.32824268328446</v>
      </c>
      <c r="E1198" s="14">
        <f t="shared" si="445"/>
        <v>4.0525087710477923</v>
      </c>
      <c r="F1198" s="14">
        <f t="shared" si="446"/>
        <v>3.311706726330446</v>
      </c>
      <c r="G1198" s="26">
        <v>2.89034699306423E-2</v>
      </c>
      <c r="H1198" s="7">
        <f t="shared" si="443"/>
        <v>1.0289034699306423</v>
      </c>
      <c r="I1198" s="5">
        <f t="shared" si="447"/>
        <v>2.2628387903496967</v>
      </c>
      <c r="J1198" s="5">
        <f t="shared" si="448"/>
        <v>3.9386676102093126</v>
      </c>
      <c r="K1198" s="5">
        <f t="shared" si="449"/>
        <v>3.2186758263665745</v>
      </c>
      <c r="L1198">
        <v>3.94</v>
      </c>
      <c r="M1198">
        <v>3.51</v>
      </c>
      <c r="N1198">
        <v>2.04</v>
      </c>
      <c r="O1198" s="5">
        <f t="shared" si="450"/>
        <v>4.0538796715267305</v>
      </c>
      <c r="P1198" s="5">
        <f t="shared" si="451"/>
        <v>3.6114511794565543</v>
      </c>
      <c r="Q1198" s="5">
        <f t="shared" si="452"/>
        <v>2.0989630786585103</v>
      </c>
      <c r="R1198" s="6">
        <f t="shared" si="453"/>
        <v>0.24667727733107339</v>
      </c>
      <c r="S1198" s="6">
        <f t="shared" si="454"/>
        <v>0.27689700076479462</v>
      </c>
      <c r="T1198" s="6">
        <f t="shared" si="455"/>
        <v>0.4764257219041319</v>
      </c>
      <c r="U1198">
        <f t="shared" si="456"/>
        <v>1.741175737663184</v>
      </c>
      <c r="V1198">
        <f t="shared" si="457"/>
        <v>0.89116430919477052</v>
      </c>
      <c r="W1198">
        <f t="shared" si="458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50" t="s">
        <v>428</v>
      </c>
      <c r="AD1198" s="16" t="s">
        <v>18</v>
      </c>
      <c r="AE1198" t="s">
        <v>485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444"/>
        <v>3.1981572393292739</v>
      </c>
      <c r="E1199" s="14">
        <f t="shared" si="445"/>
        <v>3.5398319541645455</v>
      </c>
      <c r="F1199" s="14">
        <f t="shared" si="446"/>
        <v>2.6843512669230196</v>
      </c>
      <c r="G1199" s="26">
        <v>2.6840159306302791E-2</v>
      </c>
      <c r="H1199" s="7">
        <f t="shared" si="443"/>
        <v>1.0268401593063028</v>
      </c>
      <c r="I1199" s="5">
        <f t="shared" si="447"/>
        <v>3.1145619017178259</v>
      </c>
      <c r="J1199" s="5">
        <f t="shared" si="448"/>
        <v>3.4473057194762737</v>
      </c>
      <c r="K1199" s="5">
        <f t="shared" si="449"/>
        <v>2.6141860956592047</v>
      </c>
      <c r="L1199">
        <v>2.83</v>
      </c>
      <c r="M1199">
        <v>3.41</v>
      </c>
      <c r="N1199">
        <v>2.63</v>
      </c>
      <c r="O1199" s="5">
        <f t="shared" si="450"/>
        <v>2.9059576508368368</v>
      </c>
      <c r="P1199" s="5">
        <f t="shared" si="451"/>
        <v>3.5015249432344926</v>
      </c>
      <c r="Q1199" s="5">
        <f t="shared" si="452"/>
        <v>2.700589618975576</v>
      </c>
      <c r="R1199" s="6">
        <f t="shared" si="453"/>
        <v>0.34412063772231066</v>
      </c>
      <c r="S1199" s="6">
        <f t="shared" si="454"/>
        <v>0.2855898547666097</v>
      </c>
      <c r="T1199" s="6">
        <f t="shared" si="455"/>
        <v>0.37028950751107953</v>
      </c>
      <c r="U1199">
        <f t="shared" si="456"/>
        <v>0.90863501490823584</v>
      </c>
      <c r="V1199">
        <f t="shared" si="457"/>
        <v>0.98917829675926128</v>
      </c>
      <c r="W1199">
        <f t="shared" si="458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50" t="s">
        <v>428</v>
      </c>
      <c r="AD1199" s="16" t="s">
        <v>20</v>
      </c>
      <c r="AE1199" t="s">
        <v>485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444"/>
        <v>1.9496168005798753</v>
      </c>
      <c r="E1200" s="14">
        <f t="shared" si="445"/>
        <v>3.7088174135100247</v>
      </c>
      <c r="F1200" s="14">
        <f t="shared" si="446"/>
        <v>4.812782864224177</v>
      </c>
      <c r="G1200" s="26">
        <v>3.1935062108934043E-2</v>
      </c>
      <c r="H1200" s="7">
        <f t="shared" si="443"/>
        <v>1.031935062108934</v>
      </c>
      <c r="I1200" s="5">
        <f t="shared" si="447"/>
        <v>1.8892824482535784</v>
      </c>
      <c r="J1200" s="5">
        <f t="shared" si="448"/>
        <v>3.5940414757595582</v>
      </c>
      <c r="K1200" s="5">
        <f t="shared" si="449"/>
        <v>4.6638427561405269</v>
      </c>
      <c r="L1200">
        <v>1.69</v>
      </c>
      <c r="M1200">
        <v>3.79</v>
      </c>
      <c r="N1200">
        <v>5.67</v>
      </c>
      <c r="O1200" s="5">
        <f t="shared" si="450"/>
        <v>1.7439702549640985</v>
      </c>
      <c r="P1200" s="5">
        <f t="shared" si="451"/>
        <v>3.9110338853928601</v>
      </c>
      <c r="Q1200" s="5">
        <f t="shared" si="452"/>
        <v>5.851071802157656</v>
      </c>
      <c r="R1200" s="6">
        <f t="shared" si="453"/>
        <v>0.57340427518965109</v>
      </c>
      <c r="S1200" s="6">
        <f t="shared" si="454"/>
        <v>0.25568686677322172</v>
      </c>
      <c r="T1200" s="6">
        <f t="shared" si="455"/>
        <v>0.17090885803712705</v>
      </c>
      <c r="U1200">
        <f t="shared" si="456"/>
        <v>0.89451950477929232</v>
      </c>
      <c r="V1200">
        <f t="shared" si="457"/>
        <v>1.0545231671815998</v>
      </c>
      <c r="W1200">
        <f t="shared" si="458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50" t="s">
        <v>428</v>
      </c>
      <c r="AD1200" s="16" t="s">
        <v>17</v>
      </c>
      <c r="AE1200" t="s">
        <v>487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444"/>
        <v>5.6892427940277566</v>
      </c>
      <c r="E1201" s="14">
        <f t="shared" si="445"/>
        <v>3.7668982981754189</v>
      </c>
      <c r="F1201" s="14">
        <f t="shared" si="446"/>
        <v>2.0118496688123821</v>
      </c>
      <c r="G1201" s="26">
        <v>3.2750428356845829E-2</v>
      </c>
      <c r="H1201" s="7">
        <f t="shared" si="443"/>
        <v>1.0327504283568458</v>
      </c>
      <c r="I1201" s="5">
        <f t="shared" si="447"/>
        <v>5.5088263706456244</v>
      </c>
      <c r="J1201" s="5">
        <f t="shared" si="448"/>
        <v>3.6474429782311781</v>
      </c>
      <c r="K1201" s="5">
        <f t="shared" si="449"/>
        <v>1.9480501906092926</v>
      </c>
      <c r="L1201">
        <v>4.74</v>
      </c>
      <c r="M1201">
        <v>4.16</v>
      </c>
      <c r="N1201">
        <v>1.72</v>
      </c>
      <c r="O1201" s="5">
        <f t="shared" si="450"/>
        <v>4.8952370304114492</v>
      </c>
      <c r="P1201" s="5">
        <f t="shared" si="451"/>
        <v>4.2962417819644791</v>
      </c>
      <c r="Q1201" s="5">
        <f t="shared" si="452"/>
        <v>1.7763307367737748</v>
      </c>
      <c r="R1201" s="6">
        <f t="shared" si="453"/>
        <v>0.20428020007765571</v>
      </c>
      <c r="S1201" s="6">
        <f t="shared" si="454"/>
        <v>0.2327615741269442</v>
      </c>
      <c r="T1201" s="6">
        <f t="shared" si="455"/>
        <v>0.5629582257954</v>
      </c>
      <c r="U1201">
        <f t="shared" si="456"/>
        <v>0.86043735654069653</v>
      </c>
      <c r="V1201">
        <f t="shared" si="457"/>
        <v>1.1405250266633054</v>
      </c>
      <c r="W1201">
        <f t="shared" si="458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50" t="s">
        <v>428</v>
      </c>
      <c r="AD1201" s="16" t="s">
        <v>18</v>
      </c>
      <c r="AE1201" t="s">
        <v>485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444"/>
        <v>1.3255579027343849</v>
      </c>
      <c r="E1202" s="14">
        <f t="shared" si="445"/>
        <v>6.4635779253056498</v>
      </c>
      <c r="F1202" s="14">
        <f t="shared" si="446"/>
        <v>12.218842746133806</v>
      </c>
      <c r="G1202" s="26">
        <v>2.7549475100192566E-2</v>
      </c>
      <c r="H1202" s="7">
        <f t="shared" si="443"/>
        <v>1.0275494751001926</v>
      </c>
      <c r="I1202" s="5">
        <f t="shared" si="447"/>
        <v>1.2900185683079977</v>
      </c>
      <c r="J1202" s="5">
        <f t="shared" si="448"/>
        <v>6.2902839054785273</v>
      </c>
      <c r="K1202" s="5">
        <f t="shared" si="449"/>
        <v>11.891245183053002</v>
      </c>
      <c r="L1202">
        <v>2.31</v>
      </c>
      <c r="M1202">
        <v>3.44</v>
      </c>
      <c r="N1202">
        <v>3.29</v>
      </c>
      <c r="O1202" s="5">
        <f t="shared" si="450"/>
        <v>2.3736392874814447</v>
      </c>
      <c r="P1202" s="5">
        <f t="shared" si="451"/>
        <v>3.5347701943446626</v>
      </c>
      <c r="Q1202" s="5">
        <f t="shared" si="452"/>
        <v>3.3806377730796338</v>
      </c>
      <c r="R1202" s="6">
        <f t="shared" si="453"/>
        <v>0.42129400422127838</v>
      </c>
      <c r="S1202" s="6">
        <f t="shared" si="454"/>
        <v>0.28290382260207936</v>
      </c>
      <c r="T1202" s="6">
        <f t="shared" si="455"/>
        <v>0.29580217317664226</v>
      </c>
      <c r="U1202">
        <f t="shared" si="456"/>
        <v>1.7906718994206581</v>
      </c>
      <c r="V1202">
        <f t="shared" si="457"/>
        <v>0.54687515725704039</v>
      </c>
      <c r="W1202">
        <f t="shared" si="458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50" t="s">
        <v>428</v>
      </c>
      <c r="AD1202" s="16" t="s">
        <v>18</v>
      </c>
      <c r="AE1202" t="s">
        <v>485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444"/>
        <v>2.4514880521004603</v>
      </c>
      <c r="E1203" s="14">
        <f t="shared" si="445"/>
        <v>5.6287709861335733</v>
      </c>
      <c r="F1203" s="14">
        <f t="shared" si="446"/>
        <v>2.793614251975022</v>
      </c>
      <c r="G1203" s="26">
        <v>2.8685738041511977E-2</v>
      </c>
      <c r="H1203" s="7">
        <f t="shared" si="443"/>
        <v>1.028685738041512</v>
      </c>
      <c r="I1203" s="5">
        <f t="shared" si="447"/>
        <v>2.3831263149110868</v>
      </c>
      <c r="J1203" s="5">
        <f t="shared" si="448"/>
        <v>5.4718081314610663</v>
      </c>
      <c r="K1203" s="5">
        <f t="shared" si="449"/>
        <v>2.7157120475819094</v>
      </c>
      <c r="L1203">
        <v>2.31</v>
      </c>
      <c r="M1203">
        <v>3.58</v>
      </c>
      <c r="N1203">
        <v>3.16</v>
      </c>
      <c r="O1203" s="5">
        <f t="shared" si="450"/>
        <v>2.3762640548758927</v>
      </c>
      <c r="P1203" s="5">
        <f t="shared" si="451"/>
        <v>3.682694942188613</v>
      </c>
      <c r="Q1203" s="5">
        <f t="shared" si="452"/>
        <v>3.2506469322111782</v>
      </c>
      <c r="R1203" s="6">
        <f t="shared" si="453"/>
        <v>0.42082865241684092</v>
      </c>
      <c r="S1203" s="6">
        <f t="shared" si="454"/>
        <v>0.27154027572148115</v>
      </c>
      <c r="T1203" s="6">
        <f t="shared" si="455"/>
        <v>0.30763107186167798</v>
      </c>
      <c r="U1203">
        <f t="shared" si="456"/>
        <v>0.96931496477818258</v>
      </c>
      <c r="V1203">
        <f t="shared" si="457"/>
        <v>0.65426270694986499</v>
      </c>
      <c r="W1203">
        <f t="shared" si="458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50" t="s">
        <v>428</v>
      </c>
      <c r="AD1203" s="16" t="s">
        <v>35</v>
      </c>
      <c r="AE1203" t="s">
        <v>486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444"/>
        <v>44.741263773654978</v>
      </c>
      <c r="E1204" s="14">
        <f t="shared" si="445"/>
        <v>5.1240242835202618</v>
      </c>
      <c r="F1204" s="14">
        <f t="shared" si="446"/>
        <v>1.5459698282514298</v>
      </c>
      <c r="G1204" s="26">
        <v>3.2319621392261189E-2</v>
      </c>
      <c r="H1204" s="7">
        <f t="shared" si="443"/>
        <v>1.0323196213922612</v>
      </c>
      <c r="I1204" s="5">
        <f t="shared" si="447"/>
        <v>43.340514746114835</v>
      </c>
      <c r="J1204" s="5">
        <f t="shared" si="448"/>
        <v>4.9636025290400188</v>
      </c>
      <c r="K1204" s="5">
        <f t="shared" si="449"/>
        <v>1.4975689662533225</v>
      </c>
      <c r="L1204">
        <v>3.06</v>
      </c>
      <c r="M1204">
        <v>2.86</v>
      </c>
      <c r="N1204">
        <v>2.81</v>
      </c>
      <c r="O1204" s="5">
        <f t="shared" si="450"/>
        <v>3.1588980414603194</v>
      </c>
      <c r="P1204" s="5">
        <f t="shared" si="451"/>
        <v>2.9524341171818667</v>
      </c>
      <c r="Q1204" s="5">
        <f t="shared" si="452"/>
        <v>2.900818136112254</v>
      </c>
      <c r="R1204" s="6">
        <f t="shared" si="453"/>
        <v>0.31656608946381581</v>
      </c>
      <c r="S1204" s="6">
        <f t="shared" si="454"/>
        <v>0.3387035782375093</v>
      </c>
      <c r="T1204" s="6">
        <f t="shared" si="455"/>
        <v>0.34473033229867489</v>
      </c>
      <c r="U1204">
        <f t="shared" si="456"/>
        <v>7.0603683826212682E-2</v>
      </c>
      <c r="V1204">
        <f t="shared" si="457"/>
        <v>0.57619440381603959</v>
      </c>
      <c r="W1204">
        <f t="shared" si="458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50" t="s">
        <v>428</v>
      </c>
      <c r="AD1204" s="16" t="s">
        <v>32</v>
      </c>
      <c r="AE1204" t="s">
        <v>485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444"/>
        <v>1.7072144157399995</v>
      </c>
      <c r="E1205" s="14">
        <f t="shared" si="445"/>
        <v>3.6793080435750021</v>
      </c>
      <c r="F1205" s="14">
        <f t="shared" si="446"/>
        <v>7.2036181284869416</v>
      </c>
      <c r="G1205" s="26">
        <v>3.4781592135893602E-2</v>
      </c>
      <c r="H1205" s="7">
        <f t="shared" si="443"/>
        <v>1.0347815921358936</v>
      </c>
      <c r="I1205" s="5">
        <f t="shared" si="447"/>
        <v>1.6498306780043668</v>
      </c>
      <c r="J1205" s="5">
        <f t="shared" si="448"/>
        <v>3.5556373166443165</v>
      </c>
      <c r="K1205" s="5">
        <f t="shared" si="449"/>
        <v>6.9614865428925414</v>
      </c>
      <c r="L1205">
        <v>5.2</v>
      </c>
      <c r="M1205">
        <v>3.22</v>
      </c>
      <c r="N1205">
        <v>1.88</v>
      </c>
      <c r="O1205" s="5">
        <f t="shared" si="450"/>
        <v>5.380864279106647</v>
      </c>
      <c r="P1205" s="5">
        <f t="shared" si="451"/>
        <v>3.3319967266775774</v>
      </c>
      <c r="Q1205" s="5">
        <f t="shared" si="452"/>
        <v>1.9453893932154798</v>
      </c>
      <c r="R1205" s="6">
        <f t="shared" si="453"/>
        <v>0.18584375076749271</v>
      </c>
      <c r="S1205" s="6">
        <f t="shared" si="454"/>
        <v>0.30012034285433603</v>
      </c>
      <c r="T1205" s="6">
        <f t="shared" si="455"/>
        <v>0.51403590637817143</v>
      </c>
      <c r="U1205">
        <f t="shared" si="456"/>
        <v>3.1518385912728415</v>
      </c>
      <c r="V1205">
        <f t="shared" si="457"/>
        <v>0.90560417535467908</v>
      </c>
      <c r="W1205">
        <f t="shared" si="458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50" t="s">
        <v>428</v>
      </c>
      <c r="AD1205" s="16" t="s">
        <v>18</v>
      </c>
      <c r="AE1205" t="s">
        <v>488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444"/>
        <v>1.7775326649576852</v>
      </c>
      <c r="E1206" s="14">
        <f t="shared" si="445"/>
        <v>4.5004058481085423</v>
      </c>
      <c r="F1206" s="14">
        <f t="shared" si="446"/>
        <v>4.8990320592969701</v>
      </c>
      <c r="G1206" s="26">
        <v>3.1371886536261107E-2</v>
      </c>
      <c r="H1206" s="7">
        <f t="shared" si="443"/>
        <v>1.0313718865362611</v>
      </c>
      <c r="I1206" s="5">
        <f t="shared" si="447"/>
        <v>1.7234643373180509</v>
      </c>
      <c r="J1206" s="5">
        <f t="shared" si="448"/>
        <v>4.3635141764651122</v>
      </c>
      <c r="K1206" s="5">
        <f t="shared" si="449"/>
        <v>4.7500151237879695</v>
      </c>
      <c r="L1206">
        <v>1.63</v>
      </c>
      <c r="M1206">
        <v>4.1900000000000004</v>
      </c>
      <c r="N1206">
        <v>5.58</v>
      </c>
      <c r="O1206" s="5">
        <f t="shared" si="450"/>
        <v>1.6811361750541054</v>
      </c>
      <c r="P1206" s="5">
        <f t="shared" si="451"/>
        <v>4.3214482045869342</v>
      </c>
      <c r="Q1206" s="5">
        <f t="shared" si="452"/>
        <v>5.7550551268723371</v>
      </c>
      <c r="R1206" s="6">
        <f t="shared" si="453"/>
        <v>0.59483581094661542</v>
      </c>
      <c r="S1206" s="6">
        <f t="shared" si="454"/>
        <v>0.23140390736109379</v>
      </c>
      <c r="T1206" s="6">
        <f t="shared" si="455"/>
        <v>0.17376028169229085</v>
      </c>
      <c r="U1206">
        <f t="shared" si="456"/>
        <v>0.94576949734655114</v>
      </c>
      <c r="V1206">
        <f t="shared" si="457"/>
        <v>0.96023522109748805</v>
      </c>
      <c r="W1206">
        <f t="shared" si="458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50" t="s">
        <v>428</v>
      </c>
      <c r="AD1206" s="16" t="s">
        <v>35</v>
      </c>
      <c r="AE1206" t="s">
        <v>486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444"/>
        <v>1.958513789148886</v>
      </c>
      <c r="E1207" s="14">
        <f t="shared" si="445"/>
        <v>3.134544408106215</v>
      </c>
      <c r="F1207" s="14">
        <f t="shared" si="446"/>
        <v>6.0291248637264481</v>
      </c>
      <c r="G1207" s="26">
        <v>3.3169403570658007E-2</v>
      </c>
      <c r="H1207" s="7">
        <f t="shared" si="443"/>
        <v>1.033169403570658</v>
      </c>
      <c r="I1207" s="5">
        <f t="shared" si="447"/>
        <v>1.8956366520148735</v>
      </c>
      <c r="J1207" s="5">
        <f t="shared" si="448"/>
        <v>3.033911377237029</v>
      </c>
      <c r="K1207" s="5">
        <f t="shared" si="449"/>
        <v>5.8355627285222047</v>
      </c>
      <c r="L1207">
        <v>2.12</v>
      </c>
      <c r="M1207">
        <v>3.36</v>
      </c>
      <c r="N1207">
        <v>3.79</v>
      </c>
      <c r="O1207" s="5">
        <f t="shared" si="450"/>
        <v>2.1903191355697951</v>
      </c>
      <c r="P1207" s="5">
        <f t="shared" si="451"/>
        <v>3.471449195997411</v>
      </c>
      <c r="Q1207" s="5">
        <f t="shared" si="452"/>
        <v>3.915712039532794</v>
      </c>
      <c r="R1207" s="6">
        <f t="shared" si="453"/>
        <v>0.45655447362005425</v>
      </c>
      <c r="S1207" s="6">
        <f t="shared" si="454"/>
        <v>0.28806413216503424</v>
      </c>
      <c r="T1207" s="6">
        <f t="shared" si="455"/>
        <v>0.25538139421491163</v>
      </c>
      <c r="U1207">
        <f t="shared" si="456"/>
        <v>1.1183577811426313</v>
      </c>
      <c r="V1207">
        <f t="shared" si="457"/>
        <v>1.1074812617169913</v>
      </c>
      <c r="W1207">
        <f t="shared" si="458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50" t="s">
        <v>429</v>
      </c>
      <c r="AD1207" s="16" t="s">
        <v>17</v>
      </c>
      <c r="AE1207" t="s">
        <v>486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444"/>
        <v>1.6448055380015181</v>
      </c>
      <c r="E1208" s="14">
        <f t="shared" si="445"/>
        <v>4.0457167735253412</v>
      </c>
      <c r="F1208" s="14">
        <f t="shared" si="446"/>
        <v>7.1157935314412466</v>
      </c>
      <c r="G1208" s="26">
        <v>4.551198707121773E-2</v>
      </c>
      <c r="H1208" s="7">
        <f t="shared" si="443"/>
        <v>1.0455119870712177</v>
      </c>
      <c r="I1208" s="5">
        <f t="shared" si="447"/>
        <v>1.5732058152762987</v>
      </c>
      <c r="J1208" s="5">
        <f t="shared" si="448"/>
        <v>3.8696034321505648</v>
      </c>
      <c r="K1208" s="5">
        <f t="shared" si="449"/>
        <v>6.8060372520210386</v>
      </c>
      <c r="L1208">
        <v>2.06</v>
      </c>
      <c r="M1208">
        <v>3.4</v>
      </c>
      <c r="N1208">
        <v>3.76</v>
      </c>
      <c r="O1208" s="5">
        <f t="shared" si="450"/>
        <v>2.1537546933667087</v>
      </c>
      <c r="P1208" s="5">
        <f t="shared" si="451"/>
        <v>3.5547407560421402</v>
      </c>
      <c r="Q1208" s="5">
        <f t="shared" si="452"/>
        <v>3.9311250713877786</v>
      </c>
      <c r="R1208" s="6">
        <f t="shared" si="453"/>
        <v>0.4643054304558793</v>
      </c>
      <c r="S1208" s="6">
        <f t="shared" si="454"/>
        <v>0.28131446668797394</v>
      </c>
      <c r="T1208" s="6">
        <f t="shared" si="455"/>
        <v>0.25438010285614665</v>
      </c>
      <c r="U1208">
        <f t="shared" si="456"/>
        <v>1.3094281625435047</v>
      </c>
      <c r="V1208">
        <f t="shared" si="457"/>
        <v>0.87864300815714891</v>
      </c>
      <c r="W1208">
        <f t="shared" si="458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50" t="s">
        <v>429</v>
      </c>
      <c r="AD1208" s="16" t="s">
        <v>20</v>
      </c>
      <c r="AE1208" t="s">
        <v>488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444"/>
        <v>3.0332690310855606</v>
      </c>
      <c r="E1209" s="14">
        <f t="shared" si="445"/>
        <v>3.3286022908072028</v>
      </c>
      <c r="F1209" s="14">
        <f t="shared" si="446"/>
        <v>2.9102399389441023</v>
      </c>
      <c r="G1209" s="26">
        <v>4.3834277373826502E-2</v>
      </c>
      <c r="H1209" s="7">
        <f t="shared" si="443"/>
        <v>1.0438342773738265</v>
      </c>
      <c r="I1209" s="5">
        <f t="shared" si="447"/>
        <v>2.9058913822191541</v>
      </c>
      <c r="J1209" s="5">
        <f t="shared" si="448"/>
        <v>3.1888225582911534</v>
      </c>
      <c r="K1209" s="5">
        <f t="shared" si="449"/>
        <v>2.7880287149277656</v>
      </c>
      <c r="L1209">
        <v>2.64</v>
      </c>
      <c r="M1209">
        <v>2.92</v>
      </c>
      <c r="N1209">
        <v>3.1</v>
      </c>
      <c r="O1209" s="5">
        <f t="shared" si="450"/>
        <v>2.7557224922669019</v>
      </c>
      <c r="P1209" s="5">
        <f t="shared" si="451"/>
        <v>3.0479960899315732</v>
      </c>
      <c r="Q1209" s="5">
        <f t="shared" si="452"/>
        <v>3.2358862598588622</v>
      </c>
      <c r="R1209" s="6">
        <f t="shared" si="453"/>
        <v>0.36288124178185438</v>
      </c>
      <c r="S1209" s="6">
        <f t="shared" si="454"/>
        <v>0.32808441037811492</v>
      </c>
      <c r="T1209" s="6">
        <f t="shared" si="455"/>
        <v>0.30903434784003081</v>
      </c>
      <c r="U1209">
        <f t="shared" si="456"/>
        <v>0.90849920136515916</v>
      </c>
      <c r="V1209">
        <f t="shared" si="457"/>
        <v>0.91569848952799315</v>
      </c>
      <c r="W1209">
        <f t="shared" si="458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50" t="s">
        <v>429</v>
      </c>
      <c r="AD1209" s="16" t="s">
        <v>32</v>
      </c>
      <c r="AE1209" t="s">
        <v>486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444"/>
        <v>1.3684857225062894</v>
      </c>
      <c r="E1210" s="14">
        <f t="shared" si="445"/>
        <v>4.200504987410465</v>
      </c>
      <c r="F1210" s="14">
        <f t="shared" si="446"/>
        <v>32.65682875596211</v>
      </c>
      <c r="G1210" s="26">
        <v>4.7386940470696803E-2</v>
      </c>
      <c r="H1210" s="7">
        <f t="shared" si="443"/>
        <v>1.0473869404706968</v>
      </c>
      <c r="I1210" s="5">
        <f t="shared" si="447"/>
        <v>1.3065713058168269</v>
      </c>
      <c r="J1210" s="5">
        <f t="shared" si="448"/>
        <v>4.0104614876358431</v>
      </c>
      <c r="K1210" s="5">
        <f t="shared" si="449"/>
        <v>31.179335443390286</v>
      </c>
      <c r="L1210">
        <v>1.97</v>
      </c>
      <c r="M1210">
        <v>3.2</v>
      </c>
      <c r="N1210">
        <v>4.4000000000000004</v>
      </c>
      <c r="O1210" s="5">
        <f t="shared" si="450"/>
        <v>2.0633522727272728</v>
      </c>
      <c r="P1210" s="5">
        <f t="shared" si="451"/>
        <v>3.35163820950623</v>
      </c>
      <c r="Q1210" s="5">
        <f t="shared" si="452"/>
        <v>4.6085025380710665</v>
      </c>
      <c r="R1210" s="6">
        <f t="shared" si="453"/>
        <v>0.48464821699022442</v>
      </c>
      <c r="S1210" s="6">
        <f t="shared" si="454"/>
        <v>0.29836155858460689</v>
      </c>
      <c r="T1210" s="6">
        <f t="shared" si="455"/>
        <v>0.21699022442516863</v>
      </c>
      <c r="U1210">
        <f t="shared" si="456"/>
        <v>1.5077630981406089</v>
      </c>
      <c r="V1210">
        <f t="shared" si="457"/>
        <v>0.79791316033467063</v>
      </c>
      <c r="W1210">
        <f t="shared" si="458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50" t="s">
        <v>429</v>
      </c>
      <c r="AD1210" s="16" t="s">
        <v>35</v>
      </c>
      <c r="AE1210" t="s">
        <v>486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444"/>
        <v>1.7326297238649737</v>
      </c>
      <c r="E1211" s="14">
        <f t="shared" si="445"/>
        <v>3.348947468729941</v>
      </c>
      <c r="F1211" s="14">
        <f t="shared" si="446"/>
        <v>8.1976748897440892</v>
      </c>
      <c r="G1211" s="26">
        <v>4.471916971916956E-2</v>
      </c>
      <c r="H1211" s="7">
        <f t="shared" si="443"/>
        <v>1.0447191697191696</v>
      </c>
      <c r="I1211" s="5">
        <f t="shared" si="447"/>
        <v>1.6584645654877004</v>
      </c>
      <c r="J1211" s="5">
        <f t="shared" si="448"/>
        <v>3.2055958824132325</v>
      </c>
      <c r="K1211" s="5">
        <f t="shared" si="449"/>
        <v>7.8467736855519767</v>
      </c>
      <c r="L1211">
        <v>2.2400000000000002</v>
      </c>
      <c r="M1211">
        <v>3.12</v>
      </c>
      <c r="N1211">
        <v>3.6</v>
      </c>
      <c r="O1211" s="5">
        <f t="shared" si="450"/>
        <v>2.3401709401709399</v>
      </c>
      <c r="P1211" s="5">
        <f t="shared" si="451"/>
        <v>3.259523809523809</v>
      </c>
      <c r="Q1211" s="5">
        <f t="shared" si="452"/>
        <v>3.7609890109890105</v>
      </c>
      <c r="R1211" s="6">
        <f t="shared" si="453"/>
        <v>0.42731921110299492</v>
      </c>
      <c r="S1211" s="6">
        <f t="shared" si="454"/>
        <v>0.30679327976625276</v>
      </c>
      <c r="T1211" s="6">
        <f t="shared" si="455"/>
        <v>0.26588750913075243</v>
      </c>
      <c r="U1211">
        <f t="shared" si="456"/>
        <v>1.3506468854468947</v>
      </c>
      <c r="V1211">
        <f t="shared" si="457"/>
        <v>0.97329798092054132</v>
      </c>
      <c r="W1211">
        <f t="shared" si="458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50" t="s">
        <v>429</v>
      </c>
      <c r="AD1211" s="16" t="s">
        <v>32</v>
      </c>
      <c r="AE1211" t="s">
        <v>486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444"/>
        <v>2.1700383027833863</v>
      </c>
      <c r="E1212" s="14">
        <f t="shared" si="445"/>
        <v>2.7221985430773805</v>
      </c>
      <c r="F1212" s="14">
        <f t="shared" si="446"/>
        <v>5.949690790834163</v>
      </c>
      <c r="G1212" s="26">
        <v>2.8127428127428189E-2</v>
      </c>
      <c r="H1212" s="7">
        <f t="shared" si="443"/>
        <v>1.0281274281274282</v>
      </c>
      <c r="I1212" s="5">
        <f t="shared" si="447"/>
        <v>2.1106705680790645</v>
      </c>
      <c r="J1212" s="5">
        <f t="shared" si="448"/>
        <v>2.6477248525850881</v>
      </c>
      <c r="K1212" s="5">
        <f t="shared" si="449"/>
        <v>5.786919625002696</v>
      </c>
      <c r="L1212">
        <v>1.98</v>
      </c>
      <c r="M1212">
        <v>3.9</v>
      </c>
      <c r="N1212">
        <v>3.75</v>
      </c>
      <c r="O1212" s="5">
        <f t="shared" si="450"/>
        <v>2.0356923076923077</v>
      </c>
      <c r="P1212" s="5">
        <f t="shared" si="451"/>
        <v>4.0096969696969698</v>
      </c>
      <c r="Q1212" s="5">
        <f t="shared" si="452"/>
        <v>3.8554778554778557</v>
      </c>
      <c r="R1212" s="6">
        <f t="shared" si="453"/>
        <v>0.49123337363966141</v>
      </c>
      <c r="S1212" s="6">
        <f t="shared" si="454"/>
        <v>0.24939540507859734</v>
      </c>
      <c r="T1212" s="6">
        <f t="shared" si="455"/>
        <v>0.25937122128174123</v>
      </c>
      <c r="U1212">
        <f t="shared" si="456"/>
        <v>0.93809049595172556</v>
      </c>
      <c r="V1212">
        <f t="shared" si="457"/>
        <v>1.4729627197449393</v>
      </c>
      <c r="W1212">
        <f t="shared" si="458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50" t="s">
        <v>429</v>
      </c>
      <c r="AD1212" s="16" t="s">
        <v>28</v>
      </c>
      <c r="AE1212" t="s">
        <v>486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444"/>
        <v>1.2573023266995276</v>
      </c>
      <c r="E1213" s="14">
        <f t="shared" si="445"/>
        <v>7.8726240235819764</v>
      </c>
      <c r="F1213" s="14">
        <f t="shared" si="446"/>
        <v>17.738852732026533</v>
      </c>
      <c r="G1213" s="26">
        <v>2.735829810763879E-2</v>
      </c>
      <c r="H1213" s="7">
        <f t="shared" si="443"/>
        <v>1.0273582981076388</v>
      </c>
      <c r="I1213" s="5">
        <f t="shared" si="447"/>
        <v>1.223820675820148</v>
      </c>
      <c r="J1213" s="5">
        <f t="shared" si="448"/>
        <v>7.6629779874101356</v>
      </c>
      <c r="K1213" s="5">
        <f t="shared" si="449"/>
        <v>17.266471458595248</v>
      </c>
      <c r="L1213">
        <v>2.4900000000000002</v>
      </c>
      <c r="M1213">
        <v>3.53</v>
      </c>
      <c r="N1213">
        <v>2.92</v>
      </c>
      <c r="O1213" s="5">
        <f t="shared" si="450"/>
        <v>2.5581221622880208</v>
      </c>
      <c r="P1213" s="5">
        <f t="shared" si="451"/>
        <v>3.6265747923199649</v>
      </c>
      <c r="Q1213" s="5">
        <f t="shared" si="452"/>
        <v>2.999886230474305</v>
      </c>
      <c r="R1213" s="6">
        <f t="shared" si="453"/>
        <v>0.39091174563203257</v>
      </c>
      <c r="S1213" s="6">
        <f t="shared" si="454"/>
        <v>0.27574227949681623</v>
      </c>
      <c r="T1213" s="6">
        <f t="shared" si="455"/>
        <v>0.33334597487115114</v>
      </c>
      <c r="U1213">
        <f t="shared" si="456"/>
        <v>2.034611809717398</v>
      </c>
      <c r="V1213">
        <f t="shared" si="457"/>
        <v>0.46065641918841493</v>
      </c>
      <c r="W1213">
        <f t="shared" si="458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50" t="s">
        <v>429</v>
      </c>
      <c r="AD1213" s="16" t="s">
        <v>19</v>
      </c>
      <c r="AE1213" t="s">
        <v>485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444"/>
        <v>4.4373599613729624</v>
      </c>
      <c r="E1214" s="14">
        <f t="shared" si="445"/>
        <v>5.0022964341721936</v>
      </c>
      <c r="F1214" s="14">
        <f t="shared" si="446"/>
        <v>1.9411505424338287</v>
      </c>
      <c r="G1214" s="26">
        <v>2.7046332252364413E-2</v>
      </c>
      <c r="H1214" s="7">
        <f t="shared" si="443"/>
        <v>1.0270463322523644</v>
      </c>
      <c r="I1214" s="5">
        <f t="shared" si="447"/>
        <v>4.3205061174227728</v>
      </c>
      <c r="J1214" s="5">
        <f t="shared" si="448"/>
        <v>4.8705655013653626</v>
      </c>
      <c r="K1214" s="5">
        <f t="shared" si="449"/>
        <v>1.8900321061239638</v>
      </c>
      <c r="L1214">
        <v>2.3199999999999998</v>
      </c>
      <c r="M1214">
        <v>3.59</v>
      </c>
      <c r="N1214">
        <v>3.15</v>
      </c>
      <c r="O1214" s="5">
        <f t="shared" si="450"/>
        <v>2.3827474908254853</v>
      </c>
      <c r="P1214" s="5">
        <f t="shared" si="451"/>
        <v>3.687096332785988</v>
      </c>
      <c r="Q1214" s="5">
        <f t="shared" si="452"/>
        <v>3.2351959465949478</v>
      </c>
      <c r="R1214" s="6">
        <f t="shared" si="453"/>
        <v>0.41968358118113364</v>
      </c>
      <c r="S1214" s="6">
        <f t="shared" si="454"/>
        <v>0.27121613045688858</v>
      </c>
      <c r="T1214" s="6">
        <f t="shared" si="455"/>
        <v>0.30910028836197778</v>
      </c>
      <c r="U1214">
        <f t="shared" si="456"/>
        <v>0.53697412686083734</v>
      </c>
      <c r="V1214">
        <f t="shared" si="457"/>
        <v>0.7370807350796571</v>
      </c>
      <c r="W1214">
        <f t="shared" si="458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50" t="s">
        <v>429</v>
      </c>
      <c r="AD1214" s="16" t="s">
        <v>35</v>
      </c>
      <c r="AE1214" t="s">
        <v>486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444"/>
        <v>2.0843750089806403</v>
      </c>
      <c r="E1215" s="14">
        <f t="shared" si="445"/>
        <v>4.0503882719704309</v>
      </c>
      <c r="F1215" s="14">
        <f t="shared" si="446"/>
        <v>3.8867447658957288</v>
      </c>
      <c r="G1215" s="26">
        <v>3.2974440456745802E-2</v>
      </c>
      <c r="H1215" s="7">
        <f t="shared" si="443"/>
        <v>1.0329744404567458</v>
      </c>
      <c r="I1215" s="5">
        <f t="shared" si="447"/>
        <v>2.0178379322328648</v>
      </c>
      <c r="J1215" s="5">
        <f t="shared" si="448"/>
        <v>3.9210924426934404</v>
      </c>
      <c r="K1215" s="5">
        <f t="shared" si="449"/>
        <v>3.76267273774668</v>
      </c>
      <c r="L1215">
        <v>3.01</v>
      </c>
      <c r="M1215">
        <v>2.99</v>
      </c>
      <c r="N1215">
        <v>2.73</v>
      </c>
      <c r="O1215" s="5">
        <f t="shared" si="450"/>
        <v>3.1092530657748045</v>
      </c>
      <c r="P1215" s="5">
        <f t="shared" si="451"/>
        <v>3.0885935769656703</v>
      </c>
      <c r="Q1215" s="5">
        <f t="shared" si="452"/>
        <v>2.820020222446916</v>
      </c>
      <c r="R1215" s="6">
        <f t="shared" si="453"/>
        <v>0.32162065256364292</v>
      </c>
      <c r="S1215" s="6">
        <f t="shared" si="454"/>
        <v>0.32377196127644314</v>
      </c>
      <c r="T1215" s="6">
        <f t="shared" si="455"/>
        <v>0.35460738615991394</v>
      </c>
      <c r="U1215">
        <f t="shared" si="456"/>
        <v>1.4916956173329763</v>
      </c>
      <c r="V1215">
        <f t="shared" si="457"/>
        <v>0.76254259334578123</v>
      </c>
      <c r="W1215">
        <f t="shared" si="458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50" t="s">
        <v>429</v>
      </c>
      <c r="AD1215" s="16" t="s">
        <v>31</v>
      </c>
      <c r="AE1215" t="s">
        <v>487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444"/>
        <v>1.575160349136985</v>
      </c>
      <c r="E1216" s="14">
        <f t="shared" si="445"/>
        <v>4.3686661045058042</v>
      </c>
      <c r="F1216" s="14">
        <f t="shared" si="446"/>
        <v>7.5747674064003911</v>
      </c>
      <c r="G1216" s="26">
        <v>3.6856154843722955E-2</v>
      </c>
      <c r="H1216" s="7">
        <f t="shared" si="443"/>
        <v>1.036856154843723</v>
      </c>
      <c r="I1216" s="5">
        <f t="shared" si="447"/>
        <v>1.519169599156593</v>
      </c>
      <c r="J1216" s="5">
        <f t="shared" si="448"/>
        <v>4.2133772212253087</v>
      </c>
      <c r="K1216" s="5">
        <f t="shared" si="449"/>
        <v>7.3055142422741133</v>
      </c>
      <c r="L1216">
        <v>1.72</v>
      </c>
      <c r="M1216">
        <v>3.65</v>
      </c>
      <c r="N1216">
        <v>5.51</v>
      </c>
      <c r="O1216" s="5">
        <f t="shared" si="450"/>
        <v>1.7833925863312035</v>
      </c>
      <c r="P1216" s="5">
        <f t="shared" si="451"/>
        <v>3.7845249651795885</v>
      </c>
      <c r="Q1216" s="5">
        <f t="shared" si="452"/>
        <v>5.7130774131889135</v>
      </c>
      <c r="R1216" s="6">
        <f t="shared" si="453"/>
        <v>0.56072903277970931</v>
      </c>
      <c r="S1216" s="6">
        <f t="shared" si="454"/>
        <v>0.26423395517290416</v>
      </c>
      <c r="T1216" s="6">
        <f t="shared" si="455"/>
        <v>0.17503701204738659</v>
      </c>
      <c r="U1216">
        <f t="shared" si="456"/>
        <v>1.1321974853597012</v>
      </c>
      <c r="V1216">
        <f t="shared" si="457"/>
        <v>0.8662884447214364</v>
      </c>
      <c r="W1216">
        <f t="shared" si="458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50" t="s">
        <v>429</v>
      </c>
      <c r="AD1216" s="16" t="s">
        <v>30</v>
      </c>
      <c r="AE1216" t="s">
        <v>486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444"/>
        <v>5.0730204214791099</v>
      </c>
      <c r="E1217" s="14">
        <f t="shared" si="445"/>
        <v>3.0634520834029737</v>
      </c>
      <c r="F1217" s="14">
        <f t="shared" si="446"/>
        <v>2.294551278254898</v>
      </c>
      <c r="G1217" s="26">
        <v>3.1859613254962005E-2</v>
      </c>
      <c r="H1217" s="7">
        <f t="shared" si="443"/>
        <v>1.031859613254962</v>
      </c>
      <c r="I1217" s="5">
        <f t="shared" si="447"/>
        <v>4.916386256727753</v>
      </c>
      <c r="J1217" s="5">
        <f t="shared" si="448"/>
        <v>2.9688651867470908</v>
      </c>
      <c r="K1217" s="5">
        <f t="shared" si="449"/>
        <v>2.2237049001431726</v>
      </c>
      <c r="L1217">
        <v>3</v>
      </c>
      <c r="M1217">
        <v>3.01</v>
      </c>
      <c r="N1217">
        <v>2.73</v>
      </c>
      <c r="O1217" s="5">
        <f t="shared" si="450"/>
        <v>3.0955788397648858</v>
      </c>
      <c r="P1217" s="5">
        <f t="shared" si="451"/>
        <v>3.1058974358974356</v>
      </c>
      <c r="Q1217" s="5">
        <f t="shared" si="452"/>
        <v>2.816976744186046</v>
      </c>
      <c r="R1217" s="6">
        <f t="shared" si="453"/>
        <v>0.32304136052175353</v>
      </c>
      <c r="S1217" s="6">
        <f t="shared" si="454"/>
        <v>0.32196813341038555</v>
      </c>
      <c r="T1217" s="6">
        <f t="shared" si="455"/>
        <v>0.35499050606786103</v>
      </c>
      <c r="U1217">
        <f t="shared" si="456"/>
        <v>0.61020429302004009</v>
      </c>
      <c r="V1217">
        <f t="shared" si="457"/>
        <v>1.0138553995097297</v>
      </c>
      <c r="W1217">
        <f t="shared" si="458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50" t="s">
        <v>429</v>
      </c>
      <c r="AD1217" s="16" t="s">
        <v>20</v>
      </c>
      <c r="AE1217" t="s">
        <v>487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444"/>
        <v>2.4968936919107323</v>
      </c>
      <c r="E1218" s="14">
        <f t="shared" si="445"/>
        <v>3.4958996992999176</v>
      </c>
      <c r="F1218" s="14">
        <f t="shared" si="446"/>
        <v>3.4025362547310669</v>
      </c>
      <c r="G1218" s="26">
        <v>3.0957793439915227E-2</v>
      </c>
      <c r="H1218" s="7">
        <f t="shared" si="443"/>
        <v>1.0309577934399152</v>
      </c>
      <c r="I1218" s="5">
        <f t="shared" si="447"/>
        <v>2.4219165011397266</v>
      </c>
      <c r="J1218" s="5">
        <f t="shared" si="448"/>
        <v>3.3909241692964227</v>
      </c>
      <c r="K1218" s="5">
        <f t="shared" si="449"/>
        <v>3.3003642597027114</v>
      </c>
      <c r="L1218">
        <v>1.81</v>
      </c>
      <c r="M1218">
        <v>3.77</v>
      </c>
      <c r="N1218">
        <v>4.6900000000000004</v>
      </c>
      <c r="O1218" s="5">
        <f t="shared" si="450"/>
        <v>1.8660336061262466</v>
      </c>
      <c r="P1218" s="5">
        <f t="shared" si="451"/>
        <v>3.8867108812684803</v>
      </c>
      <c r="Q1218" s="5">
        <f t="shared" si="452"/>
        <v>4.8351920512332027</v>
      </c>
      <c r="R1218" s="6">
        <f t="shared" si="453"/>
        <v>0.53589602926601576</v>
      </c>
      <c r="S1218" s="6">
        <f t="shared" si="454"/>
        <v>0.25728695304283516</v>
      </c>
      <c r="T1218" s="6">
        <f t="shared" si="455"/>
        <v>0.20681701769114894</v>
      </c>
      <c r="U1218">
        <f t="shared" si="456"/>
        <v>0.74734203229064033</v>
      </c>
      <c r="V1218">
        <f t="shared" si="457"/>
        <v>1.1117913028359556</v>
      </c>
      <c r="W1218">
        <f t="shared" si="458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50" t="s">
        <v>429</v>
      </c>
      <c r="AD1218" s="16" t="s">
        <v>19</v>
      </c>
      <c r="AE1218" t="s">
        <v>486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444"/>
        <v>1.2582568093051294</v>
      </c>
      <c r="E1219" s="14">
        <f t="shared" si="445"/>
        <v>6.3090552296161855</v>
      </c>
      <c r="F1219" s="14">
        <f t="shared" si="446"/>
        <v>23.005525587981825</v>
      </c>
      <c r="G1219" s="26">
        <v>3.2668787385768505E-2</v>
      </c>
      <c r="H1219" s="7">
        <f t="shared" si="443"/>
        <v>1.0326687873857685</v>
      </c>
      <c r="I1219" s="5">
        <f t="shared" si="447"/>
        <v>1.2184514770611432</v>
      </c>
      <c r="J1219" s="5">
        <f t="shared" si="448"/>
        <v>6.1094663716792921</v>
      </c>
      <c r="K1219" s="5">
        <f t="shared" si="449"/>
        <v>22.277738873294499</v>
      </c>
      <c r="L1219">
        <v>1.48</v>
      </c>
      <c r="M1219">
        <v>4.5</v>
      </c>
      <c r="N1219">
        <v>7.42</v>
      </c>
      <c r="O1219" s="5">
        <f t="shared" si="450"/>
        <v>1.5283498053309374</v>
      </c>
      <c r="P1219" s="5">
        <f t="shared" si="451"/>
        <v>4.6470095432359582</v>
      </c>
      <c r="Q1219" s="5">
        <f t="shared" si="452"/>
        <v>7.6624024024024022</v>
      </c>
      <c r="R1219" s="6">
        <f t="shared" si="453"/>
        <v>0.65430047264831981</v>
      </c>
      <c r="S1219" s="6">
        <f t="shared" si="454"/>
        <v>0.21519215544878076</v>
      </c>
      <c r="T1219" s="6">
        <f t="shared" si="455"/>
        <v>0.13050737190289938</v>
      </c>
      <c r="U1219">
        <f t="shared" si="456"/>
        <v>1.2146564946268532</v>
      </c>
      <c r="V1219">
        <f t="shared" si="457"/>
        <v>0.73656187402224749</v>
      </c>
      <c r="W1219">
        <f t="shared" si="458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50" t="s">
        <v>429</v>
      </c>
      <c r="AD1219" s="16" t="s">
        <v>17</v>
      </c>
      <c r="AE1219" t="s">
        <v>486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444"/>
        <v>6.2403977178941368</v>
      </c>
      <c r="E1220" s="14">
        <f t="shared" si="445"/>
        <v>3.4447332043459684</v>
      </c>
      <c r="F1220" s="14">
        <f t="shared" si="446"/>
        <v>2.0335982314277992</v>
      </c>
      <c r="G1220" s="26">
        <v>4.5223901379125131E-2</v>
      </c>
      <c r="H1220" s="7">
        <f t="shared" si="443"/>
        <v>1.0452239013791251</v>
      </c>
      <c r="I1220" s="5">
        <f t="shared" si="447"/>
        <v>5.9703932426920368</v>
      </c>
      <c r="J1220" s="5">
        <f t="shared" si="448"/>
        <v>3.2956892774847577</v>
      </c>
      <c r="K1220" s="5">
        <f t="shared" si="449"/>
        <v>1.945610149887081</v>
      </c>
      <c r="L1220">
        <v>8.43</v>
      </c>
      <c r="M1220">
        <v>4.71</v>
      </c>
      <c r="N1220">
        <v>1.4</v>
      </c>
      <c r="O1220" s="5">
        <f t="shared" si="450"/>
        <v>8.8112374886260252</v>
      </c>
      <c r="P1220" s="5">
        <f t="shared" si="451"/>
        <v>4.9230045754956793</v>
      </c>
      <c r="Q1220" s="5">
        <f t="shared" si="452"/>
        <v>1.4633134619307751</v>
      </c>
      <c r="R1220" s="6">
        <f t="shared" si="453"/>
        <v>0.1134914365083053</v>
      </c>
      <c r="S1220" s="6">
        <f t="shared" si="454"/>
        <v>0.20312798508811333</v>
      </c>
      <c r="T1220" s="6">
        <f t="shared" si="455"/>
        <v>0.68338057840358135</v>
      </c>
      <c r="U1220">
        <f t="shared" si="456"/>
        <v>1.4119672955074785</v>
      </c>
      <c r="V1220">
        <f t="shared" si="457"/>
        <v>1.4291395830843108</v>
      </c>
      <c r="W1220">
        <f t="shared" si="458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50" t="s">
        <v>429</v>
      </c>
      <c r="AD1220" s="16" t="s">
        <v>302</v>
      </c>
      <c r="AE1220" t="s">
        <v>485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444"/>
        <v>1.5660613281314948</v>
      </c>
      <c r="E1221" s="14">
        <f t="shared" si="445"/>
        <v>4.1825930124109902</v>
      </c>
      <c r="F1221" s="14">
        <f t="shared" si="446"/>
        <v>8.383153180215638</v>
      </c>
      <c r="G1221" s="26">
        <v>4.1104816354689433E-2</v>
      </c>
      <c r="H1221" s="7">
        <f t="shared" si="443"/>
        <v>1.0411048163546894</v>
      </c>
      <c r="I1221" s="5">
        <f t="shared" si="447"/>
        <v>1.5042302211365048</v>
      </c>
      <c r="J1221" s="5">
        <f t="shared" si="448"/>
        <v>4.0174562125798881</v>
      </c>
      <c r="K1221" s="5">
        <f t="shared" si="449"/>
        <v>8.0521702027739135</v>
      </c>
      <c r="L1221">
        <v>1.74</v>
      </c>
      <c r="M1221">
        <v>3.71</v>
      </c>
      <c r="N1221">
        <v>5.08</v>
      </c>
      <c r="O1221" s="5">
        <f t="shared" si="450"/>
        <v>1.8115223804571596</v>
      </c>
      <c r="P1221" s="5">
        <f t="shared" si="451"/>
        <v>3.8624988686758979</v>
      </c>
      <c r="Q1221" s="5">
        <f t="shared" si="452"/>
        <v>5.2888124670818222</v>
      </c>
      <c r="R1221" s="6">
        <f t="shared" si="453"/>
        <v>0.55202188545285202</v>
      </c>
      <c r="S1221" s="6">
        <f t="shared" si="454"/>
        <v>0.25889975220699796</v>
      </c>
      <c r="T1221" s="6">
        <f t="shared" si="455"/>
        <v>0.1890783623401501</v>
      </c>
      <c r="U1221">
        <f t="shared" si="456"/>
        <v>1.1567378287915009</v>
      </c>
      <c r="V1221">
        <f t="shared" si="457"/>
        <v>0.9234699281557448</v>
      </c>
      <c r="W1221">
        <f t="shared" si="458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50" t="s">
        <v>429</v>
      </c>
      <c r="AD1221" s="16" t="s">
        <v>19</v>
      </c>
      <c r="AE1221" t="s">
        <v>486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444"/>
        <v>2.1781920834421098</v>
      </c>
      <c r="E1222" s="14">
        <f t="shared" si="445"/>
        <v>3.5798516670677913</v>
      </c>
      <c r="F1222" s="14">
        <f t="shared" si="446"/>
        <v>4.0363620501834898</v>
      </c>
      <c r="G1222" s="26">
        <v>2.7019908840729245E-2</v>
      </c>
      <c r="H1222" s="7">
        <f t="shared" si="443"/>
        <v>1.0270199088407292</v>
      </c>
      <c r="I1222" s="5">
        <f t="shared" si="447"/>
        <v>2.1208859387164081</v>
      </c>
      <c r="J1222" s="5">
        <f t="shared" si="448"/>
        <v>3.4856692029550098</v>
      </c>
      <c r="K1222" s="5">
        <f t="shared" si="449"/>
        <v>3.9301692357060731</v>
      </c>
      <c r="L1222">
        <v>2.56</v>
      </c>
      <c r="M1222">
        <v>3.23</v>
      </c>
      <c r="N1222">
        <v>3.06</v>
      </c>
      <c r="O1222" s="5">
        <f t="shared" si="450"/>
        <v>2.6291709666322669</v>
      </c>
      <c r="P1222" s="5">
        <f t="shared" si="451"/>
        <v>3.3172743055555554</v>
      </c>
      <c r="Q1222" s="5">
        <f t="shared" si="452"/>
        <v>3.1426809210526314</v>
      </c>
      <c r="R1222" s="6">
        <f t="shared" si="453"/>
        <v>0.38034803087792751</v>
      </c>
      <c r="S1222" s="6">
        <f t="shared" si="454"/>
        <v>0.30145230930262989</v>
      </c>
      <c r="T1222" s="6">
        <f t="shared" si="455"/>
        <v>0.31819965981944265</v>
      </c>
      <c r="U1222">
        <f t="shared" si="456"/>
        <v>1.2070427519309928</v>
      </c>
      <c r="V1222">
        <f t="shared" si="457"/>
        <v>0.92665132917998538</v>
      </c>
      <c r="W1222">
        <f t="shared" si="458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50" t="s">
        <v>429</v>
      </c>
      <c r="AD1222" s="16" t="s">
        <v>16</v>
      </c>
      <c r="AE1222" t="s">
        <v>486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444"/>
        <v>2.1154643750772424</v>
      </c>
      <c r="E1223" s="14">
        <f t="shared" si="445"/>
        <v>2.9317241209719977</v>
      </c>
      <c r="F1223" s="14">
        <f t="shared" si="446"/>
        <v>5.5223245663269491</v>
      </c>
      <c r="G1223" s="26">
        <v>2.7481253452560583E-2</v>
      </c>
      <c r="H1223" s="7">
        <f t="shared" si="443"/>
        <v>1.0274812534525606</v>
      </c>
      <c r="I1223" s="5">
        <f t="shared" si="447"/>
        <v>2.0588836710828753</v>
      </c>
      <c r="J1223" s="5">
        <f t="shared" si="448"/>
        <v>2.8533115432722171</v>
      </c>
      <c r="K1223" s="5">
        <f t="shared" si="449"/>
        <v>5.3746231843848609</v>
      </c>
      <c r="L1223">
        <v>2.59</v>
      </c>
      <c r="M1223">
        <v>3.27</v>
      </c>
      <c r="N1223">
        <v>2.98</v>
      </c>
      <c r="O1223" s="5">
        <f t="shared" si="450"/>
        <v>2.6611764464421319</v>
      </c>
      <c r="P1223" s="5">
        <f t="shared" si="451"/>
        <v>3.3598636987898733</v>
      </c>
      <c r="Q1223" s="5">
        <f t="shared" si="452"/>
        <v>3.0618941352886306</v>
      </c>
      <c r="R1223" s="6">
        <f t="shared" si="453"/>
        <v>0.37577365504529137</v>
      </c>
      <c r="S1223" s="6">
        <f t="shared" si="454"/>
        <v>0.29763112127440505</v>
      </c>
      <c r="T1223" s="6">
        <f t="shared" si="455"/>
        <v>0.32659522368030358</v>
      </c>
      <c r="U1223">
        <f t="shared" si="456"/>
        <v>1.2579632527940652</v>
      </c>
      <c r="V1223">
        <f t="shared" si="457"/>
        <v>1.1460367893265238</v>
      </c>
      <c r="W1223">
        <f t="shared" si="458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50" t="s">
        <v>429</v>
      </c>
      <c r="AD1223" s="16" t="s">
        <v>332</v>
      </c>
      <c r="AE1223" t="s">
        <v>486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444"/>
        <v>1.2117497438620985</v>
      </c>
      <c r="E1224" s="14">
        <f t="shared" si="445"/>
        <v>12.770298000492591</v>
      </c>
      <c r="F1224" s="14">
        <f t="shared" si="446"/>
        <v>63.510978998221653</v>
      </c>
      <c r="G1224" s="26">
        <v>3.1122247041904805E-2</v>
      </c>
      <c r="H1224" s="7">
        <f t="shared" si="443"/>
        <v>1.0311222470419048</v>
      </c>
      <c r="I1224" s="5">
        <f t="shared" si="447"/>
        <v>1.1751756373585964</v>
      </c>
      <c r="J1224" s="5">
        <f t="shared" si="448"/>
        <v>12.384853529373618</v>
      </c>
      <c r="K1224" s="5">
        <f t="shared" si="449"/>
        <v>61.594034248046405</v>
      </c>
      <c r="L1224">
        <v>1.33</v>
      </c>
      <c r="M1224">
        <v>5.66</v>
      </c>
      <c r="N1224">
        <v>9.75</v>
      </c>
      <c r="O1224" s="5">
        <f t="shared" si="450"/>
        <v>1.3713925885657334</v>
      </c>
      <c r="P1224" s="5">
        <f t="shared" si="451"/>
        <v>5.8361519182571815</v>
      </c>
      <c r="Q1224" s="5">
        <f t="shared" si="452"/>
        <v>10.053441908658572</v>
      </c>
      <c r="R1224" s="6">
        <f t="shared" si="453"/>
        <v>0.72918579868208766</v>
      </c>
      <c r="S1224" s="6">
        <f t="shared" si="454"/>
        <v>0.17134577954897112</v>
      </c>
      <c r="T1224" s="6">
        <f t="shared" si="455"/>
        <v>9.946842176894119E-2</v>
      </c>
      <c r="U1224">
        <f t="shared" si="456"/>
        <v>1.1317457218474996</v>
      </c>
      <c r="V1224">
        <f t="shared" si="457"/>
        <v>0.45700984566155484</v>
      </c>
      <c r="W1224">
        <f t="shared" si="458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50" t="s">
        <v>429</v>
      </c>
      <c r="AD1224" s="16" t="s">
        <v>16</v>
      </c>
      <c r="AE1224" t="s">
        <v>486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444"/>
        <v>2.1552920532508213</v>
      </c>
      <c r="E1225" s="14">
        <f t="shared" si="445"/>
        <v>4.2644210749677116</v>
      </c>
      <c r="F1225" s="14">
        <f t="shared" si="446"/>
        <v>3.5429847277205453</v>
      </c>
      <c r="G1225" s="26">
        <v>2.9703274063026752E-2</v>
      </c>
      <c r="H1225" s="7">
        <f t="shared" si="443"/>
        <v>1.0297032740630268</v>
      </c>
      <c r="I1225" s="5">
        <f t="shared" si="447"/>
        <v>2.0931195496217279</v>
      </c>
      <c r="J1225" s="5">
        <f t="shared" si="448"/>
        <v>4.1414077068445758</v>
      </c>
      <c r="K1225" s="5">
        <f t="shared" si="449"/>
        <v>3.4407822301472879</v>
      </c>
      <c r="L1225">
        <v>1.86</v>
      </c>
      <c r="M1225">
        <v>3.92</v>
      </c>
      <c r="N1225">
        <v>4.22</v>
      </c>
      <c r="O1225" s="5">
        <f t="shared" si="450"/>
        <v>1.9152480897572299</v>
      </c>
      <c r="P1225" s="5">
        <f t="shared" si="451"/>
        <v>4.0364368343270645</v>
      </c>
      <c r="Q1225" s="5">
        <f t="shared" si="452"/>
        <v>4.3453478165459725</v>
      </c>
      <c r="R1225" s="6">
        <f t="shared" si="453"/>
        <v>0.52212556970974788</v>
      </c>
      <c r="S1225" s="6">
        <f t="shared" si="454"/>
        <v>0.24774325501533959</v>
      </c>
      <c r="T1225" s="6">
        <f t="shared" si="455"/>
        <v>0.23013117527491261</v>
      </c>
      <c r="U1225">
        <f t="shared" si="456"/>
        <v>0.88862578362336853</v>
      </c>
      <c r="V1225">
        <f t="shared" si="457"/>
        <v>0.94653805601446783</v>
      </c>
      <c r="W1225">
        <f t="shared" si="458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50" t="s">
        <v>429</v>
      </c>
      <c r="AD1225" s="16" t="s">
        <v>19</v>
      </c>
      <c r="AE1225" t="s">
        <v>486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444"/>
        <v>1.6394000891394211</v>
      </c>
      <c r="E1226" s="14">
        <f t="shared" si="445"/>
        <v>4.2355901331717503</v>
      </c>
      <c r="F1226" s="14">
        <f t="shared" si="446"/>
        <v>6.7270521295752852</v>
      </c>
      <c r="G1226" s="26">
        <v>3.0207638518527258E-2</v>
      </c>
      <c r="H1226" s="7">
        <f t="shared" si="443"/>
        <v>1.0302076385185273</v>
      </c>
      <c r="I1226" s="5">
        <f t="shared" si="447"/>
        <v>1.5913297745461612</v>
      </c>
      <c r="J1226" s="5">
        <f t="shared" si="448"/>
        <v>4.1113946109569417</v>
      </c>
      <c r="K1226" s="5">
        <f t="shared" si="449"/>
        <v>6.5298022243836291</v>
      </c>
      <c r="L1226">
        <v>1.48</v>
      </c>
      <c r="M1226">
        <v>4.83</v>
      </c>
      <c r="N1226">
        <v>6.78</v>
      </c>
      <c r="O1226" s="5">
        <f t="shared" si="450"/>
        <v>1.5247073050074202</v>
      </c>
      <c r="P1226" s="5">
        <f t="shared" si="451"/>
        <v>4.9759028940444869</v>
      </c>
      <c r="Q1226" s="5">
        <f t="shared" si="452"/>
        <v>6.9848077891556146</v>
      </c>
      <c r="R1226" s="6">
        <f t="shared" si="453"/>
        <v>0.65586358556544944</v>
      </c>
      <c r="S1226" s="6">
        <f t="shared" si="454"/>
        <v>0.20096855209872982</v>
      </c>
      <c r="T1226" s="6">
        <f t="shared" si="455"/>
        <v>0.14316786233582082</v>
      </c>
      <c r="U1226">
        <f t="shared" si="456"/>
        <v>0.93003978413090904</v>
      </c>
      <c r="V1226">
        <f t="shared" si="457"/>
        <v>1.1747838524494734</v>
      </c>
      <c r="W1226">
        <f t="shared" si="458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50" t="s">
        <v>429</v>
      </c>
      <c r="AD1226" s="16" t="s">
        <v>35</v>
      </c>
      <c r="AE1226" t="s">
        <v>486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444"/>
        <v>3.5790038935621991</v>
      </c>
      <c r="E1227" s="14">
        <f t="shared" si="445"/>
        <v>3.111896670083</v>
      </c>
      <c r="F1227" s="14">
        <f t="shared" si="446"/>
        <v>2.701676558072954</v>
      </c>
      <c r="G1227" s="26">
        <v>2.8342619240063094E-2</v>
      </c>
      <c r="H1227" s="7">
        <f t="shared" si="443"/>
        <v>1.0283426192400631</v>
      </c>
      <c r="I1227" s="5">
        <f t="shared" si="447"/>
        <v>3.4803613373595796</v>
      </c>
      <c r="J1227" s="5">
        <f t="shared" si="448"/>
        <v>3.0261282687891189</v>
      </c>
      <c r="K1227" s="5">
        <f t="shared" si="449"/>
        <v>2.6272144201019998</v>
      </c>
      <c r="L1227">
        <v>3.06</v>
      </c>
      <c r="M1227">
        <v>3.86</v>
      </c>
      <c r="N1227">
        <v>2.2599999999999998</v>
      </c>
      <c r="O1227" s="5">
        <f t="shared" si="450"/>
        <v>3.1467284148745933</v>
      </c>
      <c r="P1227" s="5">
        <f t="shared" si="451"/>
        <v>3.9694025102666433</v>
      </c>
      <c r="Q1227" s="5">
        <f t="shared" si="452"/>
        <v>2.3240543194825425</v>
      </c>
      <c r="R1227" s="6">
        <f t="shared" si="453"/>
        <v>0.31779037405102945</v>
      </c>
      <c r="S1227" s="6">
        <f t="shared" si="454"/>
        <v>0.25192708409226688</v>
      </c>
      <c r="T1227" s="6">
        <f t="shared" si="455"/>
        <v>0.43028254185670367</v>
      </c>
      <c r="U1227">
        <f t="shared" si="456"/>
        <v>0.8792190532496571</v>
      </c>
      <c r="V1227">
        <f t="shared" si="457"/>
        <v>1.2755572986813768</v>
      </c>
      <c r="W1227">
        <f t="shared" si="458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50" t="s">
        <v>429</v>
      </c>
      <c r="AD1227" s="16" t="s">
        <v>358</v>
      </c>
      <c r="AE1227" t="s">
        <v>486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444"/>
        <v>3.3755918774809284</v>
      </c>
      <c r="E1228" s="14">
        <f t="shared" si="445"/>
        <v>3.2142338494557543</v>
      </c>
      <c r="F1228" s="14">
        <f t="shared" si="446"/>
        <v>2.7489406213511502</v>
      </c>
      <c r="G1228" s="26">
        <v>2.8088517785033407E-2</v>
      </c>
      <c r="H1228" s="7">
        <f t="shared" si="443"/>
        <v>1.0280885177850334</v>
      </c>
      <c r="I1228" s="5">
        <f t="shared" si="447"/>
        <v>3.2833669660599618</v>
      </c>
      <c r="J1228" s="5">
        <f t="shared" si="448"/>
        <v>3.1264174182011724</v>
      </c>
      <c r="K1228" s="5">
        <f t="shared" si="449"/>
        <v>2.6738365167948852</v>
      </c>
      <c r="L1228">
        <v>3.15</v>
      </c>
      <c r="M1228">
        <v>3.14</v>
      </c>
      <c r="N1228">
        <v>2.5499999999999998</v>
      </c>
      <c r="O1228" s="5">
        <f t="shared" si="450"/>
        <v>3.2384788310228552</v>
      </c>
      <c r="P1228" s="5">
        <f t="shared" si="451"/>
        <v>3.2281979458450052</v>
      </c>
      <c r="Q1228" s="5">
        <f t="shared" si="452"/>
        <v>2.6216257203518349</v>
      </c>
      <c r="R1228" s="6">
        <f t="shared" si="453"/>
        <v>0.30878694973101173</v>
      </c>
      <c r="S1228" s="6">
        <f t="shared" si="454"/>
        <v>0.30977034766009137</v>
      </c>
      <c r="T1228" s="6">
        <f t="shared" si="455"/>
        <v>0.38144270260889684</v>
      </c>
      <c r="U1228">
        <f t="shared" si="456"/>
        <v>0.95938103555326859</v>
      </c>
      <c r="V1228">
        <f t="shared" si="457"/>
        <v>1.0043444556442636</v>
      </c>
      <c r="W1228">
        <f t="shared" si="458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50" t="s">
        <v>429</v>
      </c>
      <c r="AD1228" s="16" t="s">
        <v>16</v>
      </c>
      <c r="AE1228" t="s">
        <v>485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444"/>
        <v>5.6340328066558483</v>
      </c>
      <c r="E1229" s="14">
        <f t="shared" si="445"/>
        <v>3.7170364159227249</v>
      </c>
      <c r="F1229" s="14">
        <f t="shared" si="446"/>
        <v>2.0278280184803323</v>
      </c>
      <c r="G1229" s="26">
        <v>2.9556580313468306E-2</v>
      </c>
      <c r="H1229" s="7">
        <f t="shared" si="443"/>
        <v>1.0295565803134683</v>
      </c>
      <c r="I1229" s="5">
        <f t="shared" si="447"/>
        <v>5.4722906097501305</v>
      </c>
      <c r="J1229" s="5">
        <f t="shared" si="448"/>
        <v>3.610327481750446</v>
      </c>
      <c r="K1229" s="5">
        <f t="shared" si="449"/>
        <v>1.969612993841408</v>
      </c>
      <c r="L1229">
        <v>4.92</v>
      </c>
      <c r="M1229">
        <v>3.43</v>
      </c>
      <c r="N1229">
        <v>1.87</v>
      </c>
      <c r="O1229" s="5">
        <f t="shared" si="450"/>
        <v>5.0654183751422641</v>
      </c>
      <c r="P1229" s="5">
        <f t="shared" si="451"/>
        <v>3.5313790704751966</v>
      </c>
      <c r="Q1229" s="5">
        <f t="shared" si="452"/>
        <v>1.9252708051861858</v>
      </c>
      <c r="R1229" s="6">
        <f t="shared" si="453"/>
        <v>0.19741705935038675</v>
      </c>
      <c r="S1229" s="6">
        <f t="shared" si="454"/>
        <v>0.28317549038014656</v>
      </c>
      <c r="T1229" s="6">
        <f t="shared" si="455"/>
        <v>0.51940745026946677</v>
      </c>
      <c r="U1229">
        <f t="shared" si="456"/>
        <v>0.89907505848353531</v>
      </c>
      <c r="V1229">
        <f t="shared" si="457"/>
        <v>0.95005232000089501</v>
      </c>
      <c r="W1229">
        <f t="shared" si="458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50" t="s">
        <v>429</v>
      </c>
      <c r="AD1229" s="16" t="s">
        <v>36</v>
      </c>
      <c r="AE1229" t="s">
        <v>487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444"/>
        <v>1.3861331145886731</v>
      </c>
      <c r="E1230" s="14">
        <f t="shared" si="445"/>
        <v>5.9315870749627608</v>
      </c>
      <c r="F1230" s="14">
        <f t="shared" si="446"/>
        <v>9.8060155053952087</v>
      </c>
      <c r="G1230" s="26">
        <v>3.0229395236629486E-2</v>
      </c>
      <c r="H1230" s="7">
        <f t="shared" si="443"/>
        <v>1.0302293952366295</v>
      </c>
      <c r="I1230" s="5">
        <f t="shared" si="447"/>
        <v>1.3454606527416133</v>
      </c>
      <c r="J1230" s="5">
        <f t="shared" si="448"/>
        <v>5.7575401191113915</v>
      </c>
      <c r="K1230" s="5">
        <f t="shared" si="449"/>
        <v>9.5182835499883041</v>
      </c>
      <c r="L1230">
        <v>1.67</v>
      </c>
      <c r="M1230">
        <v>3.94</v>
      </c>
      <c r="N1230">
        <v>5.63</v>
      </c>
      <c r="O1230" s="5">
        <f t="shared" si="450"/>
        <v>1.7204830900451711</v>
      </c>
      <c r="P1230" s="5">
        <f t="shared" si="451"/>
        <v>4.0591038172323204</v>
      </c>
      <c r="Q1230" s="5">
        <f t="shared" si="452"/>
        <v>5.800191495182224</v>
      </c>
      <c r="R1230" s="6">
        <f t="shared" si="453"/>
        <v>0.58123210032465078</v>
      </c>
      <c r="S1230" s="6">
        <f t="shared" si="454"/>
        <v>0.24635979886857021</v>
      </c>
      <c r="T1230" s="6">
        <f t="shared" si="455"/>
        <v>0.17240810080677915</v>
      </c>
      <c r="U1230">
        <f t="shared" si="456"/>
        <v>1.2412105821133308</v>
      </c>
      <c r="V1230">
        <f t="shared" si="457"/>
        <v>0.68432002530415581</v>
      </c>
      <c r="W1230">
        <f t="shared" si="458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50" t="s">
        <v>429</v>
      </c>
      <c r="AD1230" s="16" t="s">
        <v>32</v>
      </c>
      <c r="AE1230" t="s">
        <v>486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444"/>
        <v>3.8165807077925664</v>
      </c>
      <c r="E1231" s="14">
        <f t="shared" si="445"/>
        <v>3.5093197347487082</v>
      </c>
      <c r="F1231" s="14">
        <f t="shared" si="446"/>
        <v>2.4210833366882647</v>
      </c>
      <c r="G1231" s="26">
        <v>2.7750685711495082E-2</v>
      </c>
      <c r="H1231" s="7">
        <f t="shared" si="443"/>
        <v>1.0277506857114951</v>
      </c>
      <c r="I1231" s="5">
        <f t="shared" si="447"/>
        <v>3.7135277658807007</v>
      </c>
      <c r="J1231" s="5">
        <f t="shared" si="448"/>
        <v>3.4145632628007085</v>
      </c>
      <c r="K1231" s="5">
        <f t="shared" si="449"/>
        <v>2.3557107480908059</v>
      </c>
      <c r="L1231">
        <v>2.57</v>
      </c>
      <c r="M1231">
        <v>3.49</v>
      </c>
      <c r="N1231">
        <v>2.84</v>
      </c>
      <c r="O1231" s="5">
        <f t="shared" si="450"/>
        <v>2.6413192622785422</v>
      </c>
      <c r="P1231" s="5">
        <f t="shared" si="451"/>
        <v>3.5868498931331181</v>
      </c>
      <c r="Q1231" s="5">
        <f t="shared" si="452"/>
        <v>2.9188119474206458</v>
      </c>
      <c r="R1231" s="6">
        <f t="shared" si="453"/>
        <v>0.37859868524085455</v>
      </c>
      <c r="S1231" s="6">
        <f t="shared" si="454"/>
        <v>0.27879616649541439</v>
      </c>
      <c r="T1231" s="6">
        <f t="shared" si="455"/>
        <v>0.34260514826373106</v>
      </c>
      <c r="U1231">
        <f t="shared" si="456"/>
        <v>0.69206430166289556</v>
      </c>
      <c r="V1231">
        <f t="shared" si="457"/>
        <v>1.0220926459383906</v>
      </c>
      <c r="W1231">
        <f t="shared" si="458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50" t="s">
        <v>429</v>
      </c>
      <c r="AD1231" s="16" t="s">
        <v>17</v>
      </c>
      <c r="AE1231" t="s">
        <v>486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444"/>
        <v>1.7240322322723776</v>
      </c>
      <c r="E1232" s="14">
        <f t="shared" si="445"/>
        <v>5.3808199135872652</v>
      </c>
      <c r="F1232" s="14">
        <f t="shared" si="446"/>
        <v>4.7217213015036483</v>
      </c>
      <c r="G1232" s="26">
        <v>3.0461051067468325E-2</v>
      </c>
      <c r="H1232" s="7">
        <f t="shared" si="443"/>
        <v>1.0304610510674683</v>
      </c>
      <c r="I1232" s="5">
        <f t="shared" si="447"/>
        <v>1.6730687981718761</v>
      </c>
      <c r="J1232" s="5">
        <f t="shared" si="448"/>
        <v>5.2217596269293267</v>
      </c>
      <c r="K1232" s="5">
        <f t="shared" si="449"/>
        <v>4.5821443679141041</v>
      </c>
      <c r="L1232">
        <v>1.72</v>
      </c>
      <c r="M1232">
        <v>4.2</v>
      </c>
      <c r="N1232">
        <v>4.74</v>
      </c>
      <c r="O1232" s="5">
        <f t="shared" si="450"/>
        <v>1.7723930078360455</v>
      </c>
      <c r="P1232" s="5">
        <f t="shared" si="451"/>
        <v>4.327936414483367</v>
      </c>
      <c r="Q1232" s="5">
        <f t="shared" si="452"/>
        <v>4.8843853820597998</v>
      </c>
      <c r="R1232" s="6">
        <f t="shared" si="453"/>
        <v>0.56420895116310721</v>
      </c>
      <c r="S1232" s="6">
        <f t="shared" si="454"/>
        <v>0.23105699904774865</v>
      </c>
      <c r="T1232" s="6">
        <f t="shared" si="455"/>
        <v>0.20473404978914436</v>
      </c>
      <c r="U1232">
        <f t="shared" si="456"/>
        <v>1.0280509694995235</v>
      </c>
      <c r="V1232">
        <f t="shared" si="457"/>
        <v>0.80432656806721381</v>
      </c>
      <c r="W1232">
        <f t="shared" si="458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50" t="s">
        <v>429</v>
      </c>
      <c r="AD1232" s="16" t="s">
        <v>17</v>
      </c>
      <c r="AE1232" t="s">
        <v>486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444"/>
        <v>1.8224137943943794</v>
      </c>
      <c r="E1233" s="14">
        <f t="shared" si="445"/>
        <v>2.7293299304467444</v>
      </c>
      <c r="F1233" s="14">
        <f t="shared" si="446"/>
        <v>11.862276562482224</v>
      </c>
      <c r="G1233" s="26">
        <v>4.2883876272092225E-2</v>
      </c>
      <c r="H1233" s="7">
        <f t="shared" si="443"/>
        <v>1.0428838762720922</v>
      </c>
      <c r="I1233" s="5">
        <f t="shared" si="447"/>
        <v>1.7474752806696046</v>
      </c>
      <c r="J1233" s="5">
        <f t="shared" si="448"/>
        <v>2.6170985979791408</v>
      </c>
      <c r="K1233" s="5">
        <f t="shared" si="449"/>
        <v>11.374494162173923</v>
      </c>
      <c r="L1233">
        <v>1.84</v>
      </c>
      <c r="M1233">
        <v>3.54</v>
      </c>
      <c r="N1233">
        <v>4.6100000000000003</v>
      </c>
      <c r="O1233" s="5">
        <f t="shared" si="450"/>
        <v>1.9189063323406497</v>
      </c>
      <c r="P1233" s="5">
        <f t="shared" si="451"/>
        <v>3.6918089220032066</v>
      </c>
      <c r="Q1233" s="5">
        <f t="shared" si="452"/>
        <v>4.8076946696143459</v>
      </c>
      <c r="R1233" s="6">
        <f t="shared" si="453"/>
        <v>0.52113017876188716</v>
      </c>
      <c r="S1233" s="6">
        <f t="shared" si="454"/>
        <v>0.2708699234242577</v>
      </c>
      <c r="T1233" s="6">
        <f t="shared" si="455"/>
        <v>0.20799989781385514</v>
      </c>
      <c r="U1233">
        <f t="shared" si="456"/>
        <v>1.052947655599993</v>
      </c>
      <c r="V1233">
        <f t="shared" si="457"/>
        <v>1.3526429622229368</v>
      </c>
      <c r="W1233">
        <f t="shared" si="458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50" t="s">
        <v>429</v>
      </c>
      <c r="AD1233" s="16" t="s">
        <v>19</v>
      </c>
      <c r="AE1233" t="s">
        <v>486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444"/>
        <v>1.815193749404028</v>
      </c>
      <c r="E1234" s="14">
        <f t="shared" si="445"/>
        <v>4.4492756247092906</v>
      </c>
      <c r="F1234" s="14">
        <f t="shared" si="446"/>
        <v>4.7055635219391512</v>
      </c>
      <c r="G1234" s="26">
        <v>4.1010338209508168E-2</v>
      </c>
      <c r="H1234" s="7">
        <f t="shared" si="443"/>
        <v>1.0410103382095082</v>
      </c>
      <c r="I1234" s="5">
        <f t="shared" si="447"/>
        <v>1.7436846520910456</v>
      </c>
      <c r="J1234" s="5">
        <f t="shared" si="448"/>
        <v>4.2739975400838466</v>
      </c>
      <c r="K1234" s="5">
        <f t="shared" si="449"/>
        <v>4.5201890406127117</v>
      </c>
      <c r="L1234">
        <v>1.82</v>
      </c>
      <c r="M1234">
        <v>3.52</v>
      </c>
      <c r="N1234">
        <v>4.82</v>
      </c>
      <c r="O1234" s="5">
        <f t="shared" si="450"/>
        <v>1.894638815541305</v>
      </c>
      <c r="P1234" s="5">
        <f t="shared" si="451"/>
        <v>3.6643563904974688</v>
      </c>
      <c r="Q1234" s="5">
        <f t="shared" si="452"/>
        <v>5.0176698301698295</v>
      </c>
      <c r="R1234" s="6">
        <f t="shared" si="453"/>
        <v>0.52780508442940166</v>
      </c>
      <c r="S1234" s="6">
        <f t="shared" si="454"/>
        <v>0.27289921979020199</v>
      </c>
      <c r="T1234" s="6">
        <f t="shared" si="455"/>
        <v>0.19929569578039646</v>
      </c>
      <c r="U1234">
        <f t="shared" si="456"/>
        <v>1.0437667142492975</v>
      </c>
      <c r="V1234">
        <f t="shared" si="457"/>
        <v>0.82358493821944156</v>
      </c>
      <c r="W1234">
        <f t="shared" si="458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50" t="s">
        <v>429</v>
      </c>
      <c r="AD1234" s="16" t="s">
        <v>301</v>
      </c>
      <c r="AE1234" t="s">
        <v>485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444"/>
        <v>1.5991146106824836</v>
      </c>
      <c r="E1235" s="14">
        <f t="shared" si="445"/>
        <v>3.5037517518832995</v>
      </c>
      <c r="F1235" s="14">
        <f t="shared" si="446"/>
        <v>11.339426121679315</v>
      </c>
      <c r="G1235" s="26">
        <v>4.312531709791978E-2</v>
      </c>
      <c r="H1235" s="7">
        <f t="shared" si="443"/>
        <v>1.0431253170979198</v>
      </c>
      <c r="I1235" s="5">
        <f t="shared" si="447"/>
        <v>1.5330033548906494</v>
      </c>
      <c r="J1235" s="5">
        <f t="shared" si="448"/>
        <v>3.3588982018297586</v>
      </c>
      <c r="K1235" s="5">
        <f t="shared" si="449"/>
        <v>10.870626889995103</v>
      </c>
      <c r="L1235">
        <v>1.5</v>
      </c>
      <c r="M1235">
        <v>4.38</v>
      </c>
      <c r="N1235">
        <v>6.75</v>
      </c>
      <c r="O1235" s="5">
        <f t="shared" si="450"/>
        <v>1.5646879756468797</v>
      </c>
      <c r="P1235" s="5">
        <f t="shared" si="451"/>
        <v>4.5688888888888881</v>
      </c>
      <c r="Q1235" s="5">
        <f t="shared" si="452"/>
        <v>7.0410958904109586</v>
      </c>
      <c r="R1235" s="6">
        <f t="shared" si="453"/>
        <v>0.63910505836575882</v>
      </c>
      <c r="S1235" s="6">
        <f t="shared" si="454"/>
        <v>0.21887159533073933</v>
      </c>
      <c r="T1235" s="6">
        <f t="shared" si="455"/>
        <v>0.14202334630350194</v>
      </c>
      <c r="U1235">
        <f t="shared" si="456"/>
        <v>0.97847143987952745</v>
      </c>
      <c r="V1235">
        <f t="shared" si="457"/>
        <v>1.3039990308768501</v>
      </c>
      <c r="W1235">
        <f t="shared" si="458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50" t="s">
        <v>429</v>
      </c>
      <c r="AD1235" s="16" t="s">
        <v>33</v>
      </c>
      <c r="AE1235" t="s">
        <v>486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444"/>
        <v>2.8735714406009989</v>
      </c>
      <c r="E1236" s="14">
        <f t="shared" si="445"/>
        <v>3.4875064402341112</v>
      </c>
      <c r="F1236" s="14">
        <f t="shared" si="446"/>
        <v>2.9504022656681856</v>
      </c>
      <c r="G1236" s="26">
        <v>3.918514446276955E-2</v>
      </c>
      <c r="H1236" s="7">
        <f t="shared" si="443"/>
        <v>1.0391851444627695</v>
      </c>
      <c r="I1236" s="5">
        <f t="shared" si="447"/>
        <v>2.7652160502030245</v>
      </c>
      <c r="J1236" s="5">
        <f t="shared" si="448"/>
        <v>3.3560010541115433</v>
      </c>
      <c r="K1236" s="5">
        <f t="shared" si="449"/>
        <v>2.8391497717122038</v>
      </c>
      <c r="L1236">
        <v>2.14</v>
      </c>
      <c r="M1236">
        <v>3.4</v>
      </c>
      <c r="N1236">
        <v>3.6</v>
      </c>
      <c r="O1236" s="5">
        <f t="shared" si="450"/>
        <v>2.2238562091503269</v>
      </c>
      <c r="P1236" s="5">
        <f t="shared" si="451"/>
        <v>3.5332294911734166</v>
      </c>
      <c r="Q1236" s="5">
        <f t="shared" si="452"/>
        <v>3.7410665200659703</v>
      </c>
      <c r="R1236" s="6">
        <f t="shared" si="453"/>
        <v>0.44966936076414399</v>
      </c>
      <c r="S1236" s="6">
        <f t="shared" si="454"/>
        <v>0.28302718589272591</v>
      </c>
      <c r="T1236" s="6">
        <f t="shared" si="455"/>
        <v>0.26730345334313005</v>
      </c>
      <c r="U1236">
        <f t="shared" si="456"/>
        <v>0.77389974640241199</v>
      </c>
      <c r="V1236">
        <f t="shared" si="457"/>
        <v>1.0131105280299457</v>
      </c>
      <c r="W1236">
        <f t="shared" si="458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50" t="s">
        <v>429</v>
      </c>
      <c r="AD1236" s="16" t="s">
        <v>334</v>
      </c>
      <c r="AE1236" t="s">
        <v>486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444"/>
        <v>7.1677059801175353</v>
      </c>
      <c r="E1237" s="14">
        <f t="shared" si="445"/>
        <v>3.7793633353599003</v>
      </c>
      <c r="F1237" s="14">
        <f t="shared" si="446"/>
        <v>1.9028284565316391</v>
      </c>
      <c r="G1237" s="26">
        <v>4.9215519779589156E-2</v>
      </c>
      <c r="H1237" s="7">
        <f t="shared" si="443"/>
        <v>1.0492155197795892</v>
      </c>
      <c r="I1237" s="5">
        <f t="shared" si="447"/>
        <v>6.8314906184606095</v>
      </c>
      <c r="J1237" s="5">
        <f t="shared" si="448"/>
        <v>3.602084856840317</v>
      </c>
      <c r="K1237" s="5">
        <f t="shared" si="449"/>
        <v>1.8135725412557471</v>
      </c>
      <c r="L1237">
        <v>5.32</v>
      </c>
      <c r="M1237">
        <v>3.49</v>
      </c>
      <c r="N1237">
        <v>1.74</v>
      </c>
      <c r="O1237" s="5">
        <f t="shared" si="450"/>
        <v>5.5818265652274146</v>
      </c>
      <c r="P1237" s="5">
        <f t="shared" si="451"/>
        <v>3.6617621640307663</v>
      </c>
      <c r="Q1237" s="5">
        <f t="shared" si="452"/>
        <v>1.8256350044164851</v>
      </c>
      <c r="R1237" s="6">
        <f t="shared" si="453"/>
        <v>0.17915282539045677</v>
      </c>
      <c r="S1237" s="6">
        <f t="shared" si="454"/>
        <v>0.27309255904791691</v>
      </c>
      <c r="T1237" s="6">
        <f t="shared" si="455"/>
        <v>0.54775461556162641</v>
      </c>
      <c r="U1237">
        <f t="shared" si="456"/>
        <v>0.7787465865244495</v>
      </c>
      <c r="V1237">
        <f t="shared" si="457"/>
        <v>0.96888333804033822</v>
      </c>
      <c r="W1237">
        <f t="shared" si="458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50" t="s">
        <v>429</v>
      </c>
      <c r="AD1237" s="16" t="s">
        <v>20</v>
      </c>
      <c r="AE1237" t="s">
        <v>485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444"/>
        <v>22.982190424818693</v>
      </c>
      <c r="E1238" s="14">
        <f t="shared" si="445"/>
        <v>6.4552279400591619</v>
      </c>
      <c r="F1238" s="14">
        <f t="shared" si="446"/>
        <v>1.5258325075174599</v>
      </c>
      <c r="G1238" s="26">
        <v>4.5001823782119033E-2</v>
      </c>
      <c r="H1238" s="7">
        <f t="shared" si="443"/>
        <v>1.045001823782119</v>
      </c>
      <c r="I1238" s="5">
        <f t="shared" si="447"/>
        <v>21.992488340011203</v>
      </c>
      <c r="J1238" s="5">
        <f t="shared" si="448"/>
        <v>6.1772408364763436</v>
      </c>
      <c r="K1238" s="5">
        <f t="shared" si="449"/>
        <v>1.4601242531760339</v>
      </c>
      <c r="L1238">
        <v>1.92</v>
      </c>
      <c r="M1238">
        <v>3.38</v>
      </c>
      <c r="N1238">
        <v>4.38</v>
      </c>
      <c r="O1238" s="5">
        <f t="shared" si="450"/>
        <v>2.0064035016616684</v>
      </c>
      <c r="P1238" s="5">
        <f t="shared" si="451"/>
        <v>3.5321061643835621</v>
      </c>
      <c r="Q1238" s="5">
        <f t="shared" si="452"/>
        <v>4.5771079881656815</v>
      </c>
      <c r="R1238" s="6">
        <f t="shared" si="453"/>
        <v>0.49840423383024274</v>
      </c>
      <c r="S1238" s="6">
        <f t="shared" si="454"/>
        <v>0.28311719791540418</v>
      </c>
      <c r="T1238" s="6">
        <f t="shared" si="455"/>
        <v>0.21847856825435297</v>
      </c>
      <c r="U1238">
        <f t="shared" si="456"/>
        <v>8.7302535771130563E-2</v>
      </c>
      <c r="V1238">
        <f t="shared" si="457"/>
        <v>0.54716985940409579</v>
      </c>
      <c r="W1238">
        <f t="shared" si="458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50" t="s">
        <v>429</v>
      </c>
      <c r="AD1238" s="16" t="s">
        <v>20</v>
      </c>
      <c r="AE1238" t="s">
        <v>485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444"/>
        <v>2.5723532614580789</v>
      </c>
      <c r="E1239" s="14">
        <f t="shared" si="445"/>
        <v>3.6341334959591092</v>
      </c>
      <c r="F1239" s="14">
        <f t="shared" si="446"/>
        <v>3.1923731051310442</v>
      </c>
      <c r="G1239" s="26">
        <v>3.1424575853578052E-2</v>
      </c>
      <c r="H1239" s="7">
        <f t="shared" si="443"/>
        <v>1.0314245758535781</v>
      </c>
      <c r="I1239" s="5">
        <f t="shared" si="447"/>
        <v>2.4939809673715323</v>
      </c>
      <c r="J1239" s="5">
        <f t="shared" si="448"/>
        <v>3.5234117753608909</v>
      </c>
      <c r="K1239" s="5">
        <f t="shared" si="449"/>
        <v>3.09511056830222</v>
      </c>
      <c r="L1239">
        <v>1.71</v>
      </c>
      <c r="M1239">
        <v>3.81</v>
      </c>
      <c r="N1239">
        <v>5.43</v>
      </c>
      <c r="O1239" s="5">
        <f t="shared" si="450"/>
        <v>1.7637360247096183</v>
      </c>
      <c r="P1239" s="5">
        <f t="shared" si="451"/>
        <v>3.9297276340021323</v>
      </c>
      <c r="Q1239" s="5">
        <f t="shared" si="452"/>
        <v>5.6006354468849286</v>
      </c>
      <c r="R1239" s="6">
        <f t="shared" si="453"/>
        <v>0.56697826998495426</v>
      </c>
      <c r="S1239" s="6">
        <f t="shared" si="454"/>
        <v>0.25447056211923141</v>
      </c>
      <c r="T1239" s="6">
        <f t="shared" si="455"/>
        <v>0.17855116789581432</v>
      </c>
      <c r="U1239">
        <f t="shared" si="456"/>
        <v>0.68565078177088534</v>
      </c>
      <c r="V1239">
        <f t="shared" si="457"/>
        <v>1.0813382717975832</v>
      </c>
      <c r="W1239">
        <f t="shared" si="458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50" t="s">
        <v>429</v>
      </c>
      <c r="AD1239" s="16" t="s">
        <v>18</v>
      </c>
      <c r="AE1239" t="s">
        <v>486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444"/>
        <v>2.193539208249498</v>
      </c>
      <c r="E1240" s="14">
        <f t="shared" si="445"/>
        <v>3.714828943227376</v>
      </c>
      <c r="F1240" s="14">
        <f t="shared" si="446"/>
        <v>3.8568187436987373</v>
      </c>
      <c r="G1240" s="26">
        <v>3.035145360839131E-2</v>
      </c>
      <c r="H1240" s="7">
        <f t="shared" si="443"/>
        <v>1.0303514536083913</v>
      </c>
      <c r="I1240" s="5">
        <f t="shared" si="447"/>
        <v>2.1289232917248864</v>
      </c>
      <c r="J1240" s="5">
        <f t="shared" si="448"/>
        <v>3.605399817914249</v>
      </c>
      <c r="K1240" s="5">
        <f t="shared" si="449"/>
        <v>3.7432069709726541</v>
      </c>
      <c r="L1240">
        <v>1.7</v>
      </c>
      <c r="M1240">
        <v>4.1100000000000003</v>
      </c>
      <c r="N1240">
        <v>5.03</v>
      </c>
      <c r="O1240" s="5">
        <f t="shared" si="450"/>
        <v>1.7515974711342652</v>
      </c>
      <c r="P1240" s="5">
        <f t="shared" si="451"/>
        <v>4.2347444743304887</v>
      </c>
      <c r="Q1240" s="5">
        <f t="shared" si="452"/>
        <v>5.1826678116502087</v>
      </c>
      <c r="R1240" s="6">
        <f t="shared" si="453"/>
        <v>0.57090742392568061</v>
      </c>
      <c r="S1240" s="6">
        <f t="shared" si="454"/>
        <v>0.23614175685490435</v>
      </c>
      <c r="T1240" s="6">
        <f t="shared" si="455"/>
        <v>0.1929508192194149</v>
      </c>
      <c r="U1240">
        <f t="shared" si="456"/>
        <v>0.79852571795700245</v>
      </c>
      <c r="V1240">
        <f t="shared" si="457"/>
        <v>1.1399567891412572</v>
      </c>
      <c r="W1240">
        <f t="shared" si="458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50" t="s">
        <v>429</v>
      </c>
      <c r="AD1240" s="16" t="s">
        <v>18</v>
      </c>
      <c r="AE1240" t="s">
        <v>485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444"/>
        <v>1.9352485330358222</v>
      </c>
      <c r="E1241" s="14">
        <f t="shared" si="445"/>
        <v>4.5030967739128922</v>
      </c>
      <c r="F1241" s="14">
        <f t="shared" si="446"/>
        <v>4.069477132159447</v>
      </c>
      <c r="G1241" s="26">
        <v>2.8089137599922376E-2</v>
      </c>
      <c r="H1241" s="7">
        <f t="shared" ref="H1241:H1304" si="459">(G1241/100%) + 1</f>
        <v>1.0280891375999224</v>
      </c>
      <c r="I1241" s="5">
        <f t="shared" si="447"/>
        <v>1.8823742633383587</v>
      </c>
      <c r="J1241" s="5">
        <f t="shared" si="448"/>
        <v>4.3800645383973098</v>
      </c>
      <c r="K1241" s="5">
        <f t="shared" si="449"/>
        <v>3.9582921201362513</v>
      </c>
      <c r="L1241">
        <v>2.74</v>
      </c>
      <c r="M1241">
        <v>3.31</v>
      </c>
      <c r="N1241">
        <v>2.77</v>
      </c>
      <c r="O1241" s="5">
        <f t="shared" si="450"/>
        <v>2.8169642370237877</v>
      </c>
      <c r="P1241" s="5">
        <f t="shared" si="451"/>
        <v>3.4029750454557433</v>
      </c>
      <c r="Q1241" s="5">
        <f t="shared" si="452"/>
        <v>2.847806911151785</v>
      </c>
      <c r="R1241" s="6">
        <f t="shared" si="453"/>
        <v>0.3549920822056768</v>
      </c>
      <c r="S1241" s="6">
        <f t="shared" si="454"/>
        <v>0.2938605151793216</v>
      </c>
      <c r="T1241" s="6">
        <f t="shared" si="455"/>
        <v>0.3511474026150016</v>
      </c>
      <c r="U1241">
        <f t="shared" si="456"/>
        <v>1.4556085117423232</v>
      </c>
      <c r="V1241">
        <f t="shared" si="457"/>
        <v>0.75569662752301536</v>
      </c>
      <c r="W1241">
        <f t="shared" si="458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50" t="s">
        <v>429</v>
      </c>
      <c r="AD1241" s="16" t="s">
        <v>32</v>
      </c>
      <c r="AE1241" t="s">
        <v>488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444"/>
        <v>2.295248229945583</v>
      </c>
      <c r="E1242" s="14">
        <f t="shared" si="445"/>
        <v>3.0593738173686291</v>
      </c>
      <c r="F1242" s="14">
        <f t="shared" si="446"/>
        <v>4.3884278635891443</v>
      </c>
      <c r="G1242" s="26">
        <v>2.7548746459710394E-2</v>
      </c>
      <c r="H1242" s="7">
        <f t="shared" si="459"/>
        <v>1.0275487464597104</v>
      </c>
      <c r="I1242" s="5">
        <f t="shared" si="447"/>
        <v>2.2337122573051365</v>
      </c>
      <c r="J1242" s="5">
        <f t="shared" si="448"/>
        <v>2.9773515153507955</v>
      </c>
      <c r="K1242" s="5">
        <f t="shared" si="449"/>
        <v>4.2707734097374157</v>
      </c>
      <c r="L1242">
        <v>2.4300000000000002</v>
      </c>
      <c r="M1242">
        <v>3.51</v>
      </c>
      <c r="N1242">
        <v>3.02</v>
      </c>
      <c r="O1242" s="5">
        <f t="shared" si="450"/>
        <v>2.4969434538970963</v>
      </c>
      <c r="P1242" s="5">
        <f t="shared" si="451"/>
        <v>3.6066961000735831</v>
      </c>
      <c r="Q1242" s="5">
        <f t="shared" si="452"/>
        <v>3.1031972143083255</v>
      </c>
      <c r="R1242" s="6">
        <f t="shared" si="453"/>
        <v>0.40048964602672654</v>
      </c>
      <c r="S1242" s="6">
        <f t="shared" si="454"/>
        <v>0.27726206263388764</v>
      </c>
      <c r="T1242" s="6">
        <f t="shared" si="455"/>
        <v>0.32224829133938587</v>
      </c>
      <c r="U1242">
        <f t="shared" si="456"/>
        <v>1.0878751244941796</v>
      </c>
      <c r="V1242">
        <f t="shared" si="457"/>
        <v>1.1789001002746722</v>
      </c>
      <c r="W1242">
        <f t="shared" si="458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50" t="s">
        <v>429</v>
      </c>
      <c r="AD1242" s="16" t="s">
        <v>32</v>
      </c>
      <c r="AE1242" t="s">
        <v>487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444"/>
        <v>1.6971708579034135</v>
      </c>
      <c r="E1243" s="14">
        <f t="shared" si="445"/>
        <v>4.2439839690153462</v>
      </c>
      <c r="F1243" s="14">
        <f t="shared" si="446"/>
        <v>5.9459803336167436</v>
      </c>
      <c r="G1243" s="26">
        <v>3.1214639870537519E-2</v>
      </c>
      <c r="H1243" s="7">
        <f t="shared" si="459"/>
        <v>1.0312146398705375</v>
      </c>
      <c r="I1243" s="5">
        <f t="shared" si="447"/>
        <v>1.6457978700888911</v>
      </c>
      <c r="J1243" s="5">
        <f t="shared" si="448"/>
        <v>4.1155195096417092</v>
      </c>
      <c r="K1243" s="5">
        <f t="shared" si="449"/>
        <v>5.7659968194043714</v>
      </c>
      <c r="L1243">
        <v>1.93</v>
      </c>
      <c r="M1243">
        <v>3.74</v>
      </c>
      <c r="N1243">
        <v>4.07</v>
      </c>
      <c r="O1243" s="5">
        <f t="shared" si="450"/>
        <v>1.9902442549501373</v>
      </c>
      <c r="P1243" s="5">
        <f t="shared" si="451"/>
        <v>3.8567427531158107</v>
      </c>
      <c r="Q1243" s="5">
        <f t="shared" si="452"/>
        <v>4.1970435842730884</v>
      </c>
      <c r="R1243" s="6">
        <f t="shared" si="453"/>
        <v>0.50245089139827892</v>
      </c>
      <c r="S1243" s="6">
        <f t="shared" si="454"/>
        <v>0.25928615518681236</v>
      </c>
      <c r="T1243" s="6">
        <f t="shared" si="455"/>
        <v>0.23826295341490863</v>
      </c>
      <c r="U1243">
        <f t="shared" si="456"/>
        <v>1.1726834959968437</v>
      </c>
      <c r="V1243">
        <f t="shared" si="457"/>
        <v>0.9087552595092907</v>
      </c>
      <c r="W1243">
        <f t="shared" si="458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50" t="s">
        <v>429</v>
      </c>
      <c r="AD1243" s="16" t="s">
        <v>32</v>
      </c>
      <c r="AE1243" t="s">
        <v>487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444"/>
        <v>1.7482210277376613</v>
      </c>
      <c r="E1244" s="14">
        <f t="shared" si="445"/>
        <v>2.585051615966655</v>
      </c>
      <c r="F1244" s="14">
        <f t="shared" si="446"/>
        <v>24.354782197311664</v>
      </c>
      <c r="G1244" s="26">
        <v>3.0556540332969284E-2</v>
      </c>
      <c r="H1244" s="7">
        <f t="shared" si="459"/>
        <v>1.0305565403329693</v>
      </c>
      <c r="I1244" s="5">
        <f t="shared" si="447"/>
        <v>1.6963853600626484</v>
      </c>
      <c r="J1244" s="5">
        <f t="shared" si="448"/>
        <v>2.5084034837442628</v>
      </c>
      <c r="K1244" s="5">
        <f t="shared" si="449"/>
        <v>23.632650169240318</v>
      </c>
      <c r="L1244">
        <v>1.63</v>
      </c>
      <c r="M1244">
        <v>3.82</v>
      </c>
      <c r="N1244">
        <v>6.44</v>
      </c>
      <c r="O1244" s="5">
        <f t="shared" si="450"/>
        <v>1.6798071607427398</v>
      </c>
      <c r="P1244" s="5">
        <f t="shared" si="451"/>
        <v>3.9367259840719426</v>
      </c>
      <c r="Q1244" s="5">
        <f t="shared" si="452"/>
        <v>6.6367841197443225</v>
      </c>
      <c r="R1244" s="6">
        <f t="shared" si="453"/>
        <v>0.59530642764842256</v>
      </c>
      <c r="S1244" s="6">
        <f t="shared" si="454"/>
        <v>0.2540181877138557</v>
      </c>
      <c r="T1244" s="6">
        <f t="shared" si="455"/>
        <v>0.15067538463772184</v>
      </c>
      <c r="U1244">
        <f t="shared" si="456"/>
        <v>0.96086658042120987</v>
      </c>
      <c r="V1244">
        <f t="shared" si="457"/>
        <v>1.522880997716497</v>
      </c>
      <c r="W1244">
        <f t="shared" si="458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50" t="s">
        <v>429</v>
      </c>
      <c r="AD1244" s="16" t="s">
        <v>19</v>
      </c>
      <c r="AE1244" t="s">
        <v>486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444"/>
        <v>1.8135400980820953</v>
      </c>
      <c r="E1245" s="14">
        <f t="shared" si="445"/>
        <v>4.4411423186129833</v>
      </c>
      <c r="F1245" s="14">
        <f t="shared" si="446"/>
        <v>4.7235555744921776</v>
      </c>
      <c r="G1245" s="26">
        <v>4.3871982414354083E-2</v>
      </c>
      <c r="H1245" s="7">
        <f t="shared" si="459"/>
        <v>1.0438719824143541</v>
      </c>
      <c r="I1245" s="5">
        <f t="shared" si="447"/>
        <v>1.7373204077070721</v>
      </c>
      <c r="J1245" s="5">
        <f t="shared" si="448"/>
        <v>4.2544894330252445</v>
      </c>
      <c r="K1245" s="5">
        <f t="shared" si="449"/>
        <v>4.525033389216123</v>
      </c>
      <c r="L1245">
        <v>2.36</v>
      </c>
      <c r="M1245">
        <v>3.46</v>
      </c>
      <c r="N1245">
        <v>3.02</v>
      </c>
      <c r="O1245" s="5">
        <f t="shared" si="450"/>
        <v>2.4635378784978754</v>
      </c>
      <c r="P1245" s="5">
        <f t="shared" si="451"/>
        <v>3.6117970591536652</v>
      </c>
      <c r="Q1245" s="5">
        <f t="shared" si="452"/>
        <v>3.1524933868913494</v>
      </c>
      <c r="R1245" s="6">
        <f t="shared" si="453"/>
        <v>0.40592028591407037</v>
      </c>
      <c r="S1245" s="6">
        <f t="shared" si="454"/>
        <v>0.2768704840338746</v>
      </c>
      <c r="T1245" s="6">
        <f t="shared" si="455"/>
        <v>0.31720923005205498</v>
      </c>
      <c r="U1245">
        <f t="shared" si="456"/>
        <v>1.3584137903006301</v>
      </c>
      <c r="V1245">
        <f t="shared" si="457"/>
        <v>0.81325857179052718</v>
      </c>
      <c r="W1245">
        <f t="shared" si="458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50" t="s">
        <v>429</v>
      </c>
      <c r="AD1245" s="16" t="s">
        <v>356</v>
      </c>
      <c r="AE1245" t="s">
        <v>486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444"/>
        <v>2.1245017568562443</v>
      </c>
      <c r="E1246" s="14">
        <f t="shared" si="445"/>
        <v>3.4158437264443422</v>
      </c>
      <c r="F1246" s="14">
        <f t="shared" si="446"/>
        <v>4.4283477909334072</v>
      </c>
      <c r="G1246" s="26">
        <v>4.6530616974334915E-2</v>
      </c>
      <c r="H1246" s="7">
        <f t="shared" si="459"/>
        <v>1.0465306169743349</v>
      </c>
      <c r="I1246" s="5">
        <f t="shared" si="447"/>
        <v>2.030042621207274</v>
      </c>
      <c r="J1246" s="5">
        <f t="shared" si="448"/>
        <v>3.2639692246367527</v>
      </c>
      <c r="K1246" s="5">
        <f t="shared" si="449"/>
        <v>4.2314555533371534</v>
      </c>
      <c r="L1246">
        <v>1.94</v>
      </c>
      <c r="M1246">
        <v>3.55</v>
      </c>
      <c r="N1246">
        <v>4.01</v>
      </c>
      <c r="O1246" s="5">
        <f t="shared" si="450"/>
        <v>2.0302693969302097</v>
      </c>
      <c r="P1246" s="5">
        <f t="shared" si="451"/>
        <v>3.7151836902588888</v>
      </c>
      <c r="Q1246" s="5">
        <f t="shared" si="452"/>
        <v>4.1965877740670825</v>
      </c>
      <c r="R1246" s="6">
        <f t="shared" si="453"/>
        <v>0.49254547278898619</v>
      </c>
      <c r="S1246" s="6">
        <f t="shared" si="454"/>
        <v>0.26916569498891074</v>
      </c>
      <c r="T1246" s="6">
        <f t="shared" si="455"/>
        <v>0.23828883222210306</v>
      </c>
      <c r="U1246">
        <f t="shared" si="456"/>
        <v>0.95564496022565015</v>
      </c>
      <c r="V1246">
        <f t="shared" si="457"/>
        <v>1.087632804011833</v>
      </c>
      <c r="W1246">
        <f t="shared" si="458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50" t="s">
        <v>429</v>
      </c>
      <c r="AD1246" s="16" t="s">
        <v>28</v>
      </c>
      <c r="AE1246" t="s">
        <v>486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444"/>
        <v>3.7407093169488568</v>
      </c>
      <c r="E1247" s="14">
        <f t="shared" si="445"/>
        <v>5.295091519391085</v>
      </c>
      <c r="F1247" s="14">
        <f t="shared" si="446"/>
        <v>2.0343990793265339</v>
      </c>
      <c r="G1247" s="26">
        <v>2.7487552545257365E-2</v>
      </c>
      <c r="H1247" s="7">
        <f t="shared" si="459"/>
        <v>1.0274875525452574</v>
      </c>
      <c r="I1247" s="5">
        <f t="shared" si="447"/>
        <v>3.6406371130068664</v>
      </c>
      <c r="J1247" s="5">
        <f t="shared" si="448"/>
        <v>5.1534361718292976</v>
      </c>
      <c r="K1247" s="5">
        <f t="shared" si="449"/>
        <v>1.9799744281933045</v>
      </c>
      <c r="L1247">
        <v>2.4300000000000002</v>
      </c>
      <c r="M1247">
        <v>3.79</v>
      </c>
      <c r="N1247">
        <v>2.84</v>
      </c>
      <c r="O1247" s="5">
        <f t="shared" si="450"/>
        <v>2.4967947526849756</v>
      </c>
      <c r="P1247" s="5">
        <f t="shared" si="451"/>
        <v>3.8941778241465252</v>
      </c>
      <c r="Q1247" s="5">
        <f t="shared" si="452"/>
        <v>2.9180646492285307</v>
      </c>
      <c r="R1247" s="6">
        <f t="shared" si="453"/>
        <v>0.40051349792554275</v>
      </c>
      <c r="S1247" s="6">
        <f t="shared" si="454"/>
        <v>0.25679361476492585</v>
      </c>
      <c r="T1247" s="6">
        <f t="shared" si="455"/>
        <v>0.34269288730953135</v>
      </c>
      <c r="U1247">
        <f t="shared" si="456"/>
        <v>0.66746559038206921</v>
      </c>
      <c r="V1247">
        <f t="shared" si="457"/>
        <v>0.73543163699545278</v>
      </c>
      <c r="W1247">
        <f t="shared" si="458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50" t="s">
        <v>429</v>
      </c>
      <c r="AD1247" s="16" t="s">
        <v>17</v>
      </c>
      <c r="AE1247" t="s">
        <v>485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444"/>
        <v>1.7722783728957781</v>
      </c>
      <c r="E1248" s="14">
        <f t="shared" si="445"/>
        <v>3.6897094255261034</v>
      </c>
      <c r="F1248" s="14">
        <f t="shared" si="446"/>
        <v>6.2670454736309882</v>
      </c>
      <c r="G1248" s="26">
        <v>4.502172249048475E-2</v>
      </c>
      <c r="H1248" s="7">
        <f t="shared" si="459"/>
        <v>1.0450217224904848</v>
      </c>
      <c r="I1248" s="5">
        <f t="shared" si="447"/>
        <v>1.6959249121368529</v>
      </c>
      <c r="J1248" s="5">
        <f t="shared" si="448"/>
        <v>3.530749022836412</v>
      </c>
      <c r="K1248" s="5">
        <f t="shared" si="449"/>
        <v>5.9970480409684033</v>
      </c>
      <c r="L1248">
        <v>2.0499999999999998</v>
      </c>
      <c r="M1248">
        <v>3.31</v>
      </c>
      <c r="N1248">
        <v>3.92</v>
      </c>
      <c r="O1248" s="5">
        <f t="shared" si="450"/>
        <v>2.1422945311054935</v>
      </c>
      <c r="P1248" s="5">
        <f t="shared" si="451"/>
        <v>3.4590219014435046</v>
      </c>
      <c r="Q1248" s="5">
        <f t="shared" si="452"/>
        <v>4.0964851521626997</v>
      </c>
      <c r="R1248" s="6">
        <f t="shared" si="453"/>
        <v>0.466789223181169</v>
      </c>
      <c r="S1248" s="6">
        <f t="shared" si="454"/>
        <v>0.28909906571643396</v>
      </c>
      <c r="T1248" s="6">
        <f t="shared" si="455"/>
        <v>0.24411171110239704</v>
      </c>
      <c r="U1248">
        <f t="shared" si="456"/>
        <v>1.2087799320177537</v>
      </c>
      <c r="V1248">
        <f t="shared" si="457"/>
        <v>0.93747813242781153</v>
      </c>
      <c r="W1248">
        <f t="shared" si="458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50" t="s">
        <v>430</v>
      </c>
      <c r="AD1248" s="16" t="s">
        <v>301</v>
      </c>
      <c r="AE1248" t="s">
        <v>486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444"/>
        <v>1.8189625939846852</v>
      </c>
      <c r="E1249" s="14">
        <f t="shared" si="445"/>
        <v>3.102773334128341</v>
      </c>
      <c r="F1249" s="14">
        <f t="shared" si="446"/>
        <v>7.9501922782343222</v>
      </c>
      <c r="G1249" s="26">
        <v>4.574716643467891E-2</v>
      </c>
      <c r="H1249" s="7">
        <f t="shared" si="459"/>
        <v>1.0457471664346789</v>
      </c>
      <c r="I1249" s="5">
        <f t="shared" si="447"/>
        <v>1.7393904113421321</v>
      </c>
      <c r="J1249" s="5">
        <f t="shared" si="448"/>
        <v>2.967039676241046</v>
      </c>
      <c r="K1249" s="5">
        <f t="shared" si="449"/>
        <v>7.6024038442669974</v>
      </c>
      <c r="L1249">
        <v>2.14</v>
      </c>
      <c r="M1249">
        <v>3.2</v>
      </c>
      <c r="N1249">
        <v>3.76</v>
      </c>
      <c r="O1249" s="5">
        <f t="shared" si="450"/>
        <v>2.2378989361702128</v>
      </c>
      <c r="P1249" s="5">
        <f t="shared" si="451"/>
        <v>3.3463909325909729</v>
      </c>
      <c r="Q1249" s="5">
        <f t="shared" si="452"/>
        <v>3.9320093457943925</v>
      </c>
      <c r="R1249" s="6">
        <f t="shared" si="453"/>
        <v>0.44684770336918411</v>
      </c>
      <c r="S1249" s="6">
        <f t="shared" si="454"/>
        <v>0.29882940162814187</v>
      </c>
      <c r="T1249" s="6">
        <f t="shared" si="455"/>
        <v>0.25432289500267397</v>
      </c>
      <c r="U1249">
        <f t="shared" si="456"/>
        <v>1.2303160843279304</v>
      </c>
      <c r="V1249">
        <f t="shared" si="457"/>
        <v>1.078516079722295</v>
      </c>
      <c r="W1249">
        <f t="shared" si="458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50" t="s">
        <v>430</v>
      </c>
      <c r="AD1249" s="16" t="s">
        <v>18</v>
      </c>
      <c r="AE1249" t="s">
        <v>486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444"/>
        <v>2.8061295586749333</v>
      </c>
      <c r="E1250" s="14">
        <f t="shared" si="445"/>
        <v>2.3662627818183166</v>
      </c>
      <c r="F1250" s="14">
        <f t="shared" si="446"/>
        <v>4.6427264972242037</v>
      </c>
      <c r="G1250" s="26">
        <v>4.3181391578503092E-2</v>
      </c>
      <c r="H1250" s="7">
        <f t="shared" si="459"/>
        <v>1.0431813915785031</v>
      </c>
      <c r="I1250" s="5">
        <f t="shared" si="447"/>
        <v>2.6899727902822375</v>
      </c>
      <c r="J1250" s="5">
        <f t="shared" si="448"/>
        <v>2.2683138339323481</v>
      </c>
      <c r="K1250" s="5">
        <f t="shared" si="449"/>
        <v>4.450545738933287</v>
      </c>
      <c r="L1250">
        <v>2.8</v>
      </c>
      <c r="M1250">
        <v>3.27</v>
      </c>
      <c r="N1250">
        <v>2.63</v>
      </c>
      <c r="O1250" s="5">
        <f t="shared" si="450"/>
        <v>2.9209078964198083</v>
      </c>
      <c r="P1250" s="5">
        <f t="shared" si="451"/>
        <v>3.4112031504617053</v>
      </c>
      <c r="Q1250" s="5">
        <f t="shared" si="452"/>
        <v>2.743567059851463</v>
      </c>
      <c r="R1250" s="6">
        <f t="shared" si="453"/>
        <v>0.34235930589448299</v>
      </c>
      <c r="S1250" s="6">
        <f t="shared" si="454"/>
        <v>0.29315169923686613</v>
      </c>
      <c r="T1250" s="6">
        <f t="shared" si="455"/>
        <v>0.36448899486865105</v>
      </c>
      <c r="U1250">
        <f t="shared" si="456"/>
        <v>1.0409027221818916</v>
      </c>
      <c r="V1250">
        <f t="shared" si="457"/>
        <v>1.4415994608343632</v>
      </c>
      <c r="W1250">
        <f t="shared" si="458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50" t="s">
        <v>430</v>
      </c>
      <c r="AD1250" s="16" t="s">
        <v>18</v>
      </c>
      <c r="AE1250" t="s">
        <v>486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444"/>
        <v>2.4759363162599519</v>
      </c>
      <c r="E1251" s="14">
        <f t="shared" si="445"/>
        <v>2.9852862951387196</v>
      </c>
      <c r="F1251" s="14">
        <f t="shared" si="446"/>
        <v>4.006013516911147</v>
      </c>
      <c r="G1251" s="26">
        <v>4.3860354205181862E-2</v>
      </c>
      <c r="H1251" s="7">
        <f t="shared" si="459"/>
        <v>1.0438603542051819</v>
      </c>
      <c r="I1251" s="5">
        <f t="shared" si="447"/>
        <v>2.3719037764828075</v>
      </c>
      <c r="J1251" s="5">
        <f t="shared" si="448"/>
        <v>2.859852166156633</v>
      </c>
      <c r="K1251" s="5">
        <f t="shared" si="449"/>
        <v>3.8376910290470927</v>
      </c>
      <c r="L1251">
        <v>2.34</v>
      </c>
      <c r="M1251">
        <v>3.19</v>
      </c>
      <c r="N1251">
        <v>3.3</v>
      </c>
      <c r="O1251" s="5">
        <f t="shared" si="450"/>
        <v>2.4426332288401253</v>
      </c>
      <c r="P1251" s="5">
        <f t="shared" si="451"/>
        <v>3.3299145299145301</v>
      </c>
      <c r="Q1251" s="5">
        <f t="shared" si="452"/>
        <v>3.4447391688771001</v>
      </c>
      <c r="R1251" s="6">
        <f t="shared" si="453"/>
        <v>0.40939425051334705</v>
      </c>
      <c r="S1251" s="6">
        <f t="shared" si="454"/>
        <v>0.30030800821355236</v>
      </c>
      <c r="T1251" s="6">
        <f t="shared" si="455"/>
        <v>0.2902977412731006</v>
      </c>
      <c r="U1251">
        <f t="shared" si="456"/>
        <v>0.98654929563368865</v>
      </c>
      <c r="V1251">
        <f t="shared" si="457"/>
        <v>1.1154422727686144</v>
      </c>
      <c r="W1251">
        <f t="shared" si="458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50" t="s">
        <v>430</v>
      </c>
      <c r="AD1251" s="16" t="s">
        <v>17</v>
      </c>
      <c r="AE1251" t="s">
        <v>486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444"/>
        <v>30.354293774147497</v>
      </c>
      <c r="E1252" s="14">
        <f t="shared" si="445"/>
        <v>10.093430431983188</v>
      </c>
      <c r="F1252" s="14">
        <f t="shared" si="446"/>
        <v>1.439929197698754</v>
      </c>
      <c r="G1252" s="26">
        <v>2.9531789353879789E-2</v>
      </c>
      <c r="H1252" s="7">
        <f t="shared" si="459"/>
        <v>1.0295317893538798</v>
      </c>
      <c r="I1252" s="5">
        <f t="shared" si="447"/>
        <v>29.483590587520798</v>
      </c>
      <c r="J1252" s="5">
        <f t="shared" si="448"/>
        <v>9.8039036155626516</v>
      </c>
      <c r="K1252" s="5">
        <f t="shared" si="449"/>
        <v>1.3986252902423091</v>
      </c>
      <c r="L1252">
        <v>4.26</v>
      </c>
      <c r="M1252">
        <v>4.18</v>
      </c>
      <c r="N1252">
        <v>1.8</v>
      </c>
      <c r="O1252" s="5">
        <f t="shared" si="450"/>
        <v>4.385805422647528</v>
      </c>
      <c r="P1252" s="5">
        <f t="shared" si="451"/>
        <v>4.303442879499217</v>
      </c>
      <c r="Q1252" s="5">
        <f t="shared" si="452"/>
        <v>1.8531572208369838</v>
      </c>
      <c r="R1252" s="6">
        <f t="shared" si="453"/>
        <v>0.22800829121058946</v>
      </c>
      <c r="S1252" s="6">
        <f t="shared" si="454"/>
        <v>0.23237208625768213</v>
      </c>
      <c r="T1252" s="6">
        <f t="shared" si="455"/>
        <v>0.53961962253172835</v>
      </c>
      <c r="U1252">
        <f t="shared" si="456"/>
        <v>0.14448715082223004</v>
      </c>
      <c r="V1252">
        <f t="shared" si="457"/>
        <v>0.42636078075723793</v>
      </c>
      <c r="W1252">
        <f t="shared" si="458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50" t="s">
        <v>430</v>
      </c>
      <c r="AD1252" s="16" t="s">
        <v>34</v>
      </c>
      <c r="AE1252" t="s">
        <v>485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444"/>
        <v>1.3221753772663207</v>
      </c>
      <c r="E1253" s="14">
        <f t="shared" si="445"/>
        <v>6.5945394483181632</v>
      </c>
      <c r="F1253" s="14">
        <f t="shared" si="446"/>
        <v>12.291029004565736</v>
      </c>
      <c r="G1253" s="26">
        <v>3.805710925935224E-2</v>
      </c>
      <c r="H1253" s="7">
        <f t="shared" si="459"/>
        <v>1.0380571092593522</v>
      </c>
      <c r="I1253" s="5">
        <f t="shared" si="447"/>
        <v>1.2737019625150348</v>
      </c>
      <c r="J1253" s="5">
        <f t="shared" si="448"/>
        <v>6.3527713355032356</v>
      </c>
      <c r="K1253" s="5">
        <f t="shared" si="449"/>
        <v>11.840416962545842</v>
      </c>
      <c r="L1253">
        <v>1.49</v>
      </c>
      <c r="M1253">
        <v>4.9800000000000004</v>
      </c>
      <c r="N1253">
        <v>6.02</v>
      </c>
      <c r="O1253" s="5">
        <f t="shared" si="450"/>
        <v>1.5467050927964348</v>
      </c>
      <c r="P1253" s="5">
        <f t="shared" si="451"/>
        <v>5.1695244041115744</v>
      </c>
      <c r="Q1253" s="5">
        <f t="shared" si="452"/>
        <v>6.2491037977413004</v>
      </c>
      <c r="R1253" s="6">
        <f t="shared" si="453"/>
        <v>0.64653566129533147</v>
      </c>
      <c r="S1253" s="6">
        <f t="shared" si="454"/>
        <v>0.19344139263655499</v>
      </c>
      <c r="T1253" s="6">
        <f t="shared" si="455"/>
        <v>0.1600229460681136</v>
      </c>
      <c r="U1253">
        <f t="shared" si="456"/>
        <v>1.169818406385954</v>
      </c>
      <c r="V1253">
        <f t="shared" si="457"/>
        <v>0.78390984611214709</v>
      </c>
      <c r="W1253">
        <f t="shared" si="458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50" t="s">
        <v>430</v>
      </c>
      <c r="AD1253" s="16" t="s">
        <v>356</v>
      </c>
      <c r="AE1253" t="s">
        <v>486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444"/>
        <v>1.4616381369284066</v>
      </c>
      <c r="E1254" s="14">
        <f t="shared" si="445"/>
        <v>4.0696405208383455</v>
      </c>
      <c r="F1254" s="14">
        <f t="shared" si="446"/>
        <v>14.446847722969565</v>
      </c>
      <c r="G1254" s="26">
        <v>3.2154114535384082E-2</v>
      </c>
      <c r="H1254" s="7">
        <f t="shared" si="459"/>
        <v>1.0321541145353841</v>
      </c>
      <c r="I1254" s="5">
        <f t="shared" si="447"/>
        <v>1.416104549063733</v>
      </c>
      <c r="J1254" s="5">
        <f t="shared" si="448"/>
        <v>3.9428613067829135</v>
      </c>
      <c r="K1254" s="5">
        <f t="shared" si="449"/>
        <v>13.996793230313962</v>
      </c>
      <c r="L1254">
        <v>1.31</v>
      </c>
      <c r="M1254">
        <v>5.96</v>
      </c>
      <c r="N1254">
        <v>9.9</v>
      </c>
      <c r="O1254" s="5">
        <f t="shared" si="450"/>
        <v>1.3521218900413532</v>
      </c>
      <c r="P1254" s="5">
        <f t="shared" si="451"/>
        <v>6.151638522630889</v>
      </c>
      <c r="Q1254" s="5">
        <f t="shared" si="452"/>
        <v>10.218325733900302</v>
      </c>
      <c r="R1254" s="6">
        <f t="shared" si="453"/>
        <v>0.73957829346984105</v>
      </c>
      <c r="S1254" s="6">
        <f t="shared" si="454"/>
        <v>0.16255831618212949</v>
      </c>
      <c r="T1254" s="6">
        <f t="shared" si="455"/>
        <v>9.7863390348029475E-2</v>
      </c>
      <c r="U1254">
        <f t="shared" si="456"/>
        <v>0.92507294102410398</v>
      </c>
      <c r="V1254">
        <f t="shared" si="457"/>
        <v>1.511592606553773</v>
      </c>
      <c r="W1254">
        <f t="shared" si="458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50" t="s">
        <v>430</v>
      </c>
      <c r="AD1254" s="16" t="s">
        <v>36</v>
      </c>
      <c r="AE1254" t="s">
        <v>486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444"/>
        <v>1.4395681935572122</v>
      </c>
      <c r="E1255" s="14">
        <f t="shared" si="445"/>
        <v>4.9803245116307471</v>
      </c>
      <c r="F1255" s="14">
        <f t="shared" si="446"/>
        <v>9.8744769729372148</v>
      </c>
      <c r="G1255" s="26">
        <v>3.5113098219894168E-2</v>
      </c>
      <c r="H1255" s="7">
        <f t="shared" si="459"/>
        <v>1.0351130982198942</v>
      </c>
      <c r="I1255" s="5">
        <f t="shared" si="447"/>
        <v>1.3907351728355752</v>
      </c>
      <c r="J1255" s="5">
        <f t="shared" si="448"/>
        <v>4.8113819834716764</v>
      </c>
      <c r="K1255" s="5">
        <f t="shared" si="449"/>
        <v>9.5395150442193817</v>
      </c>
      <c r="L1255">
        <v>1.68</v>
      </c>
      <c r="M1255">
        <v>4.07</v>
      </c>
      <c r="N1255">
        <v>5.15</v>
      </c>
      <c r="O1255" s="5">
        <f t="shared" si="450"/>
        <v>1.7389900050094222</v>
      </c>
      <c r="P1255" s="5">
        <f t="shared" si="451"/>
        <v>4.2129103097549692</v>
      </c>
      <c r="Q1255" s="5">
        <f t="shared" si="452"/>
        <v>5.3308324558324554</v>
      </c>
      <c r="R1255" s="6">
        <f t="shared" si="453"/>
        <v>0.57504643334311845</v>
      </c>
      <c r="S1255" s="6">
        <f t="shared" si="454"/>
        <v>0.23736560393524303</v>
      </c>
      <c r="T1255" s="6">
        <f t="shared" si="455"/>
        <v>0.18758796272163863</v>
      </c>
      <c r="U1255">
        <f t="shared" si="456"/>
        <v>1.2079941838061388</v>
      </c>
      <c r="V1255">
        <f t="shared" si="457"/>
        <v>0.84591080358647219</v>
      </c>
      <c r="W1255">
        <f t="shared" si="458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50" t="s">
        <v>430</v>
      </c>
      <c r="AD1255" s="16" t="s">
        <v>35</v>
      </c>
      <c r="AE1255" t="s">
        <v>486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444"/>
        <v>5.9337826419634521</v>
      </c>
      <c r="E1256" s="14">
        <f t="shared" si="445"/>
        <v>3.536843489926079</v>
      </c>
      <c r="F1256" s="14">
        <f t="shared" si="446"/>
        <v>2.038995320965586</v>
      </c>
      <c r="G1256" s="26">
        <v>3.7231060237195246E-2</v>
      </c>
      <c r="H1256" s="7">
        <f t="shared" si="459"/>
        <v>1.0372310602371952</v>
      </c>
      <c r="I1256" s="5">
        <f t="shared" si="447"/>
        <v>5.7207915086986576</v>
      </c>
      <c r="J1256" s="5">
        <f t="shared" si="448"/>
        <v>3.4098896817814821</v>
      </c>
      <c r="K1256" s="5">
        <f t="shared" si="449"/>
        <v>1.9658062693372353</v>
      </c>
      <c r="L1256">
        <v>4.8899999999999997</v>
      </c>
      <c r="M1256">
        <v>3.78</v>
      </c>
      <c r="N1256">
        <v>1.76</v>
      </c>
      <c r="O1256" s="5">
        <f t="shared" si="450"/>
        <v>5.0720598845598843</v>
      </c>
      <c r="P1256" s="5">
        <f t="shared" si="451"/>
        <v>3.9207334076965976</v>
      </c>
      <c r="Q1256" s="5">
        <f t="shared" si="452"/>
        <v>1.8255266660174636</v>
      </c>
      <c r="R1256" s="6">
        <f t="shared" si="453"/>
        <v>0.19715855545084374</v>
      </c>
      <c r="S1256" s="6">
        <f t="shared" si="454"/>
        <v>0.25505432173402798</v>
      </c>
      <c r="T1256" s="6">
        <f t="shared" si="455"/>
        <v>0.54778712281512831</v>
      </c>
      <c r="U1256">
        <f t="shared" si="456"/>
        <v>0.85477682459928639</v>
      </c>
      <c r="V1256">
        <f t="shared" si="457"/>
        <v>1.1085402616383633</v>
      </c>
      <c r="W1256">
        <f t="shared" si="458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50" t="s">
        <v>430</v>
      </c>
      <c r="AD1256" s="16" t="s">
        <v>19</v>
      </c>
      <c r="AE1256" t="s">
        <v>488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444"/>
        <v>2.2758615654339294</v>
      </c>
      <c r="E1257" s="14">
        <f t="shared" si="445"/>
        <v>4.1179725907795897</v>
      </c>
      <c r="F1257" s="14">
        <f t="shared" si="446"/>
        <v>3.3704804758967994</v>
      </c>
      <c r="G1257" s="26">
        <v>3.8627981044209614E-2</v>
      </c>
      <c r="H1257" s="7">
        <f t="shared" si="459"/>
        <v>1.0386279810442096</v>
      </c>
      <c r="I1257" s="5">
        <f t="shared" si="447"/>
        <v>2.1912191920208399</v>
      </c>
      <c r="J1257" s="5">
        <f t="shared" si="448"/>
        <v>3.9648196138905165</v>
      </c>
      <c r="K1257" s="5">
        <f t="shared" si="449"/>
        <v>3.2451277429558618</v>
      </c>
      <c r="L1257">
        <v>1.39</v>
      </c>
      <c r="M1257">
        <v>5.32</v>
      </c>
      <c r="N1257">
        <v>7.62</v>
      </c>
      <c r="O1257" s="5">
        <f t="shared" si="450"/>
        <v>1.4436928936514513</v>
      </c>
      <c r="P1257" s="5">
        <f t="shared" si="451"/>
        <v>5.5255008591551951</v>
      </c>
      <c r="Q1257" s="5">
        <f t="shared" si="452"/>
        <v>7.9143452155568772</v>
      </c>
      <c r="R1257" s="6">
        <f t="shared" si="453"/>
        <v>0.69266809055959</v>
      </c>
      <c r="S1257" s="6">
        <f t="shared" si="454"/>
        <v>0.1809790687740282</v>
      </c>
      <c r="T1257" s="6">
        <f t="shared" si="455"/>
        <v>0.12635284066638189</v>
      </c>
      <c r="U1257">
        <f t="shared" si="456"/>
        <v>0.63435004816568807</v>
      </c>
      <c r="V1257">
        <f t="shared" si="457"/>
        <v>1.3418012717051964</v>
      </c>
      <c r="W1257">
        <f t="shared" si="458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50" t="s">
        <v>430</v>
      </c>
      <c r="AD1257" s="16" t="s">
        <v>29</v>
      </c>
      <c r="AE1257" t="s">
        <v>486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444"/>
        <v>1.814795345475114</v>
      </c>
      <c r="E1258" s="14">
        <f t="shared" si="445"/>
        <v>4.3946229880502283</v>
      </c>
      <c r="F1258" s="14">
        <f t="shared" si="446"/>
        <v>4.7620513247407583</v>
      </c>
      <c r="G1258" s="26">
        <v>3.61055994863686E-2</v>
      </c>
      <c r="H1258" s="7">
        <f t="shared" si="459"/>
        <v>1.0361055994863686</v>
      </c>
      <c r="I1258" s="5">
        <f t="shared" si="447"/>
        <v>1.7515544229997091</v>
      </c>
      <c r="J1258" s="5">
        <f t="shared" si="448"/>
        <v>4.2414817468690318</v>
      </c>
      <c r="K1258" s="5">
        <f t="shared" si="449"/>
        <v>4.596106156651854</v>
      </c>
      <c r="L1258">
        <v>1.49</v>
      </c>
      <c r="M1258">
        <v>4.49</v>
      </c>
      <c r="N1258">
        <v>7.03</v>
      </c>
      <c r="O1258" s="5">
        <f t="shared" si="450"/>
        <v>1.5437973432346892</v>
      </c>
      <c r="P1258" s="5">
        <f t="shared" si="451"/>
        <v>4.6521141416937954</v>
      </c>
      <c r="Q1258" s="5">
        <f t="shared" si="452"/>
        <v>7.2838223643891711</v>
      </c>
      <c r="R1258" s="6">
        <f t="shared" si="453"/>
        <v>0.64775341425625144</v>
      </c>
      <c r="S1258" s="6">
        <f t="shared" si="454"/>
        <v>0.21495603279327719</v>
      </c>
      <c r="T1258" s="6">
        <f t="shared" si="455"/>
        <v>0.13729055295047149</v>
      </c>
      <c r="U1258">
        <f t="shared" si="456"/>
        <v>0.85067296821313065</v>
      </c>
      <c r="V1258">
        <f t="shared" si="457"/>
        <v>1.0585923193738649</v>
      </c>
      <c r="W1258">
        <f t="shared" si="458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50" t="s">
        <v>430</v>
      </c>
      <c r="AD1258" s="16" t="s">
        <v>19</v>
      </c>
      <c r="AE1258" t="s">
        <v>486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444"/>
        <v>1.3727708856424445</v>
      </c>
      <c r="E1259" s="14">
        <f t="shared" si="445"/>
        <v>4.0698987962429145</v>
      </c>
      <c r="F1259" s="14">
        <f t="shared" si="446"/>
        <v>39.476929672394824</v>
      </c>
      <c r="G1259" s="26">
        <v>4.2519189182766537E-2</v>
      </c>
      <c r="H1259" s="7">
        <f t="shared" si="459"/>
        <v>1.0425191891827665</v>
      </c>
      <c r="I1259" s="5">
        <f t="shared" si="447"/>
        <v>1.3167823670646899</v>
      </c>
      <c r="J1259" s="5">
        <f t="shared" si="448"/>
        <v>3.9039078018634061</v>
      </c>
      <c r="K1259" s="5">
        <f t="shared" si="449"/>
        <v>37.866861427597215</v>
      </c>
      <c r="L1259">
        <v>1.69</v>
      </c>
      <c r="M1259">
        <v>4</v>
      </c>
      <c r="N1259">
        <v>4.9800000000000004</v>
      </c>
      <c r="O1259" s="5">
        <f t="shared" si="450"/>
        <v>1.7618574297188754</v>
      </c>
      <c r="P1259" s="5">
        <f t="shared" si="451"/>
        <v>4.1700767567310661</v>
      </c>
      <c r="Q1259" s="5">
        <f t="shared" si="452"/>
        <v>5.191745562130178</v>
      </c>
      <c r="R1259" s="6">
        <f t="shared" si="453"/>
        <v>0.56758281523355814</v>
      </c>
      <c r="S1259" s="6">
        <f t="shared" si="454"/>
        <v>0.23980373943617828</v>
      </c>
      <c r="T1259" s="6">
        <f t="shared" si="455"/>
        <v>0.19261344533026364</v>
      </c>
      <c r="U1259">
        <f t="shared" si="456"/>
        <v>1.2834315238950758</v>
      </c>
      <c r="V1259">
        <f t="shared" si="457"/>
        <v>1.0246143615611842</v>
      </c>
      <c r="W1259">
        <f t="shared" si="458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50" t="s">
        <v>430</v>
      </c>
      <c r="AD1259" s="16" t="s">
        <v>33</v>
      </c>
      <c r="AE1259" t="s">
        <v>486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460">(100%/A1260)</f>
        <v>2.0869164082234688</v>
      </c>
      <c r="E1260" s="14">
        <f t="shared" ref="E1260:E1317" si="461">(100%/B1260)</f>
        <v>3.473801442006502</v>
      </c>
      <c r="F1260" s="14">
        <f t="shared" ref="F1260:F1317" si="462">(100%/C1260)</f>
        <v>4.4963449567596463</v>
      </c>
      <c r="G1260" s="26">
        <v>4.0155672238956219E-2</v>
      </c>
      <c r="H1260" s="7">
        <f t="shared" si="459"/>
        <v>1.0401556722389562</v>
      </c>
      <c r="I1260" s="5">
        <f t="shared" ref="I1260:I1317" si="463">D1260/H1260</f>
        <v>2.0063500723226735</v>
      </c>
      <c r="J1260" s="5">
        <f t="shared" ref="J1260:J1317" si="464">E1260/H1260</f>
        <v>3.3396937926888133</v>
      </c>
      <c r="K1260" s="5">
        <f t="shared" ref="K1260:K1317" si="465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466">(L1260*H1260)</f>
        <v>2.2259331385913663</v>
      </c>
      <c r="P1260" s="5">
        <f t="shared" ref="P1260:P1317" si="467">(M1260*H1260)</f>
        <v>4.0566071217319291</v>
      </c>
      <c r="Q1260" s="5">
        <f t="shared" ref="Q1260:Q1317" si="468">(N1260*H1260)</f>
        <v>3.286891924275102</v>
      </c>
      <c r="R1260" s="6">
        <f t="shared" ref="R1260:R1317" si="469">(1/O1260)</f>
        <v>0.44924979221650313</v>
      </c>
      <c r="S1260" s="6">
        <f t="shared" ref="S1260:S1317" si="470">(1/P1260)</f>
        <v>0.2465114244470043</v>
      </c>
      <c r="T1260" s="6">
        <f t="shared" ref="T1260:T1317" si="471">(1/Q1260)</f>
        <v>0.30423878333649262</v>
      </c>
      <c r="U1260">
        <f t="shared" ref="U1260:U1317" si="472">(L1260/I1260)</f>
        <v>1.066613463682639</v>
      </c>
      <c r="V1260">
        <f t="shared" ref="V1260:V1317" si="473">(M1260/J1260)</f>
        <v>1.1677717306112905</v>
      </c>
      <c r="W1260">
        <f t="shared" ref="W1260:W1317" si="474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50" t="s">
        <v>430</v>
      </c>
      <c r="AD1260" s="16" t="s">
        <v>300</v>
      </c>
      <c r="AE1260" t="s">
        <v>486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460"/>
        <v>1.3104060732367282</v>
      </c>
      <c r="E1261" s="14">
        <f t="shared" si="461"/>
        <v>5.4487888411803613</v>
      </c>
      <c r="F1261" s="14">
        <f t="shared" si="462"/>
        <v>19.435302993037439</v>
      </c>
      <c r="G1261" s="26">
        <v>4.1428844998830483E-2</v>
      </c>
      <c r="H1261" s="7">
        <f t="shared" si="459"/>
        <v>1.0414288449988305</v>
      </c>
      <c r="I1261" s="5">
        <f t="shared" si="463"/>
        <v>1.2582771060448203</v>
      </c>
      <c r="J1261" s="5">
        <f t="shared" si="464"/>
        <v>5.2320318064423121</v>
      </c>
      <c r="K1261" s="5">
        <f t="shared" si="465"/>
        <v>18.662151606775655</v>
      </c>
      <c r="L1261">
        <v>1.79</v>
      </c>
      <c r="M1261">
        <v>3.61</v>
      </c>
      <c r="N1261">
        <v>4.8600000000000003</v>
      </c>
      <c r="O1261" s="5">
        <f t="shared" si="466"/>
        <v>1.8641576325479066</v>
      </c>
      <c r="P1261" s="5">
        <f t="shared" si="467"/>
        <v>3.7595581304457779</v>
      </c>
      <c r="Q1261" s="5">
        <f t="shared" si="468"/>
        <v>5.0613441866943161</v>
      </c>
      <c r="R1261" s="6">
        <f t="shared" si="469"/>
        <v>0.53643532206727229</v>
      </c>
      <c r="S1261" s="6">
        <f t="shared" si="470"/>
        <v>0.26598870540177766</v>
      </c>
      <c r="T1261" s="6">
        <f t="shared" si="471"/>
        <v>0.19757597253095008</v>
      </c>
      <c r="U1261">
        <f t="shared" si="472"/>
        <v>1.422580122773242</v>
      </c>
      <c r="V1261">
        <f t="shared" si="473"/>
        <v>0.68998051494161983</v>
      </c>
      <c r="W1261">
        <f t="shared" si="474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50" t="s">
        <v>430</v>
      </c>
      <c r="AD1261" s="16" t="s">
        <v>33</v>
      </c>
      <c r="AE1261" t="s">
        <v>486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460"/>
        <v>2.1044024471010352</v>
      </c>
      <c r="E1262" s="14">
        <f t="shared" si="461"/>
        <v>4.3669649878449901</v>
      </c>
      <c r="F1262" s="14">
        <f t="shared" si="462"/>
        <v>3.6090059886279273</v>
      </c>
      <c r="G1262" s="26">
        <v>3.9682539682539542E-2</v>
      </c>
      <c r="H1262" s="7">
        <f t="shared" si="459"/>
        <v>1.0396825396825395</v>
      </c>
      <c r="I1262" s="5">
        <f t="shared" si="463"/>
        <v>2.0240817430132099</v>
      </c>
      <c r="J1262" s="5">
        <f t="shared" si="464"/>
        <v>4.2002869348738079</v>
      </c>
      <c r="K1262" s="5">
        <f t="shared" si="465"/>
        <v>3.4712576684512895</v>
      </c>
      <c r="L1262">
        <v>2.25</v>
      </c>
      <c r="M1262">
        <v>3.6</v>
      </c>
      <c r="N1262">
        <v>3.15</v>
      </c>
      <c r="O1262" s="5">
        <f t="shared" si="466"/>
        <v>2.339285714285714</v>
      </c>
      <c r="P1262" s="5">
        <f t="shared" si="467"/>
        <v>3.7428571428571424</v>
      </c>
      <c r="Q1262" s="5">
        <f t="shared" si="468"/>
        <v>3.2749999999999995</v>
      </c>
      <c r="R1262" s="6">
        <f t="shared" si="469"/>
        <v>0.4274809160305344</v>
      </c>
      <c r="S1262" s="6">
        <f t="shared" si="470"/>
        <v>0.26717557251908403</v>
      </c>
      <c r="T1262" s="6">
        <f t="shared" si="471"/>
        <v>0.30534351145038174</v>
      </c>
      <c r="U1262">
        <f t="shared" si="472"/>
        <v>1.1116151843998505</v>
      </c>
      <c r="V1262">
        <f t="shared" si="473"/>
        <v>0.85708430300563676</v>
      </c>
      <c r="W1262">
        <f t="shared" si="474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50" t="s">
        <v>430</v>
      </c>
      <c r="AD1262" s="16" t="s">
        <v>19</v>
      </c>
      <c r="AE1262" t="s">
        <v>485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460"/>
        <v>1.6629385068177385</v>
      </c>
      <c r="E1263" s="14">
        <f t="shared" si="461"/>
        <v>4.8974773825578239</v>
      </c>
      <c r="F1263" s="14">
        <f t="shared" si="462"/>
        <v>5.4407179158922583</v>
      </c>
      <c r="G1263" s="26">
        <v>4.594438013395119E-2</v>
      </c>
      <c r="H1263" s="7">
        <f t="shared" si="459"/>
        <v>1.0459443801339512</v>
      </c>
      <c r="I1263" s="5">
        <f t="shared" si="463"/>
        <v>1.5898919085972532</v>
      </c>
      <c r="J1263" s="5">
        <f t="shared" si="464"/>
        <v>4.6823497267900782</v>
      </c>
      <c r="K1263" s="5">
        <f t="shared" si="465"/>
        <v>5.2017277584066957</v>
      </c>
      <c r="L1263">
        <v>1.54</v>
      </c>
      <c r="M1263">
        <v>4.58</v>
      </c>
      <c r="N1263">
        <v>5.61</v>
      </c>
      <c r="O1263" s="5">
        <f t="shared" si="466"/>
        <v>1.6107543454062849</v>
      </c>
      <c r="P1263" s="5">
        <f t="shared" si="467"/>
        <v>4.7904252610134961</v>
      </c>
      <c r="Q1263" s="5">
        <f t="shared" si="468"/>
        <v>5.8677479725514665</v>
      </c>
      <c r="R1263" s="6">
        <f t="shared" si="469"/>
        <v>0.62082713161811609</v>
      </c>
      <c r="S1263" s="6">
        <f t="shared" si="470"/>
        <v>0.208749734212205</v>
      </c>
      <c r="T1263" s="6">
        <f t="shared" si="471"/>
        <v>0.17042313416967891</v>
      </c>
      <c r="U1263">
        <f t="shared" si="472"/>
        <v>0.9686193078111377</v>
      </c>
      <c r="V1263">
        <f t="shared" si="473"/>
        <v>0.97814137500142639</v>
      </c>
      <c r="W1263">
        <f t="shared" si="474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50" t="s">
        <v>430</v>
      </c>
      <c r="AD1263" s="16" t="s">
        <v>19</v>
      </c>
      <c r="AE1263" t="s">
        <v>486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460"/>
        <v>1.4999052561679673</v>
      </c>
      <c r="E1264" s="14">
        <f t="shared" si="461"/>
        <v>4.973060030255688</v>
      </c>
      <c r="F1264" s="14">
        <f t="shared" si="462"/>
        <v>7.8763725406379805</v>
      </c>
      <c r="G1264" s="26">
        <v>3.2634962417522617E-2</v>
      </c>
      <c r="H1264" s="7">
        <f t="shared" si="459"/>
        <v>1.0326349624175226</v>
      </c>
      <c r="I1264" s="5">
        <f t="shared" si="463"/>
        <v>1.4525028792909633</v>
      </c>
      <c r="J1264" s="5">
        <f t="shared" si="464"/>
        <v>4.8158935260270059</v>
      </c>
      <c r="K1264" s="5">
        <f t="shared" si="465"/>
        <v>7.6274509650520113</v>
      </c>
      <c r="L1264">
        <v>1.39</v>
      </c>
      <c r="M1264">
        <v>5.34</v>
      </c>
      <c r="N1264">
        <v>7.94</v>
      </c>
      <c r="O1264" s="5">
        <f t="shared" si="466"/>
        <v>1.4353625977603564</v>
      </c>
      <c r="P1264" s="5">
        <f t="shared" si="467"/>
        <v>5.5142706993095709</v>
      </c>
      <c r="Q1264" s="5">
        <f t="shared" si="468"/>
        <v>8.1991216015951291</v>
      </c>
      <c r="R1264" s="6">
        <f t="shared" si="469"/>
        <v>0.69668807140462841</v>
      </c>
      <c r="S1264" s="6">
        <f t="shared" si="470"/>
        <v>0.18134764405476281</v>
      </c>
      <c r="T1264" s="6">
        <f t="shared" si="471"/>
        <v>0.12196428454060874</v>
      </c>
      <c r="U1264">
        <f t="shared" si="472"/>
        <v>0.95696884310379193</v>
      </c>
      <c r="V1264">
        <f t="shared" si="473"/>
        <v>1.1088285011162546</v>
      </c>
      <c r="W1264">
        <f t="shared" si="474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50" t="s">
        <v>430</v>
      </c>
      <c r="AD1264" s="16" t="s">
        <v>17</v>
      </c>
      <c r="AE1264" t="s">
        <v>486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460"/>
        <v>2.0190491616399862</v>
      </c>
      <c r="E1265" s="14">
        <f t="shared" si="461"/>
        <v>3.6537243088727305</v>
      </c>
      <c r="F1265" s="14">
        <f t="shared" si="462"/>
        <v>4.5419044902442645</v>
      </c>
      <c r="G1265" s="26">
        <v>3.0372264710169183E-2</v>
      </c>
      <c r="H1265" s="7">
        <f t="shared" si="459"/>
        <v>1.0303722647101692</v>
      </c>
      <c r="I1265" s="5">
        <f t="shared" si="463"/>
        <v>1.9595336858255976</v>
      </c>
      <c r="J1265" s="5">
        <f t="shared" si="464"/>
        <v>3.5460235431516369</v>
      </c>
      <c r="K1265" s="5">
        <f t="shared" si="465"/>
        <v>4.4080228532954981</v>
      </c>
      <c r="L1265">
        <v>2.02</v>
      </c>
      <c r="M1265">
        <v>3.46</v>
      </c>
      <c r="N1265">
        <v>4.0599999999999996</v>
      </c>
      <c r="O1265" s="5">
        <f t="shared" si="466"/>
        <v>2.0813519747145417</v>
      </c>
      <c r="P1265" s="5">
        <f t="shared" si="467"/>
        <v>3.5650880358971855</v>
      </c>
      <c r="Q1265" s="5">
        <f t="shared" si="468"/>
        <v>4.1833113947232867</v>
      </c>
      <c r="R1265" s="6">
        <f t="shared" si="469"/>
        <v>0.48045693959915187</v>
      </c>
      <c r="S1265" s="6">
        <f t="shared" si="470"/>
        <v>0.28049798207811755</v>
      </c>
      <c r="T1265" s="6">
        <f t="shared" si="471"/>
        <v>0.23904507832273073</v>
      </c>
      <c r="U1265">
        <f t="shared" si="472"/>
        <v>1.0308575017677875</v>
      </c>
      <c r="V1265">
        <f t="shared" si="473"/>
        <v>0.97574084263547189</v>
      </c>
      <c r="W1265">
        <f t="shared" si="474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50" t="s">
        <v>430</v>
      </c>
      <c r="AD1265" s="16" t="s">
        <v>32</v>
      </c>
      <c r="AE1265" t="s">
        <v>486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460"/>
        <v>5.0854821148793388</v>
      </c>
      <c r="E1266" s="14">
        <f t="shared" si="461"/>
        <v>2.6630466171317071</v>
      </c>
      <c r="F1266" s="14">
        <f t="shared" si="462"/>
        <v>2.5057258436542393</v>
      </c>
      <c r="G1266" s="26">
        <v>2.9250951410930703E-2</v>
      </c>
      <c r="H1266" s="7">
        <f t="shared" si="459"/>
        <v>1.0292509514109307</v>
      </c>
      <c r="I1266" s="5">
        <f t="shared" si="463"/>
        <v>4.9409544950218356</v>
      </c>
      <c r="J1266" s="5">
        <f t="shared" si="464"/>
        <v>2.5873637653490786</v>
      </c>
      <c r="K1266" s="5">
        <f t="shared" si="465"/>
        <v>2.4345139931319069</v>
      </c>
      <c r="L1266">
        <v>1.6</v>
      </c>
      <c r="M1266">
        <v>4.18</v>
      </c>
      <c r="N1266">
        <v>6.06</v>
      </c>
      <c r="O1266" s="5">
        <f t="shared" si="466"/>
        <v>1.6468015222574892</v>
      </c>
      <c r="P1266" s="5">
        <f t="shared" si="467"/>
        <v>4.3022689768976896</v>
      </c>
      <c r="Q1266" s="5">
        <f t="shared" si="468"/>
        <v>6.2372607655502392</v>
      </c>
      <c r="R1266" s="6">
        <f t="shared" si="469"/>
        <v>0.60723771898702605</v>
      </c>
      <c r="S1266" s="6">
        <f t="shared" si="470"/>
        <v>0.23243549052134974</v>
      </c>
      <c r="T1266" s="6">
        <f t="shared" si="471"/>
        <v>0.16032679049162407</v>
      </c>
      <c r="U1266">
        <f t="shared" si="472"/>
        <v>0.32382407116115913</v>
      </c>
      <c r="V1266">
        <f t="shared" si="473"/>
        <v>1.6155439973227141</v>
      </c>
      <c r="W1266">
        <f t="shared" si="474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50" t="s">
        <v>430</v>
      </c>
      <c r="AD1266" s="16" t="s">
        <v>28</v>
      </c>
      <c r="AE1266" t="s">
        <v>486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460"/>
        <v>1.5261347854400336</v>
      </c>
      <c r="E1267" s="14">
        <f t="shared" si="461"/>
        <v>3.9734354923531714</v>
      </c>
      <c r="F1267" s="14">
        <f t="shared" si="462"/>
        <v>10.918967013182826</v>
      </c>
      <c r="G1267" s="26">
        <v>3.0810545681745571E-2</v>
      </c>
      <c r="H1267" s="7">
        <f t="shared" si="459"/>
        <v>1.0308105456817456</v>
      </c>
      <c r="I1267" s="5">
        <f t="shared" si="463"/>
        <v>1.4805191815637626</v>
      </c>
      <c r="J1267" s="5">
        <f t="shared" si="464"/>
        <v>3.8546709761542712</v>
      </c>
      <c r="K1267" s="5">
        <f t="shared" si="465"/>
        <v>10.5926031305407</v>
      </c>
      <c r="L1267">
        <v>1.58</v>
      </c>
      <c r="M1267">
        <v>4.1900000000000004</v>
      </c>
      <c r="N1267">
        <v>6.28</v>
      </c>
      <c r="O1267" s="5">
        <f t="shared" si="466"/>
        <v>1.6286806621771581</v>
      </c>
      <c r="P1267" s="5">
        <f t="shared" si="467"/>
        <v>4.3190961864065143</v>
      </c>
      <c r="Q1267" s="5">
        <f t="shared" si="468"/>
        <v>6.4734902268813626</v>
      </c>
      <c r="R1267" s="6">
        <f t="shared" si="469"/>
        <v>0.61399390514236118</v>
      </c>
      <c r="S1267" s="6">
        <f t="shared" si="470"/>
        <v>0.2315299212708665</v>
      </c>
      <c r="T1267" s="6">
        <f t="shared" si="471"/>
        <v>0.1544761735867724</v>
      </c>
      <c r="U1267">
        <f t="shared" si="472"/>
        <v>1.0671931979504401</v>
      </c>
      <c r="V1267">
        <f t="shared" si="473"/>
        <v>1.0869929044320874</v>
      </c>
      <c r="W1267">
        <f t="shared" si="474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50" t="s">
        <v>430</v>
      </c>
      <c r="AD1267" s="16" t="s">
        <v>330</v>
      </c>
      <c r="AE1267" t="s">
        <v>485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460"/>
        <v>5.1499786615931704</v>
      </c>
      <c r="E1268" s="14">
        <f t="shared" si="461"/>
        <v>2.8625918285351677</v>
      </c>
      <c r="F1268" s="14">
        <f t="shared" si="462"/>
        <v>2.3738463277198134</v>
      </c>
      <c r="G1268" s="26">
        <v>2.7496623147285071E-2</v>
      </c>
      <c r="H1268" s="7">
        <f t="shared" si="459"/>
        <v>1.0274966231472851</v>
      </c>
      <c r="I1268" s="5">
        <f t="shared" si="463"/>
        <v>5.0121611551563747</v>
      </c>
      <c r="J1268" s="5">
        <f t="shared" si="464"/>
        <v>2.7859866047704114</v>
      </c>
      <c r="K1268" s="5">
        <f t="shared" si="465"/>
        <v>2.3103203205170413</v>
      </c>
      <c r="L1268">
        <v>3.26</v>
      </c>
      <c r="M1268">
        <v>3.27</v>
      </c>
      <c r="N1268">
        <v>2.41</v>
      </c>
      <c r="O1268" s="5">
        <f t="shared" si="466"/>
        <v>3.3496389914601492</v>
      </c>
      <c r="P1268" s="5">
        <f t="shared" si="467"/>
        <v>3.3599139576916222</v>
      </c>
      <c r="Q1268" s="5">
        <f t="shared" si="468"/>
        <v>2.476266861784957</v>
      </c>
      <c r="R1268" s="6">
        <f t="shared" si="469"/>
        <v>0.29853963443507908</v>
      </c>
      <c r="S1268" s="6">
        <f t="shared" si="470"/>
        <v>0.29762666919215836</v>
      </c>
      <c r="T1268" s="6">
        <f t="shared" si="471"/>
        <v>0.40383369637276256</v>
      </c>
      <c r="U1268">
        <f t="shared" si="472"/>
        <v>0.65041803307665014</v>
      </c>
      <c r="V1268">
        <f t="shared" si="473"/>
        <v>1.1737314150760159</v>
      </c>
      <c r="W1268">
        <f t="shared" si="474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50" t="s">
        <v>430</v>
      </c>
      <c r="AD1268" s="16" t="s">
        <v>29</v>
      </c>
      <c r="AE1268" t="s">
        <v>486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460"/>
        <v>4.7158473128043266</v>
      </c>
      <c r="E1269" s="14">
        <f t="shared" si="461"/>
        <v>3.040926230769625</v>
      </c>
      <c r="F1269" s="14">
        <f t="shared" si="462"/>
        <v>2.3724089010330829</v>
      </c>
      <c r="G1269" s="26">
        <v>2.764513723163553E-2</v>
      </c>
      <c r="H1269" s="7">
        <f t="shared" si="459"/>
        <v>1.0276451372316355</v>
      </c>
      <c r="I1269" s="5">
        <f t="shared" si="463"/>
        <v>4.5889842144422612</v>
      </c>
      <c r="J1269" s="5">
        <f t="shared" si="464"/>
        <v>2.9591209266669138</v>
      </c>
      <c r="K1269" s="5">
        <f t="shared" si="465"/>
        <v>2.3085876778671817</v>
      </c>
      <c r="L1269">
        <v>2.91</v>
      </c>
      <c r="M1269">
        <v>2.98</v>
      </c>
      <c r="N1269">
        <v>2.87</v>
      </c>
      <c r="O1269" s="5">
        <f t="shared" si="466"/>
        <v>2.9904473493440595</v>
      </c>
      <c r="P1269" s="5">
        <f t="shared" si="467"/>
        <v>3.0623825089502739</v>
      </c>
      <c r="Q1269" s="5">
        <f t="shared" si="468"/>
        <v>2.9493415438547941</v>
      </c>
      <c r="R1269" s="6">
        <f t="shared" si="469"/>
        <v>0.33439812950371633</v>
      </c>
      <c r="S1269" s="6">
        <f t="shared" si="470"/>
        <v>0.32654313988450151</v>
      </c>
      <c r="T1269" s="6">
        <f t="shared" si="471"/>
        <v>0.33905873061178204</v>
      </c>
      <c r="U1269">
        <f t="shared" si="472"/>
        <v>0.63412726303171163</v>
      </c>
      <c r="V1269">
        <f t="shared" si="473"/>
        <v>1.0070558364630957</v>
      </c>
      <c r="W1269">
        <f t="shared" si="474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50" t="s">
        <v>430</v>
      </c>
      <c r="AD1269" s="16" t="s">
        <v>35</v>
      </c>
      <c r="AE1269" t="s">
        <v>488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460"/>
        <v>4.5672113294246692</v>
      </c>
      <c r="E1270" s="14">
        <f t="shared" si="461"/>
        <v>3.5584857281846056</v>
      </c>
      <c r="F1270" s="14">
        <f t="shared" si="462"/>
        <v>2.2156934314113652</v>
      </c>
      <c r="G1270" s="26">
        <v>2.8675545090632415E-2</v>
      </c>
      <c r="H1270" s="7">
        <f t="shared" si="459"/>
        <v>1.0286755450906324</v>
      </c>
      <c r="I1270" s="5">
        <f t="shared" si="463"/>
        <v>4.4398949223802839</v>
      </c>
      <c r="J1270" s="5">
        <f t="shared" si="464"/>
        <v>3.4592887379966655</v>
      </c>
      <c r="K1270" s="5">
        <f t="shared" si="465"/>
        <v>2.1539283615575302</v>
      </c>
      <c r="L1270">
        <v>3.66</v>
      </c>
      <c r="M1270">
        <v>3.37</v>
      </c>
      <c r="N1270">
        <v>2.1800000000000002</v>
      </c>
      <c r="O1270" s="5">
        <f t="shared" si="466"/>
        <v>3.7649524950317148</v>
      </c>
      <c r="P1270" s="5">
        <f t="shared" si="467"/>
        <v>3.4666365869554312</v>
      </c>
      <c r="Q1270" s="5">
        <f t="shared" si="468"/>
        <v>2.242512688297579</v>
      </c>
      <c r="R1270" s="6">
        <f t="shared" si="469"/>
        <v>0.26560760097759911</v>
      </c>
      <c r="S1270" s="6">
        <f t="shared" si="470"/>
        <v>0.28846404141780796</v>
      </c>
      <c r="T1270" s="6">
        <f t="shared" si="471"/>
        <v>0.44592835760459298</v>
      </c>
      <c r="U1270">
        <f t="shared" si="472"/>
        <v>0.82434383335311634</v>
      </c>
      <c r="V1270">
        <f t="shared" si="473"/>
        <v>0.97418870040655403</v>
      </c>
      <c r="W1270">
        <f t="shared" si="474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50" t="s">
        <v>430</v>
      </c>
      <c r="AD1270" s="16" t="s">
        <v>35</v>
      </c>
      <c r="AE1270" t="s">
        <v>487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460"/>
        <v>1.3850255734105699</v>
      </c>
      <c r="E1271" s="14">
        <f t="shared" si="461"/>
        <v>5.9505260523743031</v>
      </c>
      <c r="F1271" s="14">
        <f t="shared" si="462"/>
        <v>9.824949423358202</v>
      </c>
      <c r="G1271" s="26">
        <v>3.097230070660939E-2</v>
      </c>
      <c r="H1271" s="7">
        <f t="shared" si="459"/>
        <v>1.0309723007066094</v>
      </c>
      <c r="I1271" s="5">
        <f t="shared" si="463"/>
        <v>1.3434168623747689</v>
      </c>
      <c r="J1271" s="5">
        <f t="shared" si="464"/>
        <v>5.7717613250093356</v>
      </c>
      <c r="K1271" s="5">
        <f t="shared" si="465"/>
        <v>9.5297899047572496</v>
      </c>
      <c r="L1271">
        <v>1.54</v>
      </c>
      <c r="M1271">
        <v>4.24</v>
      </c>
      <c r="N1271">
        <v>6.86</v>
      </c>
      <c r="O1271" s="5">
        <f t="shared" si="466"/>
        <v>1.5876973430881784</v>
      </c>
      <c r="P1271" s="5">
        <f t="shared" si="467"/>
        <v>4.3713225549960244</v>
      </c>
      <c r="Q1271" s="5">
        <f t="shared" si="468"/>
        <v>7.0724699828473412</v>
      </c>
      <c r="R1271" s="6">
        <f t="shared" si="469"/>
        <v>0.62984296368156201</v>
      </c>
      <c r="S1271" s="6">
        <f t="shared" si="470"/>
        <v>0.22876371794094463</v>
      </c>
      <c r="T1271" s="6">
        <f t="shared" si="471"/>
        <v>0.1413933183774935</v>
      </c>
      <c r="U1271">
        <f t="shared" si="472"/>
        <v>1.1463307057778995</v>
      </c>
      <c r="V1271">
        <f t="shared" si="473"/>
        <v>0.73461111110535082</v>
      </c>
      <c r="W1271">
        <f t="shared" si="474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50" t="s">
        <v>430</v>
      </c>
      <c r="AD1271" s="16" t="s">
        <v>35</v>
      </c>
      <c r="AE1271" t="s">
        <v>486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460"/>
        <v>3.2105561583189681</v>
      </c>
      <c r="E1272" s="14">
        <f t="shared" si="461"/>
        <v>2.9545528293914312</v>
      </c>
      <c r="F1272" s="14">
        <f t="shared" si="462"/>
        <v>3.0416344497102088</v>
      </c>
      <c r="G1272" s="26">
        <v>2.7502201397324733E-2</v>
      </c>
      <c r="H1272" s="7">
        <f t="shared" si="459"/>
        <v>1.0275022013973247</v>
      </c>
      <c r="I1272" s="5">
        <f t="shared" si="463"/>
        <v>3.1246221701061625</v>
      </c>
      <c r="J1272" s="5">
        <f t="shared" si="464"/>
        <v>2.8754710455836148</v>
      </c>
      <c r="K1272" s="5">
        <f t="shared" si="465"/>
        <v>2.9602218326868961</v>
      </c>
      <c r="L1272">
        <v>2.88</v>
      </c>
      <c r="M1272">
        <v>2.95</v>
      </c>
      <c r="N1272">
        <v>2.93</v>
      </c>
      <c r="O1272" s="5">
        <f t="shared" si="466"/>
        <v>2.9592063400242949</v>
      </c>
      <c r="P1272" s="5">
        <f t="shared" si="467"/>
        <v>3.0311314941221084</v>
      </c>
      <c r="Q1272" s="5">
        <f t="shared" si="468"/>
        <v>3.0105814500941617</v>
      </c>
      <c r="R1272" s="6">
        <f t="shared" si="469"/>
        <v>0.33792844604130917</v>
      </c>
      <c r="S1272" s="6">
        <f t="shared" si="470"/>
        <v>0.32990980494880345</v>
      </c>
      <c r="T1272" s="6">
        <f t="shared" si="471"/>
        <v>0.33216174900988749</v>
      </c>
      <c r="U1272">
        <f t="shared" si="472"/>
        <v>0.92171144004337291</v>
      </c>
      <c r="V1272">
        <f t="shared" si="473"/>
        <v>1.0259188679819444</v>
      </c>
      <c r="W1272">
        <f t="shared" si="474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50" t="s">
        <v>430</v>
      </c>
      <c r="AD1272" s="16" t="s">
        <v>18</v>
      </c>
      <c r="AE1272" t="s">
        <v>487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460"/>
        <v>1.2923004913557323</v>
      </c>
      <c r="E1273" s="14">
        <f t="shared" si="461"/>
        <v>7.3164899424914314</v>
      </c>
      <c r="F1273" s="14">
        <f t="shared" si="462"/>
        <v>14.369032947291421</v>
      </c>
      <c r="G1273" s="26">
        <v>3.1723212574276349E-2</v>
      </c>
      <c r="H1273" s="7">
        <f t="shared" si="459"/>
        <v>1.0317232125742763</v>
      </c>
      <c r="I1273" s="5">
        <f t="shared" si="463"/>
        <v>1.2525651023507396</v>
      </c>
      <c r="J1273" s="5">
        <f t="shared" si="464"/>
        <v>7.0915240185746029</v>
      </c>
      <c r="K1273" s="5">
        <f t="shared" si="465"/>
        <v>13.927216885465741</v>
      </c>
      <c r="L1273">
        <v>1.85</v>
      </c>
      <c r="M1273">
        <v>3.76</v>
      </c>
      <c r="N1273">
        <v>4.4400000000000004</v>
      </c>
      <c r="O1273" s="5">
        <f t="shared" si="466"/>
        <v>1.9086879432624113</v>
      </c>
      <c r="P1273" s="5">
        <f t="shared" si="467"/>
        <v>3.8792792792792787</v>
      </c>
      <c r="Q1273" s="5">
        <f t="shared" si="468"/>
        <v>4.5808510638297877</v>
      </c>
      <c r="R1273" s="6">
        <f t="shared" si="469"/>
        <v>0.52392011147236417</v>
      </c>
      <c r="S1273" s="6">
        <f t="shared" si="470"/>
        <v>0.2577798420808175</v>
      </c>
      <c r="T1273" s="6">
        <f t="shared" si="471"/>
        <v>0.21830004644681836</v>
      </c>
      <c r="U1273">
        <f t="shared" si="472"/>
        <v>1.4769691383929109</v>
      </c>
      <c r="V1273">
        <f t="shared" si="473"/>
        <v>0.53021043010663882</v>
      </c>
      <c r="W1273">
        <f t="shared" si="474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50" t="s">
        <v>430</v>
      </c>
      <c r="AD1273" s="16" t="s">
        <v>19</v>
      </c>
      <c r="AE1273" t="s">
        <v>486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460"/>
        <v>1.6942019042667438</v>
      </c>
      <c r="E1274" s="14">
        <f t="shared" si="461"/>
        <v>3.9595097861606865</v>
      </c>
      <c r="F1274" s="14">
        <f t="shared" si="462"/>
        <v>6.5731515943968191</v>
      </c>
      <c r="G1274" s="26">
        <v>3.741259654485618E-2</v>
      </c>
      <c r="H1274" s="7">
        <f t="shared" si="459"/>
        <v>1.0374125965448562</v>
      </c>
      <c r="I1274" s="5">
        <f t="shared" si="463"/>
        <v>1.6331032704917507</v>
      </c>
      <c r="J1274" s="5">
        <f t="shared" si="464"/>
        <v>3.8167165112010313</v>
      </c>
      <c r="K1274" s="5">
        <f t="shared" si="465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466"/>
        <v>1.4212552572664532</v>
      </c>
      <c r="P1274" s="5">
        <f t="shared" si="467"/>
        <v>5.0729475971043465</v>
      </c>
      <c r="Q1274" s="5">
        <f t="shared" si="468"/>
        <v>10.073276312450554</v>
      </c>
      <c r="R1274" s="6">
        <f t="shared" si="469"/>
        <v>0.70360337799089856</v>
      </c>
      <c r="S1274" s="6">
        <f t="shared" si="470"/>
        <v>0.19712405477454625</v>
      </c>
      <c r="T1274" s="6">
        <f t="shared" si="471"/>
        <v>9.9272567234555215E-2</v>
      </c>
      <c r="U1274">
        <f t="shared" si="472"/>
        <v>0.83889367240534241</v>
      </c>
      <c r="V1274">
        <f t="shared" si="473"/>
        <v>1.2812059752536431</v>
      </c>
      <c r="W1274">
        <f t="shared" si="474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50" t="s">
        <v>430</v>
      </c>
      <c r="AD1274" s="16" t="s">
        <v>28</v>
      </c>
      <c r="AE1274" t="s">
        <v>486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460"/>
        <v>2.2689630148208808</v>
      </c>
      <c r="E1275" s="14">
        <f t="shared" si="461"/>
        <v>3.7751606268320801</v>
      </c>
      <c r="F1275" s="14">
        <f t="shared" si="462"/>
        <v>3.618205759346226</v>
      </c>
      <c r="G1275" s="26">
        <v>2.6408134693225227E-2</v>
      </c>
      <c r="H1275" s="7">
        <f t="shared" si="459"/>
        <v>1.0264081346932252</v>
      </c>
      <c r="I1275" s="5">
        <f t="shared" si="463"/>
        <v>2.2105855732515534</v>
      </c>
      <c r="J1275" s="5">
        <f t="shared" si="464"/>
        <v>3.6780306967855503</v>
      </c>
      <c r="K1275" s="5">
        <f t="shared" si="465"/>
        <v>3.5251140721206795</v>
      </c>
      <c r="L1275">
        <v>2.73</v>
      </c>
      <c r="M1275">
        <v>3.69</v>
      </c>
      <c r="N1275">
        <v>2.57</v>
      </c>
      <c r="O1275" s="5">
        <f t="shared" si="466"/>
        <v>2.8020942077125048</v>
      </c>
      <c r="P1275" s="5">
        <f t="shared" si="467"/>
        <v>3.7874460170180009</v>
      </c>
      <c r="Q1275" s="5">
        <f t="shared" si="468"/>
        <v>2.6378689061615885</v>
      </c>
      <c r="R1275" s="6">
        <f t="shared" si="469"/>
        <v>0.35687593844903309</v>
      </c>
      <c r="S1275" s="6">
        <f t="shared" si="470"/>
        <v>0.26403016584440658</v>
      </c>
      <c r="T1275" s="6">
        <f t="shared" si="471"/>
        <v>0.37909389570656049</v>
      </c>
      <c r="U1275">
        <f t="shared" si="472"/>
        <v>1.2349668943077554</v>
      </c>
      <c r="V1275">
        <f t="shared" si="473"/>
        <v>1.0032542695266002</v>
      </c>
      <c r="W1275">
        <f t="shared" si="474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50" t="s">
        <v>430</v>
      </c>
      <c r="AD1275" s="16" t="s">
        <v>19</v>
      </c>
      <c r="AE1275" t="s">
        <v>486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460"/>
        <v>3.1722937101690443</v>
      </c>
      <c r="E1276" s="14">
        <f t="shared" si="461"/>
        <v>4.4353010228434986</v>
      </c>
      <c r="F1276" s="14">
        <f t="shared" si="462"/>
        <v>2.383232377097221</v>
      </c>
      <c r="G1276" s="26">
        <v>2.9513157689487812E-2</v>
      </c>
      <c r="H1276" s="7">
        <f t="shared" si="459"/>
        <v>1.0295131576894878</v>
      </c>
      <c r="I1276" s="5">
        <f t="shared" si="463"/>
        <v>3.0813532459250434</v>
      </c>
      <c r="J1276" s="5">
        <f t="shared" si="464"/>
        <v>4.308153800382251</v>
      </c>
      <c r="K1276" s="5">
        <f t="shared" si="465"/>
        <v>2.3149120137967478</v>
      </c>
      <c r="L1276">
        <v>4.1900000000000004</v>
      </c>
      <c r="M1276">
        <v>4.25</v>
      </c>
      <c r="N1276">
        <v>1.8</v>
      </c>
      <c r="O1276" s="5">
        <f t="shared" si="466"/>
        <v>4.3136601307189544</v>
      </c>
      <c r="P1276" s="5">
        <f t="shared" si="467"/>
        <v>4.3754309201803228</v>
      </c>
      <c r="Q1276" s="5">
        <f t="shared" si="468"/>
        <v>1.8531236838410781</v>
      </c>
      <c r="R1276" s="6">
        <f t="shared" si="469"/>
        <v>0.23182169426809496</v>
      </c>
      <c r="S1276" s="6">
        <f t="shared" si="470"/>
        <v>0.22854891740783956</v>
      </c>
      <c r="T1276" s="6">
        <f t="shared" si="471"/>
        <v>0.5396293883240656</v>
      </c>
      <c r="U1276">
        <f t="shared" si="472"/>
        <v>1.3597921645436446</v>
      </c>
      <c r="V1276">
        <f t="shared" si="473"/>
        <v>0.98650145675460998</v>
      </c>
      <c r="W1276">
        <f t="shared" si="474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50" t="s">
        <v>430</v>
      </c>
      <c r="AD1276" s="16" t="s">
        <v>21</v>
      </c>
      <c r="AE1276" t="s">
        <v>485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460"/>
        <v>11.422657423248745</v>
      </c>
      <c r="E1277" s="14">
        <f t="shared" si="461"/>
        <v>6.1569692644672678</v>
      </c>
      <c r="F1277" s="14">
        <f t="shared" si="462"/>
        <v>1.5780895349180739</v>
      </c>
      <c r="G1277" s="26">
        <v>3.0722605554895033E-2</v>
      </c>
      <c r="H1277" s="7">
        <f t="shared" si="459"/>
        <v>1.030722605554895</v>
      </c>
      <c r="I1277" s="5">
        <f t="shared" si="463"/>
        <v>11.082183859836174</v>
      </c>
      <c r="J1277" s="5">
        <f t="shared" si="464"/>
        <v>5.9734493366938723</v>
      </c>
      <c r="K1277" s="5">
        <f t="shared" si="465"/>
        <v>1.5310516393190978</v>
      </c>
      <c r="L1277">
        <v>6.23</v>
      </c>
      <c r="M1277">
        <v>4.71</v>
      </c>
      <c r="N1277">
        <v>1.52</v>
      </c>
      <c r="O1277" s="5">
        <f t="shared" si="466"/>
        <v>6.4214018326069962</v>
      </c>
      <c r="P1277" s="5">
        <f t="shared" si="467"/>
        <v>4.8547034721635551</v>
      </c>
      <c r="Q1277" s="5">
        <f t="shared" si="468"/>
        <v>1.5666983604434406</v>
      </c>
      <c r="R1277" s="6">
        <f t="shared" si="469"/>
        <v>0.15572923577561171</v>
      </c>
      <c r="S1277" s="6">
        <f t="shared" si="470"/>
        <v>0.2059858044335586</v>
      </c>
      <c r="T1277" s="6">
        <f t="shared" si="471"/>
        <v>0.63828495979082955</v>
      </c>
      <c r="U1277">
        <f t="shared" si="472"/>
        <v>0.56216356620635399</v>
      </c>
      <c r="V1277">
        <f t="shared" si="473"/>
        <v>0.78848915166439593</v>
      </c>
      <c r="W1277">
        <f t="shared" si="474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50" t="s">
        <v>430</v>
      </c>
      <c r="AD1277" s="16" t="s">
        <v>30</v>
      </c>
      <c r="AE1277" t="s">
        <v>485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460"/>
        <v>4.37715954672269</v>
      </c>
      <c r="E1278" s="14">
        <f t="shared" si="461"/>
        <v>4.727745602906019</v>
      </c>
      <c r="F1278" s="14">
        <f t="shared" si="462"/>
        <v>1.9928724620732117</v>
      </c>
      <c r="G1278" s="26">
        <v>2.6958410244226405E-2</v>
      </c>
      <c r="H1278" s="7">
        <f t="shared" si="459"/>
        <v>1.0269584102442264</v>
      </c>
      <c r="I1278" s="5">
        <f t="shared" si="463"/>
        <v>4.2622559035099918</v>
      </c>
      <c r="J1278" s="5">
        <f t="shared" si="464"/>
        <v>4.6036388190069824</v>
      </c>
      <c r="K1278" s="5">
        <f t="shared" si="465"/>
        <v>1.9405581006919999</v>
      </c>
      <c r="L1278">
        <v>2.34</v>
      </c>
      <c r="M1278">
        <v>3.68</v>
      </c>
      <c r="N1278">
        <v>3.05</v>
      </c>
      <c r="O1278" s="5">
        <f t="shared" si="466"/>
        <v>2.4030826799714897</v>
      </c>
      <c r="P1278" s="5">
        <f t="shared" si="467"/>
        <v>3.7792069496987533</v>
      </c>
      <c r="Q1278" s="5">
        <f t="shared" si="468"/>
        <v>3.1322231512448901</v>
      </c>
      <c r="R1278" s="6">
        <f t="shared" si="469"/>
        <v>0.41613216571136208</v>
      </c>
      <c r="S1278" s="6">
        <f t="shared" si="470"/>
        <v>0.2646057792838552</v>
      </c>
      <c r="T1278" s="6">
        <f t="shared" si="471"/>
        <v>0.31926205500478272</v>
      </c>
      <c r="U1278">
        <f t="shared" si="472"/>
        <v>0.54900504638236214</v>
      </c>
      <c r="V1278">
        <f t="shared" si="473"/>
        <v>0.79936766212119703</v>
      </c>
      <c r="W1278">
        <f t="shared" si="474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50" t="s">
        <v>430</v>
      </c>
      <c r="AD1278" s="16" t="s">
        <v>28</v>
      </c>
      <c r="AE1278" t="s">
        <v>486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460"/>
        <v>1.428073738737015</v>
      </c>
      <c r="E1279" s="14">
        <f t="shared" si="461"/>
        <v>5.126633050072261</v>
      </c>
      <c r="F1279" s="14">
        <f t="shared" si="462"/>
        <v>9.8937443168810955</v>
      </c>
      <c r="G1279" s="26">
        <v>3.0683954960297743E-2</v>
      </c>
      <c r="H1279" s="7">
        <f t="shared" si="459"/>
        <v>1.0306839549602977</v>
      </c>
      <c r="I1279" s="5">
        <f t="shared" si="463"/>
        <v>1.3855592995934674</v>
      </c>
      <c r="J1279" s="5">
        <f t="shared" si="464"/>
        <v>4.9740107288948145</v>
      </c>
      <c r="K1279" s="5">
        <f t="shared" si="465"/>
        <v>9.5992028101982108</v>
      </c>
      <c r="L1279">
        <v>1.68</v>
      </c>
      <c r="M1279">
        <v>4.33</v>
      </c>
      <c r="N1279">
        <v>4.8899999999999997</v>
      </c>
      <c r="O1279" s="5">
        <f t="shared" si="466"/>
        <v>1.7315490443333001</v>
      </c>
      <c r="P1279" s="5">
        <f t="shared" si="467"/>
        <v>4.4628615249780896</v>
      </c>
      <c r="Q1279" s="5">
        <f t="shared" si="468"/>
        <v>5.040044539755856</v>
      </c>
      <c r="R1279" s="6">
        <f t="shared" si="469"/>
        <v>0.57751757206798082</v>
      </c>
      <c r="S1279" s="6">
        <f t="shared" si="470"/>
        <v>0.22407148292706874</v>
      </c>
      <c r="T1279" s="6">
        <f t="shared" si="471"/>
        <v>0.19841094500495046</v>
      </c>
      <c r="U1279">
        <f t="shared" si="472"/>
        <v>1.2125067476310278</v>
      </c>
      <c r="V1279">
        <f t="shared" si="473"/>
        <v>0.87052486132495566</v>
      </c>
      <c r="W1279">
        <f t="shared" si="474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50" t="s">
        <v>430</v>
      </c>
      <c r="AD1279" s="16" t="s">
        <v>29</v>
      </c>
      <c r="AE1279" t="s">
        <v>486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460"/>
        <v>2.0117101503012491</v>
      </c>
      <c r="E1280" s="14">
        <f t="shared" si="461"/>
        <v>4.0098956524254286</v>
      </c>
      <c r="F1280" s="14">
        <f t="shared" si="462"/>
        <v>4.1733039943323362</v>
      </c>
      <c r="G1280" s="26">
        <v>2.7292316733597222E-2</v>
      </c>
      <c r="H1280" s="7">
        <f t="shared" si="459"/>
        <v>1.0272923167335972</v>
      </c>
      <c r="I1280" s="5">
        <f t="shared" si="463"/>
        <v>1.9582645733180697</v>
      </c>
      <c r="J1280" s="5">
        <f t="shared" si="464"/>
        <v>3.9033638109699749</v>
      </c>
      <c r="K1280" s="5">
        <f t="shared" si="465"/>
        <v>4.0624308450022015</v>
      </c>
      <c r="L1280">
        <v>2.64</v>
      </c>
      <c r="M1280">
        <v>3.65</v>
      </c>
      <c r="N1280">
        <v>2.67</v>
      </c>
      <c r="O1280" s="5">
        <f t="shared" si="466"/>
        <v>2.7120517161766968</v>
      </c>
      <c r="P1280" s="5">
        <f t="shared" si="467"/>
        <v>3.7496169560776296</v>
      </c>
      <c r="Q1280" s="5">
        <f t="shared" si="468"/>
        <v>2.7428704856787047</v>
      </c>
      <c r="R1280" s="6">
        <f t="shared" si="469"/>
        <v>0.36872453207114564</v>
      </c>
      <c r="S1280" s="6">
        <f t="shared" si="470"/>
        <v>0.26669390812817112</v>
      </c>
      <c r="T1280" s="6">
        <f t="shared" si="471"/>
        <v>0.3645815598006833</v>
      </c>
      <c r="U1280">
        <f t="shared" si="472"/>
        <v>1.3481324413313585</v>
      </c>
      <c r="V1280">
        <f t="shared" si="473"/>
        <v>0.9350909053729699</v>
      </c>
      <c r="W1280">
        <f t="shared" si="474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50" t="s">
        <v>430</v>
      </c>
      <c r="AD1280" s="16" t="s">
        <v>35</v>
      </c>
      <c r="AE1280" t="s">
        <v>486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460"/>
        <v>6.2393830473609224</v>
      </c>
      <c r="E1281" s="14">
        <f t="shared" si="461"/>
        <v>6.1044204337643464</v>
      </c>
      <c r="F1281" s="14">
        <f t="shared" si="462"/>
        <v>1.6839343304428123</v>
      </c>
      <c r="G1281" s="26">
        <v>4.5023816762947089E-2</v>
      </c>
      <c r="H1281" s="7">
        <f t="shared" si="459"/>
        <v>1.0450238167629471</v>
      </c>
      <c r="I1281" s="5">
        <f t="shared" si="463"/>
        <v>5.9705654046124597</v>
      </c>
      <c r="J1281" s="5">
        <f t="shared" si="464"/>
        <v>5.8414175216344102</v>
      </c>
      <c r="K1281" s="5">
        <f t="shared" si="465"/>
        <v>1.6113836866024227</v>
      </c>
      <c r="L1281">
        <v>1.65</v>
      </c>
      <c r="M1281">
        <v>3.68</v>
      </c>
      <c r="N1281">
        <v>5.98</v>
      </c>
      <c r="O1281" s="5">
        <f t="shared" si="466"/>
        <v>1.7242892976588626</v>
      </c>
      <c r="P1281" s="5">
        <f t="shared" si="467"/>
        <v>3.8456876456876454</v>
      </c>
      <c r="Q1281" s="5">
        <f t="shared" si="468"/>
        <v>6.249242424242424</v>
      </c>
      <c r="R1281" s="6">
        <f t="shared" si="469"/>
        <v>0.57994908473754403</v>
      </c>
      <c r="S1281" s="6">
        <f t="shared" si="470"/>
        <v>0.26003151897199661</v>
      </c>
      <c r="T1281" s="6">
        <f t="shared" si="471"/>
        <v>0.16001939629045944</v>
      </c>
      <c r="U1281">
        <f t="shared" si="472"/>
        <v>0.2763557365480529</v>
      </c>
      <c r="V1281">
        <f t="shared" si="473"/>
        <v>0.6299840725937953</v>
      </c>
      <c r="W1281">
        <f t="shared" si="474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50" t="s">
        <v>430</v>
      </c>
      <c r="AD1281" s="16" t="s">
        <v>29</v>
      </c>
      <c r="AE1281" t="s">
        <v>486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460"/>
        <v>1.1553863352017115</v>
      </c>
      <c r="E1282" s="14">
        <f t="shared" si="461"/>
        <v>9.7310974728939978</v>
      </c>
      <c r="F1282" s="14">
        <f t="shared" si="462"/>
        <v>51.97936361574655</v>
      </c>
      <c r="G1282" s="26">
        <v>4.5519513631556707E-2</v>
      </c>
      <c r="H1282" s="7">
        <f t="shared" si="459"/>
        <v>1.0455195136315567</v>
      </c>
      <c r="I1282" s="5">
        <f t="shared" si="463"/>
        <v>1.1050834729889816</v>
      </c>
      <c r="J1282" s="5">
        <f t="shared" si="464"/>
        <v>9.3074278825208587</v>
      </c>
      <c r="K1282" s="5">
        <f t="shared" si="465"/>
        <v>49.716301740939279</v>
      </c>
      <c r="L1282">
        <v>1.42</v>
      </c>
      <c r="M1282">
        <v>4.62</v>
      </c>
      <c r="N1282">
        <v>8.01</v>
      </c>
      <c r="O1282" s="5">
        <f t="shared" si="466"/>
        <v>1.4846377093568104</v>
      </c>
      <c r="P1282" s="5">
        <f t="shared" si="467"/>
        <v>4.8303001529777925</v>
      </c>
      <c r="Q1282" s="5">
        <f t="shared" si="468"/>
        <v>8.3746113041887682</v>
      </c>
      <c r="R1282" s="6">
        <f t="shared" si="469"/>
        <v>0.67356500087366766</v>
      </c>
      <c r="S1282" s="6">
        <f t="shared" si="470"/>
        <v>0.20702647213000172</v>
      </c>
      <c r="T1282" s="6">
        <f t="shared" si="471"/>
        <v>0.1194085269963306</v>
      </c>
      <c r="U1282">
        <f t="shared" si="472"/>
        <v>1.284970805109632</v>
      </c>
      <c r="V1282">
        <f t="shared" si="473"/>
        <v>0.49637773811562447</v>
      </c>
      <c r="W1282">
        <f t="shared" si="474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50" t="s">
        <v>430</v>
      </c>
      <c r="AD1282" s="16" t="s">
        <v>300</v>
      </c>
      <c r="AE1282" t="s">
        <v>486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460"/>
        <v>1.5345501830649375</v>
      </c>
      <c r="E1283" s="14">
        <f t="shared" si="461"/>
        <v>3.8160899283604057</v>
      </c>
      <c r="F1283" s="14">
        <f t="shared" si="462"/>
        <v>11.745970030516506</v>
      </c>
      <c r="G1283" s="26">
        <v>3.8599061558245218E-2</v>
      </c>
      <c r="H1283" s="7">
        <f t="shared" si="459"/>
        <v>1.0385990615582452</v>
      </c>
      <c r="I1283" s="5">
        <f t="shared" si="463"/>
        <v>1.4775193237346085</v>
      </c>
      <c r="J1283" s="5">
        <f t="shared" si="464"/>
        <v>3.674266682501135</v>
      </c>
      <c r="K1283" s="5">
        <f t="shared" si="465"/>
        <v>11.309436398771275</v>
      </c>
      <c r="L1283">
        <v>3.52</v>
      </c>
      <c r="M1283">
        <v>3.43</v>
      </c>
      <c r="N1283">
        <v>2.16</v>
      </c>
      <c r="O1283" s="5">
        <f t="shared" si="466"/>
        <v>3.6558686966850233</v>
      </c>
      <c r="P1283" s="5">
        <f t="shared" si="467"/>
        <v>3.5623947811447811</v>
      </c>
      <c r="Q1283" s="5">
        <f t="shared" si="468"/>
        <v>2.2433739729658098</v>
      </c>
      <c r="R1283" s="6">
        <f t="shared" si="469"/>
        <v>0.2735327997164545</v>
      </c>
      <c r="S1283" s="6">
        <f t="shared" si="470"/>
        <v>0.28071004519006409</v>
      </c>
      <c r="T1283" s="6">
        <f t="shared" si="471"/>
        <v>0.44575715509348141</v>
      </c>
      <c r="U1283">
        <f t="shared" si="472"/>
        <v>2.3823715490250068</v>
      </c>
      <c r="V1283">
        <f t="shared" si="473"/>
        <v>0.93351960986814975</v>
      </c>
      <c r="W1283">
        <f t="shared" si="474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50" t="s">
        <v>430</v>
      </c>
      <c r="AD1283" s="16" t="s">
        <v>36</v>
      </c>
      <c r="AE1283" t="s">
        <v>486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460"/>
        <v>1.5921479071818432</v>
      </c>
      <c r="E1284" s="14">
        <f t="shared" si="461"/>
        <v>3.0805757498732285</v>
      </c>
      <c r="F1284" s="14">
        <f t="shared" si="462"/>
        <v>21.232660810580779</v>
      </c>
      <c r="G1284" s="26">
        <v>4.6616023338512669E-2</v>
      </c>
      <c r="H1284" s="7">
        <f t="shared" si="459"/>
        <v>1.0466160233385127</v>
      </c>
      <c r="I1284" s="5">
        <f t="shared" si="463"/>
        <v>1.5212340263081241</v>
      </c>
      <c r="J1284" s="5">
        <f t="shared" si="464"/>
        <v>2.9433676545929024</v>
      </c>
      <c r="K1284" s="5">
        <f t="shared" si="465"/>
        <v>20.286963257883723</v>
      </c>
      <c r="L1284">
        <v>4.25</v>
      </c>
      <c r="M1284">
        <v>3.38</v>
      </c>
      <c r="N1284">
        <v>1.94</v>
      </c>
      <c r="O1284" s="5">
        <f t="shared" si="466"/>
        <v>4.4481180991886786</v>
      </c>
      <c r="P1284" s="5">
        <f t="shared" si="467"/>
        <v>3.5375621588841728</v>
      </c>
      <c r="Q1284" s="5">
        <f t="shared" si="468"/>
        <v>2.0304350852767143</v>
      </c>
      <c r="R1284" s="6">
        <f t="shared" si="469"/>
        <v>0.22481417482651744</v>
      </c>
      <c r="S1284" s="6">
        <f t="shared" si="470"/>
        <v>0.28268054527002928</v>
      </c>
      <c r="T1284" s="6">
        <f t="shared" si="471"/>
        <v>0.49250527990345316</v>
      </c>
      <c r="U1284">
        <f t="shared" si="472"/>
        <v>2.7937844713573137</v>
      </c>
      <c r="V1284">
        <f t="shared" si="473"/>
        <v>1.1483444804205025</v>
      </c>
      <c r="W1284">
        <f t="shared" si="474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50" t="s">
        <v>430</v>
      </c>
      <c r="AD1284" s="16" t="s">
        <v>35</v>
      </c>
      <c r="AE1284" t="s">
        <v>487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460"/>
        <v>1.2975987722380973</v>
      </c>
      <c r="E1285" s="14">
        <f t="shared" si="461"/>
        <v>6.3424644605702873</v>
      </c>
      <c r="F1285" s="14">
        <f t="shared" si="462"/>
        <v>15.024761244094188</v>
      </c>
      <c r="G1285" s="26">
        <v>5.1101703743970717E-2</v>
      </c>
      <c r="H1285" s="7">
        <f t="shared" si="459"/>
        <v>1.0511017037439707</v>
      </c>
      <c r="I1285" s="5">
        <f t="shared" si="463"/>
        <v>1.2345130519873735</v>
      </c>
      <c r="J1285" s="5">
        <f t="shared" si="464"/>
        <v>6.034111102644732</v>
      </c>
      <c r="K1285" s="5">
        <f t="shared" si="465"/>
        <v>14.29429824970957</v>
      </c>
      <c r="L1285">
        <v>1.36</v>
      </c>
      <c r="M1285">
        <v>4.53</v>
      </c>
      <c r="N1285">
        <v>10.52</v>
      </c>
      <c r="O1285" s="5">
        <f t="shared" si="466"/>
        <v>1.4294983170918003</v>
      </c>
      <c r="P1285" s="5">
        <f t="shared" si="467"/>
        <v>4.7614907179601875</v>
      </c>
      <c r="Q1285" s="5">
        <f t="shared" si="468"/>
        <v>11.057589923386571</v>
      </c>
      <c r="R1285" s="6">
        <f t="shared" si="469"/>
        <v>0.69954611911290654</v>
      </c>
      <c r="S1285" s="6">
        <f t="shared" si="470"/>
        <v>0.21001826092572914</v>
      </c>
      <c r="T1285" s="6">
        <f t="shared" si="471"/>
        <v>9.0435619961364358E-2</v>
      </c>
      <c r="U1285">
        <f t="shared" si="472"/>
        <v>1.1016489439383506</v>
      </c>
      <c r="V1285">
        <f t="shared" si="473"/>
        <v>0.75073195089406219</v>
      </c>
      <c r="W1285">
        <f t="shared" si="474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50" t="s">
        <v>430</v>
      </c>
      <c r="AD1285" s="16" t="s">
        <v>17</v>
      </c>
      <c r="AE1285" t="s">
        <v>487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460"/>
        <v>28.92262032202823</v>
      </c>
      <c r="E1286" s="14">
        <f t="shared" si="461"/>
        <v>8.6428342011665134</v>
      </c>
      <c r="F1286" s="14">
        <f t="shared" si="462"/>
        <v>1.4658001297819048</v>
      </c>
      <c r="G1286" s="26">
        <v>4.6276445327607219E-2</v>
      </c>
      <c r="H1286" s="7">
        <f t="shared" si="459"/>
        <v>1.0462764453276072</v>
      </c>
      <c r="I1286" s="5">
        <f t="shared" si="463"/>
        <v>27.643382827921791</v>
      </c>
      <c r="J1286" s="5">
        <f t="shared" si="464"/>
        <v>8.2605646335278937</v>
      </c>
      <c r="K1286" s="5">
        <f t="shared" si="465"/>
        <v>1.4009682969809547</v>
      </c>
      <c r="L1286">
        <v>4.3099999999999996</v>
      </c>
      <c r="M1286">
        <v>3.44</v>
      </c>
      <c r="N1286">
        <v>1.91</v>
      </c>
      <c r="O1286" s="5">
        <f t="shared" si="466"/>
        <v>4.5094514793619869</v>
      </c>
      <c r="P1286" s="5">
        <f t="shared" si="467"/>
        <v>3.5991909719269688</v>
      </c>
      <c r="Q1286" s="5">
        <f t="shared" si="468"/>
        <v>1.9983880105757297</v>
      </c>
      <c r="R1286" s="6">
        <f t="shared" si="469"/>
        <v>0.22175646075284605</v>
      </c>
      <c r="S1286" s="6">
        <f t="shared" si="470"/>
        <v>0.2778402168153391</v>
      </c>
      <c r="T1286" s="6">
        <f t="shared" si="471"/>
        <v>0.50040332243181496</v>
      </c>
      <c r="U1286">
        <f t="shared" si="472"/>
        <v>0.15591434763355344</v>
      </c>
      <c r="V1286">
        <f t="shared" si="473"/>
        <v>0.41643642445914214</v>
      </c>
      <c r="W1286">
        <f t="shared" si="474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50" t="s">
        <v>430</v>
      </c>
      <c r="AD1286" s="16" t="s">
        <v>19</v>
      </c>
      <c r="AE1286" t="s">
        <v>485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460"/>
        <v>2.7570183613277508</v>
      </c>
      <c r="E1287" s="14">
        <f t="shared" si="461"/>
        <v>2.3516530384610328</v>
      </c>
      <c r="F1287" s="14">
        <f t="shared" si="462"/>
        <v>4.8306548570120871</v>
      </c>
      <c r="G1287" s="26">
        <v>6.1983762976497214E-2</v>
      </c>
      <c r="H1287" s="7">
        <f t="shared" si="459"/>
        <v>1.0619837629764972</v>
      </c>
      <c r="I1287" s="5">
        <f t="shared" si="463"/>
        <v>2.596102179190066</v>
      </c>
      <c r="J1287" s="5">
        <f t="shared" si="464"/>
        <v>2.2143964158829399</v>
      </c>
      <c r="K1287" s="5">
        <f t="shared" si="465"/>
        <v>4.5487087707187426</v>
      </c>
      <c r="L1287">
        <v>3.81</v>
      </c>
      <c r="M1287">
        <v>3.03</v>
      </c>
      <c r="N1287">
        <v>2.13</v>
      </c>
      <c r="O1287" s="5">
        <f t="shared" si="466"/>
        <v>4.0461581369404547</v>
      </c>
      <c r="P1287" s="5">
        <f t="shared" si="467"/>
        <v>3.2178108018187865</v>
      </c>
      <c r="Q1287" s="5">
        <f t="shared" si="468"/>
        <v>2.2620254151399388</v>
      </c>
      <c r="R1287" s="6">
        <f t="shared" si="469"/>
        <v>0.24714802688264689</v>
      </c>
      <c r="S1287" s="6">
        <f t="shared" si="470"/>
        <v>0.31077029122867483</v>
      </c>
      <c r="T1287" s="6">
        <f t="shared" si="471"/>
        <v>0.44208168188867836</v>
      </c>
      <c r="U1287">
        <f t="shared" si="472"/>
        <v>1.4675847624721177</v>
      </c>
      <c r="V1287">
        <f t="shared" si="473"/>
        <v>1.3683186886806158</v>
      </c>
      <c r="W1287">
        <f t="shared" si="474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50" t="s">
        <v>430</v>
      </c>
      <c r="AD1287" s="16" t="s">
        <v>31</v>
      </c>
      <c r="AE1287" t="s">
        <v>485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460"/>
        <v>1.0993744095971123</v>
      </c>
      <c r="E1288" s="14">
        <f t="shared" si="461"/>
        <v>13.814311760677191</v>
      </c>
      <c r="F1288" s="14" t="e">
        <f t="shared" si="462"/>
        <v>#DIV/0!</v>
      </c>
      <c r="G1288" s="26">
        <v>2.9499779499779555E-2</v>
      </c>
      <c r="H1288" s="7">
        <f t="shared" si="459"/>
        <v>1.0294997794997796</v>
      </c>
      <c r="I1288" s="5">
        <f t="shared" si="463"/>
        <v>1.0678724089977794</v>
      </c>
      <c r="J1288" s="5">
        <f t="shared" si="464"/>
        <v>13.418469858623363</v>
      </c>
      <c r="K1288" s="5" t="e">
        <f t="shared" si="465"/>
        <v>#DIV/0!</v>
      </c>
      <c r="L1288">
        <v>2.08</v>
      </c>
      <c r="M1288">
        <v>3.3</v>
      </c>
      <c r="N1288">
        <v>4.07</v>
      </c>
      <c r="O1288" s="5">
        <f t="shared" si="466"/>
        <v>2.1413595413595417</v>
      </c>
      <c r="P1288" s="5">
        <f t="shared" si="467"/>
        <v>3.3973492723492722</v>
      </c>
      <c r="Q1288" s="5">
        <f t="shared" si="468"/>
        <v>4.1900641025641034</v>
      </c>
      <c r="R1288" s="6">
        <f t="shared" si="469"/>
        <v>0.466993039088197</v>
      </c>
      <c r="S1288" s="6">
        <f t="shared" si="470"/>
        <v>0.29434712766771209</v>
      </c>
      <c r="T1288" s="6">
        <f t="shared" si="471"/>
        <v>0.23865983324409082</v>
      </c>
      <c r="U1288">
        <f t="shared" si="472"/>
        <v>1.9477982411326871</v>
      </c>
      <c r="V1288">
        <f t="shared" si="473"/>
        <v>0.2459296801176819</v>
      </c>
      <c r="W1288" t="e">
        <f t="shared" si="474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50" t="s">
        <v>430</v>
      </c>
      <c r="AD1288" s="16" t="s">
        <v>18</v>
      </c>
      <c r="AE1288" t="s">
        <v>488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460"/>
        <v>1.7245008153733568</v>
      </c>
      <c r="E1289" s="14">
        <f t="shared" si="461"/>
        <v>4.0609198821521737</v>
      </c>
      <c r="F1289" s="14">
        <f t="shared" si="462"/>
        <v>5.9758328539658567</v>
      </c>
      <c r="G1289" s="26">
        <v>3.3802957762943953E-2</v>
      </c>
      <c r="H1289" s="7">
        <f t="shared" si="459"/>
        <v>1.033802957762944</v>
      </c>
      <c r="I1289" s="5">
        <f t="shared" si="463"/>
        <v>1.6681136404417147</v>
      </c>
      <c r="J1289" s="5">
        <f t="shared" si="464"/>
        <v>3.9281372254337876</v>
      </c>
      <c r="K1289" s="5">
        <f t="shared" si="465"/>
        <v>5.7804369866546121</v>
      </c>
      <c r="L1289">
        <v>1.38</v>
      </c>
      <c r="M1289">
        <v>5.35</v>
      </c>
      <c r="N1289">
        <v>8.18</v>
      </c>
      <c r="O1289" s="5">
        <f t="shared" si="466"/>
        <v>1.4266480817128626</v>
      </c>
      <c r="P1289" s="5">
        <f t="shared" si="467"/>
        <v>5.5308458240317497</v>
      </c>
      <c r="Q1289" s="5">
        <f t="shared" si="468"/>
        <v>8.4565081945008806</v>
      </c>
      <c r="R1289" s="6">
        <f t="shared" si="469"/>
        <v>0.70094371051856019</v>
      </c>
      <c r="S1289" s="6">
        <f t="shared" si="470"/>
        <v>0.1808041720589931</v>
      </c>
      <c r="T1289" s="6">
        <f t="shared" si="471"/>
        <v>0.1182521174224466</v>
      </c>
      <c r="U1289">
        <f t="shared" si="472"/>
        <v>0.82728176698715639</v>
      </c>
      <c r="V1289">
        <f t="shared" si="473"/>
        <v>1.361968712640683</v>
      </c>
      <c r="W1289">
        <f t="shared" si="474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50" t="s">
        <v>430</v>
      </c>
      <c r="AD1289" s="16" t="s">
        <v>16</v>
      </c>
      <c r="AE1289" t="s">
        <v>486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460"/>
        <v>3.1285651517370323</v>
      </c>
      <c r="E1290" s="14">
        <f t="shared" si="461"/>
        <v>2.4289977785492143</v>
      </c>
      <c r="F1290" s="14">
        <f t="shared" si="462"/>
        <v>3.8560144606991171</v>
      </c>
      <c r="G1290" s="26">
        <v>2.7505211246123373E-2</v>
      </c>
      <c r="H1290" s="7">
        <f t="shared" si="459"/>
        <v>1.0275052112461234</v>
      </c>
      <c r="I1290" s="5">
        <f t="shared" si="463"/>
        <v>3.0448168218463971</v>
      </c>
      <c r="J1290" s="5">
        <f t="shared" si="464"/>
        <v>2.3639761160952251</v>
      </c>
      <c r="K1290" s="5">
        <f t="shared" si="465"/>
        <v>3.7527930938887151</v>
      </c>
      <c r="L1290">
        <v>3.4</v>
      </c>
      <c r="M1290">
        <v>3.56</v>
      </c>
      <c r="N1290">
        <v>2.21</v>
      </c>
      <c r="O1290" s="5">
        <f t="shared" si="466"/>
        <v>3.4935177182368196</v>
      </c>
      <c r="P1290" s="5">
        <f t="shared" si="467"/>
        <v>3.6579185520361994</v>
      </c>
      <c r="Q1290" s="5">
        <f t="shared" si="468"/>
        <v>2.2707865168539327</v>
      </c>
      <c r="R1290" s="6">
        <f t="shared" si="469"/>
        <v>0.28624443344878769</v>
      </c>
      <c r="S1290" s="6">
        <f t="shared" si="470"/>
        <v>0.27337951509153879</v>
      </c>
      <c r="T1290" s="6">
        <f t="shared" si="471"/>
        <v>0.4403760514596734</v>
      </c>
      <c r="U1290">
        <f t="shared" si="472"/>
        <v>1.1166517393116009</v>
      </c>
      <c r="V1290">
        <f t="shared" si="473"/>
        <v>1.5059373805689487</v>
      </c>
      <c r="W1290">
        <f t="shared" si="474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50" t="s">
        <v>430</v>
      </c>
      <c r="AD1290" s="16" t="s">
        <v>18</v>
      </c>
      <c r="AE1290" t="s">
        <v>486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460"/>
        <v>1.4082021585042437</v>
      </c>
      <c r="E1291" s="14">
        <f t="shared" si="461"/>
        <v>5.7512556681131191</v>
      </c>
      <c r="F1291" s="14">
        <f t="shared" si="462"/>
        <v>9.214954334679355</v>
      </c>
      <c r="G1291" s="26">
        <v>3.0205074369341833E-2</v>
      </c>
      <c r="H1291" s="7">
        <f t="shared" si="459"/>
        <v>1.0302050743693418</v>
      </c>
      <c r="I1291" s="5">
        <f t="shared" si="463"/>
        <v>1.3669144071788808</v>
      </c>
      <c r="J1291" s="5">
        <f t="shared" si="464"/>
        <v>5.5826318576753771</v>
      </c>
      <c r="K1291" s="5">
        <f t="shared" si="465"/>
        <v>8.9447766895542156</v>
      </c>
      <c r="L1291">
        <v>1.88</v>
      </c>
      <c r="M1291">
        <v>3.56</v>
      </c>
      <c r="N1291">
        <v>4.5999999999999996</v>
      </c>
      <c r="O1291" s="5">
        <f t="shared" si="466"/>
        <v>1.9367855398143625</v>
      </c>
      <c r="P1291" s="5">
        <f t="shared" si="467"/>
        <v>3.6675300647548568</v>
      </c>
      <c r="Q1291" s="5">
        <f t="shared" si="468"/>
        <v>4.7389433420989722</v>
      </c>
      <c r="R1291" s="6">
        <f t="shared" si="469"/>
        <v>0.51631942692831556</v>
      </c>
      <c r="S1291" s="6">
        <f t="shared" si="470"/>
        <v>0.27266306815315544</v>
      </c>
      <c r="T1291" s="6">
        <f t="shared" si="471"/>
        <v>0.21101750491852897</v>
      </c>
      <c r="U1291">
        <f t="shared" si="472"/>
        <v>1.3753604396342969</v>
      </c>
      <c r="V1291">
        <f t="shared" si="473"/>
        <v>0.63769205829065601</v>
      </c>
      <c r="W1291">
        <f t="shared" si="474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50" t="s">
        <v>430</v>
      </c>
      <c r="AD1291" s="16" t="s">
        <v>16</v>
      </c>
      <c r="AE1291" t="s">
        <v>485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460"/>
        <v>2.3193265528973472</v>
      </c>
      <c r="E1292" s="14">
        <f t="shared" si="461"/>
        <v>2.8284402987576565</v>
      </c>
      <c r="F1292" s="14">
        <f t="shared" si="462"/>
        <v>4.7984992647010811</v>
      </c>
      <c r="G1292" s="26">
        <v>2.7669986384349254E-2</v>
      </c>
      <c r="H1292" s="7">
        <f t="shared" si="459"/>
        <v>1.0276699863843493</v>
      </c>
      <c r="I1292" s="5">
        <f t="shared" si="463"/>
        <v>2.2568787486510455</v>
      </c>
      <c r="J1292" s="5">
        <f t="shared" si="464"/>
        <v>2.7522846207749594</v>
      </c>
      <c r="K1292" s="5">
        <f t="shared" si="465"/>
        <v>4.6692998027349599</v>
      </c>
      <c r="L1292">
        <v>2.61</v>
      </c>
      <c r="M1292">
        <v>3.35</v>
      </c>
      <c r="N1292">
        <v>2.89</v>
      </c>
      <c r="O1292" s="5">
        <f t="shared" si="466"/>
        <v>2.6822186644631514</v>
      </c>
      <c r="P1292" s="5">
        <f t="shared" si="467"/>
        <v>3.4426944543875702</v>
      </c>
      <c r="Q1292" s="5">
        <f t="shared" si="468"/>
        <v>2.9699662606507693</v>
      </c>
      <c r="R1292" s="6">
        <f t="shared" si="469"/>
        <v>0.37282568093684898</v>
      </c>
      <c r="S1292" s="6">
        <f t="shared" si="470"/>
        <v>0.29047015738661958</v>
      </c>
      <c r="T1292" s="6">
        <f t="shared" si="471"/>
        <v>0.33670416167653139</v>
      </c>
      <c r="U1292">
        <f t="shared" si="472"/>
        <v>1.1564644319328266</v>
      </c>
      <c r="V1292">
        <f t="shared" si="473"/>
        <v>1.2171706278897647</v>
      </c>
      <c r="W1292">
        <f t="shared" si="474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50" t="s">
        <v>430</v>
      </c>
      <c r="AD1292" s="16" t="s">
        <v>35</v>
      </c>
      <c r="AE1292" t="s">
        <v>486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460"/>
        <v>2.0584889427136406</v>
      </c>
      <c r="E1293" s="14">
        <f t="shared" si="461"/>
        <v>3.8969757814402044</v>
      </c>
      <c r="F1293" s="14">
        <f t="shared" si="462"/>
        <v>4.1074442061652618</v>
      </c>
      <c r="G1293" s="26">
        <v>3.1527871405531149E-2</v>
      </c>
      <c r="H1293" s="7">
        <f t="shared" si="459"/>
        <v>1.0315278714055311</v>
      </c>
      <c r="I1293" s="5">
        <f t="shared" si="463"/>
        <v>1.9955727807032504</v>
      </c>
      <c r="J1293" s="5">
        <f t="shared" si="464"/>
        <v>3.7778676558009954</v>
      </c>
      <c r="K1293" s="5">
        <f t="shared" si="465"/>
        <v>3.9819032718607716</v>
      </c>
      <c r="L1293">
        <v>1.72</v>
      </c>
      <c r="M1293">
        <v>3.83</v>
      </c>
      <c r="N1293">
        <v>5.29</v>
      </c>
      <c r="O1293" s="5">
        <f t="shared" si="466"/>
        <v>1.7742279388175135</v>
      </c>
      <c r="P1293" s="5">
        <f t="shared" si="467"/>
        <v>3.9507517474831846</v>
      </c>
      <c r="Q1293" s="5">
        <f t="shared" si="468"/>
        <v>5.4567824397352602</v>
      </c>
      <c r="R1293" s="6">
        <f t="shared" si="469"/>
        <v>0.56362543849156133</v>
      </c>
      <c r="S1293" s="6">
        <f t="shared" si="470"/>
        <v>0.2531163849100484</v>
      </c>
      <c r="T1293" s="6">
        <f t="shared" si="471"/>
        <v>0.18325817659839042</v>
      </c>
      <c r="U1293">
        <f t="shared" si="472"/>
        <v>0.86190792770477798</v>
      </c>
      <c r="V1293">
        <f t="shared" si="473"/>
        <v>1.013799409865233</v>
      </c>
      <c r="W1293">
        <f t="shared" si="474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50" t="s">
        <v>430</v>
      </c>
      <c r="AD1293" s="16" t="s">
        <v>36</v>
      </c>
      <c r="AE1293" t="s">
        <v>486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460"/>
        <v>4.3910658169942094</v>
      </c>
      <c r="E1294" s="14">
        <f t="shared" si="461"/>
        <v>3.7494670809261827</v>
      </c>
      <c r="F1294" s="14">
        <f t="shared" si="462"/>
        <v>2.1970208826019682</v>
      </c>
      <c r="G1294" s="26">
        <v>3.0181884856083752E-2</v>
      </c>
      <c r="H1294" s="7">
        <f t="shared" si="459"/>
        <v>1.0301818848560838</v>
      </c>
      <c r="I1294" s="5">
        <f t="shared" si="463"/>
        <v>4.2624180074838343</v>
      </c>
      <c r="J1294" s="5">
        <f t="shared" si="464"/>
        <v>3.6396165920253809</v>
      </c>
      <c r="K1294" s="5">
        <f t="shared" si="465"/>
        <v>2.1326533837361077</v>
      </c>
      <c r="L1294">
        <v>3.79</v>
      </c>
      <c r="M1294">
        <v>3.72</v>
      </c>
      <c r="N1294">
        <v>2.0099999999999998</v>
      </c>
      <c r="O1294" s="5">
        <f t="shared" si="466"/>
        <v>3.9043893436045574</v>
      </c>
      <c r="P1294" s="5">
        <f t="shared" si="467"/>
        <v>3.8322766116646316</v>
      </c>
      <c r="Q1294" s="5">
        <f t="shared" si="468"/>
        <v>2.0706655885607281</v>
      </c>
      <c r="R1294" s="6">
        <f t="shared" si="469"/>
        <v>0.25612199808864183</v>
      </c>
      <c r="S1294" s="6">
        <f t="shared" si="470"/>
        <v>0.26094149805267541</v>
      </c>
      <c r="T1294" s="6">
        <f t="shared" si="471"/>
        <v>0.48293650385868292</v>
      </c>
      <c r="U1294">
        <f t="shared" si="472"/>
        <v>0.88916666393244959</v>
      </c>
      <c r="V1294">
        <f t="shared" si="473"/>
        <v>1.0220856801649778</v>
      </c>
      <c r="W1294">
        <f t="shared" si="474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50" t="s">
        <v>430</v>
      </c>
      <c r="AD1294" s="16" t="s">
        <v>16</v>
      </c>
      <c r="AE1294" t="s">
        <v>485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460"/>
        <v>1.7082281539812512</v>
      </c>
      <c r="E1295" s="14">
        <f t="shared" si="461"/>
        <v>4.5510519042511266</v>
      </c>
      <c r="F1295" s="14">
        <f t="shared" si="462"/>
        <v>5.3909005354346382</v>
      </c>
      <c r="G1295" s="26">
        <v>3.2855382881530559E-2</v>
      </c>
      <c r="H1295" s="7">
        <f t="shared" si="459"/>
        <v>1.0328553828815306</v>
      </c>
      <c r="I1295" s="5">
        <f t="shared" si="463"/>
        <v>1.6538889977176858</v>
      </c>
      <c r="J1295" s="5">
        <f t="shared" si="464"/>
        <v>4.4062818277175371</v>
      </c>
      <c r="K1295" s="5">
        <f t="shared" si="465"/>
        <v>5.2194146680968396</v>
      </c>
      <c r="L1295">
        <v>1.37</v>
      </c>
      <c r="M1295">
        <v>4.95</v>
      </c>
      <c r="N1295">
        <v>9.91</v>
      </c>
      <c r="O1295" s="5">
        <f t="shared" si="466"/>
        <v>1.4150118745476969</v>
      </c>
      <c r="P1295" s="5">
        <f t="shared" si="467"/>
        <v>5.1126341452635762</v>
      </c>
      <c r="Q1295" s="5">
        <f t="shared" si="468"/>
        <v>10.235596844355968</v>
      </c>
      <c r="R1295" s="6">
        <f t="shared" si="469"/>
        <v>0.7067078502925257</v>
      </c>
      <c r="S1295" s="6">
        <f t="shared" si="470"/>
        <v>0.19559388987894147</v>
      </c>
      <c r="T1295" s="6">
        <f t="shared" si="471"/>
        <v>9.7698259828532821E-2</v>
      </c>
      <c r="U1295">
        <f t="shared" si="472"/>
        <v>0.82835063410576915</v>
      </c>
      <c r="V1295">
        <f t="shared" si="473"/>
        <v>1.1233961406785709</v>
      </c>
      <c r="W1295">
        <f t="shared" si="474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50" t="s">
        <v>430</v>
      </c>
      <c r="AD1295" s="16" t="s">
        <v>18</v>
      </c>
      <c r="AE1295" t="s">
        <v>486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460"/>
        <v>1.7567229422235833</v>
      </c>
      <c r="E1296" s="14">
        <f t="shared" si="461"/>
        <v>4.55555674739926</v>
      </c>
      <c r="F1296" s="14">
        <f t="shared" si="462"/>
        <v>4.9908285058109509</v>
      </c>
      <c r="G1296" s="26">
        <v>2.7002953455306899E-2</v>
      </c>
      <c r="H1296" s="7">
        <f t="shared" si="459"/>
        <v>1.0270029534553069</v>
      </c>
      <c r="I1296" s="5">
        <f t="shared" si="463"/>
        <v>1.7105334861142951</v>
      </c>
      <c r="J1296" s="5">
        <f t="shared" si="464"/>
        <v>4.4357776499787924</v>
      </c>
      <c r="K1296" s="5">
        <f t="shared" si="465"/>
        <v>4.8596048229652355</v>
      </c>
      <c r="L1296">
        <v>2.4300000000000002</v>
      </c>
      <c r="M1296">
        <v>3.49</v>
      </c>
      <c r="N1296">
        <v>3.04</v>
      </c>
      <c r="O1296" s="5">
        <f t="shared" si="466"/>
        <v>2.495617176896396</v>
      </c>
      <c r="P1296" s="5">
        <f t="shared" si="467"/>
        <v>3.5842403075590212</v>
      </c>
      <c r="Q1296" s="5">
        <f t="shared" si="468"/>
        <v>3.122088978504133</v>
      </c>
      <c r="R1296" s="6">
        <f t="shared" si="469"/>
        <v>0.40070248324048718</v>
      </c>
      <c r="S1296" s="6">
        <f t="shared" si="470"/>
        <v>0.27899915022188648</v>
      </c>
      <c r="T1296" s="6">
        <f t="shared" si="471"/>
        <v>0.32029836653762628</v>
      </c>
      <c r="U1296">
        <f t="shared" si="472"/>
        <v>1.420609429587999</v>
      </c>
      <c r="V1296">
        <f t="shared" si="473"/>
        <v>0.78678425191503587</v>
      </c>
      <c r="W1296">
        <f t="shared" si="474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50" t="s">
        <v>430</v>
      </c>
      <c r="AD1296" s="16" t="s">
        <v>36</v>
      </c>
      <c r="AE1296" t="s">
        <v>485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460"/>
        <v>1.2705161756254937</v>
      </c>
      <c r="E1297" s="14">
        <f t="shared" si="461"/>
        <v>8.0190950522993045</v>
      </c>
      <c r="F1297" s="14">
        <f t="shared" si="462"/>
        <v>17.565981318770842</v>
      </c>
      <c r="G1297" s="26">
        <v>4.8352687397569039E-2</v>
      </c>
      <c r="H1297" s="7">
        <f t="shared" si="459"/>
        <v>1.048352687397569</v>
      </c>
      <c r="I1297" s="5">
        <f t="shared" si="463"/>
        <v>1.2119167441440184</v>
      </c>
      <c r="J1297" s="5">
        <f t="shared" si="464"/>
        <v>7.6492340303966868</v>
      </c>
      <c r="K1297" s="5">
        <f t="shared" si="465"/>
        <v>16.755793665561765</v>
      </c>
      <c r="L1297">
        <v>1.72</v>
      </c>
      <c r="M1297">
        <v>4.03</v>
      </c>
      <c r="N1297">
        <v>4.57</v>
      </c>
      <c r="O1297" s="5">
        <f t="shared" si="466"/>
        <v>1.8031666223238187</v>
      </c>
      <c r="P1297" s="5">
        <f t="shared" si="467"/>
        <v>4.2248613302122031</v>
      </c>
      <c r="Q1297" s="5">
        <f t="shared" si="468"/>
        <v>4.7909717814068911</v>
      </c>
      <c r="R1297" s="6">
        <f t="shared" si="469"/>
        <v>0.55457991935945261</v>
      </c>
      <c r="S1297" s="6">
        <f t="shared" si="470"/>
        <v>0.23669415913108152</v>
      </c>
      <c r="T1297" s="6">
        <f t="shared" si="471"/>
        <v>0.20872592150946573</v>
      </c>
      <c r="U1297">
        <f t="shared" si="472"/>
        <v>1.4192394059336499</v>
      </c>
      <c r="V1297">
        <f t="shared" si="473"/>
        <v>0.52685013741055664</v>
      </c>
      <c r="W1297">
        <f t="shared" si="474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50" t="s">
        <v>430</v>
      </c>
      <c r="AD1297" s="16" t="s">
        <v>435</v>
      </c>
      <c r="AE1297" t="s">
        <v>486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460"/>
        <v>1.4205021584080568</v>
      </c>
      <c r="E1298" s="14">
        <f t="shared" si="461"/>
        <v>11.22476925488186</v>
      </c>
      <c r="F1298" s="14">
        <f t="shared" si="462"/>
        <v>59.288118306498724</v>
      </c>
      <c r="G1298" s="26">
        <v>4.9709370045647239E-2</v>
      </c>
      <c r="H1298" s="7">
        <f t="shared" si="459"/>
        <v>1.0497093700456472</v>
      </c>
      <c r="I1298" s="5">
        <f t="shared" si="463"/>
        <v>1.3532337606420388</v>
      </c>
      <c r="J1298" s="5">
        <f t="shared" si="464"/>
        <v>10.693216213163597</v>
      </c>
      <c r="K1298" s="5">
        <f t="shared" si="465"/>
        <v>56.480507841823439</v>
      </c>
      <c r="L1298">
        <v>1.45</v>
      </c>
      <c r="M1298">
        <v>4.79</v>
      </c>
      <c r="N1298">
        <v>6.61</v>
      </c>
      <c r="O1298" s="5">
        <f t="shared" si="466"/>
        <v>1.5220785865661886</v>
      </c>
      <c r="P1298" s="5">
        <f t="shared" si="467"/>
        <v>5.0281078825186505</v>
      </c>
      <c r="Q1298" s="5">
        <f t="shared" si="468"/>
        <v>6.9385789360017283</v>
      </c>
      <c r="R1298" s="6">
        <f t="shared" si="469"/>
        <v>0.65699630020812616</v>
      </c>
      <c r="S1298" s="6">
        <f t="shared" si="470"/>
        <v>0.19888196979160397</v>
      </c>
      <c r="T1298" s="6">
        <f t="shared" si="471"/>
        <v>0.14412173000026973</v>
      </c>
      <c r="U1298">
        <f t="shared" si="472"/>
        <v>1.0715074085293663</v>
      </c>
      <c r="V1298">
        <f t="shared" si="473"/>
        <v>0.4479475495972296</v>
      </c>
      <c r="W1298">
        <f t="shared" si="474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50" t="s">
        <v>430</v>
      </c>
      <c r="AD1298" s="16" t="s">
        <v>19</v>
      </c>
      <c r="AE1298" t="s">
        <v>486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460"/>
        <v>2.45475877129959</v>
      </c>
      <c r="E1299" s="14">
        <f t="shared" si="461"/>
        <v>5.1847461120308624</v>
      </c>
      <c r="F1299" s="14">
        <f t="shared" si="462"/>
        <v>2.7475509249740511</v>
      </c>
      <c r="G1299" s="26">
        <v>4.6744292567681534E-2</v>
      </c>
      <c r="H1299" s="7">
        <f t="shared" si="459"/>
        <v>1.0467442925676815</v>
      </c>
      <c r="I1299" s="5">
        <f t="shared" si="463"/>
        <v>2.345137001204014</v>
      </c>
      <c r="J1299" s="5">
        <f t="shared" si="464"/>
        <v>4.9532117336055324</v>
      </c>
      <c r="K1299" s="5">
        <f t="shared" si="465"/>
        <v>2.6248539824700279</v>
      </c>
      <c r="L1299">
        <v>4.1900000000000004</v>
      </c>
      <c r="M1299">
        <v>3.96</v>
      </c>
      <c r="N1299">
        <v>1.8</v>
      </c>
      <c r="O1299" s="5">
        <f t="shared" si="466"/>
        <v>4.3858585858585863</v>
      </c>
      <c r="P1299" s="5">
        <f t="shared" si="467"/>
        <v>4.1451073985680189</v>
      </c>
      <c r="Q1299" s="5">
        <f t="shared" si="468"/>
        <v>1.8841397266218267</v>
      </c>
      <c r="R1299" s="6">
        <f t="shared" si="469"/>
        <v>0.22800552740672497</v>
      </c>
      <c r="S1299" s="6">
        <f t="shared" si="470"/>
        <v>0.24124827268539845</v>
      </c>
      <c r="T1299" s="6">
        <f t="shared" si="471"/>
        <v>0.53074619990787664</v>
      </c>
      <c r="U1299">
        <f t="shared" si="472"/>
        <v>1.7866760013802252</v>
      </c>
      <c r="V1299">
        <f t="shared" si="473"/>
        <v>0.79948126851372137</v>
      </c>
      <c r="W1299">
        <f t="shared" si="474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50" t="s">
        <v>430</v>
      </c>
      <c r="AD1299" s="16" t="s">
        <v>436</v>
      </c>
      <c r="AE1299" t="s">
        <v>485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460"/>
        <v>2.0084418690988515</v>
      </c>
      <c r="E1300" s="14">
        <f t="shared" si="461"/>
        <v>4.2830635732802289</v>
      </c>
      <c r="F1300" s="14">
        <f t="shared" si="462"/>
        <v>3.9560192291770897</v>
      </c>
      <c r="G1300" s="26">
        <v>2.6637297129100457E-2</v>
      </c>
      <c r="H1300" s="7">
        <f t="shared" si="459"/>
        <v>1.0266372971291005</v>
      </c>
      <c r="I1300" s="5">
        <f t="shared" si="463"/>
        <v>1.956330511968813</v>
      </c>
      <c r="J1300" s="5">
        <f t="shared" si="464"/>
        <v>4.1719345140269439</v>
      </c>
      <c r="K1300" s="5">
        <f t="shared" si="465"/>
        <v>3.8533757152986206</v>
      </c>
      <c r="L1300">
        <v>2.31</v>
      </c>
      <c r="M1300">
        <v>3.66</v>
      </c>
      <c r="N1300">
        <v>3.12</v>
      </c>
      <c r="O1300" s="5">
        <f t="shared" si="466"/>
        <v>2.3715321563682221</v>
      </c>
      <c r="P1300" s="5">
        <f t="shared" si="467"/>
        <v>3.7574925074925076</v>
      </c>
      <c r="Q1300" s="5">
        <f t="shared" si="468"/>
        <v>3.2031083670427933</v>
      </c>
      <c r="R1300" s="6">
        <f t="shared" si="469"/>
        <v>0.42166832834828843</v>
      </c>
      <c r="S1300" s="6">
        <f t="shared" si="470"/>
        <v>0.26613492854769027</v>
      </c>
      <c r="T1300" s="6">
        <f t="shared" si="471"/>
        <v>0.31219674310402129</v>
      </c>
      <c r="U1300">
        <f t="shared" si="472"/>
        <v>1.1807820743312238</v>
      </c>
      <c r="V1300">
        <f t="shared" si="473"/>
        <v>0.87729085576350507</v>
      </c>
      <c r="W1300">
        <f t="shared" si="474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50" t="s">
        <v>430</v>
      </c>
      <c r="AD1300" s="16" t="s">
        <v>17</v>
      </c>
      <c r="AE1300" t="s">
        <v>488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460"/>
        <v>4.2744918853469409</v>
      </c>
      <c r="E1301" s="14">
        <f t="shared" si="461"/>
        <v>3.4593891723495704</v>
      </c>
      <c r="F1301" s="14">
        <f t="shared" si="462"/>
        <v>2.3092469422990862</v>
      </c>
      <c r="G1301" s="26">
        <v>2.8328892830197461E-2</v>
      </c>
      <c r="H1301" s="7">
        <f t="shared" si="459"/>
        <v>1.0283288928301975</v>
      </c>
      <c r="I1301" s="5">
        <f t="shared" si="463"/>
        <v>4.1567361523632353</v>
      </c>
      <c r="J1301" s="5">
        <f t="shared" si="464"/>
        <v>3.364088276104483</v>
      </c>
      <c r="K1301" s="5">
        <f t="shared" si="465"/>
        <v>2.2456307105633373</v>
      </c>
      <c r="L1301">
        <v>3.14</v>
      </c>
      <c r="M1301">
        <v>3.74</v>
      </c>
      <c r="N1301">
        <v>2.2599999999999998</v>
      </c>
      <c r="O1301" s="5">
        <f t="shared" si="466"/>
        <v>3.2289527234868203</v>
      </c>
      <c r="P1301" s="5">
        <f t="shared" si="467"/>
        <v>3.8459500591849389</v>
      </c>
      <c r="Q1301" s="5">
        <f t="shared" si="468"/>
        <v>2.3240232977962458</v>
      </c>
      <c r="R1301" s="6">
        <f t="shared" si="469"/>
        <v>0.30969793788747052</v>
      </c>
      <c r="S1301" s="6">
        <f t="shared" si="470"/>
        <v>0.26001377672905279</v>
      </c>
      <c r="T1301" s="6">
        <f t="shared" si="471"/>
        <v>0.43028828538347685</v>
      </c>
      <c r="U1301">
        <f t="shared" si="472"/>
        <v>0.75540036338722416</v>
      </c>
      <c r="V1301">
        <f t="shared" si="473"/>
        <v>1.1117425266648508</v>
      </c>
      <c r="W1301">
        <f t="shared" si="474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50" t="s">
        <v>430</v>
      </c>
      <c r="AD1301" s="16" t="s">
        <v>18</v>
      </c>
      <c r="AE1301" t="s">
        <v>485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460"/>
        <v>1.7120184080091085</v>
      </c>
      <c r="E1302" s="14">
        <f t="shared" si="461"/>
        <v>4.8317237430325051</v>
      </c>
      <c r="F1302" s="14">
        <f t="shared" si="462"/>
        <v>5.0710717139532218</v>
      </c>
      <c r="G1302" s="26">
        <v>2.7684537118499275E-2</v>
      </c>
      <c r="H1302" s="7">
        <f t="shared" si="459"/>
        <v>1.0276845371184993</v>
      </c>
      <c r="I1302" s="5">
        <f t="shared" si="463"/>
        <v>1.6658987716302485</v>
      </c>
      <c r="J1302" s="5">
        <f t="shared" si="464"/>
        <v>4.7015631436666965</v>
      </c>
      <c r="K1302" s="5">
        <f t="shared" si="465"/>
        <v>4.9344633793672541</v>
      </c>
      <c r="L1302">
        <v>2.2200000000000002</v>
      </c>
      <c r="M1302">
        <v>3.71</v>
      </c>
      <c r="N1302">
        <v>3.25</v>
      </c>
      <c r="O1302" s="5">
        <f t="shared" si="466"/>
        <v>2.2814596724030687</v>
      </c>
      <c r="P1302" s="5">
        <f t="shared" si="467"/>
        <v>3.8127096327096321</v>
      </c>
      <c r="Q1302" s="5">
        <f t="shared" si="468"/>
        <v>3.3399747456351228</v>
      </c>
      <c r="R1302" s="6">
        <f t="shared" si="469"/>
        <v>0.43831587824942653</v>
      </c>
      <c r="S1302" s="6">
        <f t="shared" si="470"/>
        <v>0.26228066030019598</v>
      </c>
      <c r="T1302" s="6">
        <f t="shared" si="471"/>
        <v>0.29940346145037755</v>
      </c>
      <c r="U1302">
        <f t="shared" si="472"/>
        <v>1.332613984598541</v>
      </c>
      <c r="V1302">
        <f t="shared" si="473"/>
        <v>0.78909926052946988</v>
      </c>
      <c r="W1302">
        <f t="shared" si="474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50" t="s">
        <v>430</v>
      </c>
      <c r="AD1302" s="16" t="s">
        <v>17</v>
      </c>
      <c r="AE1302" t="s">
        <v>486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460"/>
        <v>1.6879502624044291</v>
      </c>
      <c r="E1303" s="14">
        <f t="shared" si="461"/>
        <v>4.3357796266571249</v>
      </c>
      <c r="F1303" s="14">
        <f t="shared" si="462"/>
        <v>5.8954531658616949</v>
      </c>
      <c r="G1303" s="26">
        <v>2.7433470519433012E-2</v>
      </c>
      <c r="H1303" s="7">
        <f t="shared" si="459"/>
        <v>1.027433470519433</v>
      </c>
      <c r="I1303" s="5">
        <f t="shared" si="463"/>
        <v>1.6428803526821671</v>
      </c>
      <c r="J1303" s="5">
        <f t="shared" si="464"/>
        <v>4.2200101038806066</v>
      </c>
      <c r="K1303" s="5">
        <f t="shared" si="465"/>
        <v>5.7380388463314986</v>
      </c>
      <c r="L1303">
        <v>2.17</v>
      </c>
      <c r="M1303">
        <v>3.73</v>
      </c>
      <c r="N1303">
        <v>3.35</v>
      </c>
      <c r="O1303" s="5">
        <f t="shared" si="466"/>
        <v>2.2295306310271696</v>
      </c>
      <c r="P1303" s="5">
        <f t="shared" si="467"/>
        <v>3.832326845037485</v>
      </c>
      <c r="Q1303" s="5">
        <f t="shared" si="468"/>
        <v>3.4419021262401008</v>
      </c>
      <c r="R1303" s="6">
        <f t="shared" si="469"/>
        <v>0.44852489850713056</v>
      </c>
      <c r="S1303" s="6">
        <f t="shared" si="470"/>
        <v>0.26093807768377303</v>
      </c>
      <c r="T1303" s="6">
        <f t="shared" si="471"/>
        <v>0.29053702380909646</v>
      </c>
      <c r="U1303">
        <f t="shared" si="472"/>
        <v>1.320850904606204</v>
      </c>
      <c r="V1303">
        <f t="shared" si="473"/>
        <v>0.88388413965407175</v>
      </c>
      <c r="W1303">
        <f t="shared" si="474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50" t="s">
        <v>430</v>
      </c>
      <c r="AD1303" s="16" t="s">
        <v>32</v>
      </c>
      <c r="AE1303" t="s">
        <v>485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460"/>
        <v>2.8179160771899028</v>
      </c>
      <c r="E1304" s="14">
        <f t="shared" si="461"/>
        <v>3.6613724508459748</v>
      </c>
      <c r="F1304" s="14">
        <f t="shared" si="462"/>
        <v>2.9049838047689778</v>
      </c>
      <c r="G1304" s="26">
        <v>2.678839082157225E-2</v>
      </c>
      <c r="H1304" s="7">
        <f t="shared" si="459"/>
        <v>1.0267883908215722</v>
      </c>
      <c r="I1304" s="5">
        <f t="shared" si="463"/>
        <v>2.7443980691437129</v>
      </c>
      <c r="J1304" s="5">
        <f t="shared" si="464"/>
        <v>3.565849091765025</v>
      </c>
      <c r="K1304" s="5">
        <f t="shared" si="465"/>
        <v>2.8291942436596798</v>
      </c>
      <c r="L1304">
        <v>2.23</v>
      </c>
      <c r="M1304">
        <v>3.62</v>
      </c>
      <c r="N1304">
        <v>3.31</v>
      </c>
      <c r="O1304" s="5">
        <f t="shared" si="466"/>
        <v>2.289738111532106</v>
      </c>
      <c r="P1304" s="5">
        <f t="shared" si="467"/>
        <v>3.7169739747740915</v>
      </c>
      <c r="Q1304" s="5">
        <f t="shared" si="468"/>
        <v>3.3986695736194044</v>
      </c>
      <c r="R1304" s="6">
        <f t="shared" si="469"/>
        <v>0.43673116805960027</v>
      </c>
      <c r="S1304" s="6">
        <f t="shared" si="470"/>
        <v>0.26903605104223993</v>
      </c>
      <c r="T1304" s="6">
        <f t="shared" si="471"/>
        <v>0.29423278089815968</v>
      </c>
      <c r="U1304">
        <f t="shared" si="472"/>
        <v>0.8125643379044456</v>
      </c>
      <c r="V1304">
        <f t="shared" si="473"/>
        <v>1.0151859786663522</v>
      </c>
      <c r="W1304">
        <f t="shared" si="474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50" t="s">
        <v>430</v>
      </c>
      <c r="AD1304" s="16" t="s">
        <v>29</v>
      </c>
      <c r="AE1304" t="s">
        <v>486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460"/>
        <v>2.1463456686317861</v>
      </c>
      <c r="E1305" s="14">
        <f t="shared" si="461"/>
        <v>3.6246668852586219</v>
      </c>
      <c r="F1305" s="14">
        <f t="shared" si="462"/>
        <v>4.0878764618533667</v>
      </c>
      <c r="G1305" s="26">
        <v>3.0483590806832161E-2</v>
      </c>
      <c r="H1305" s="7">
        <f t="shared" ref="H1305:H1317" si="475">(G1305/100%) + 1</f>
        <v>1.0304835908068322</v>
      </c>
      <c r="I1305" s="5">
        <f t="shared" si="463"/>
        <v>2.0828528350958733</v>
      </c>
      <c r="J1305" s="5">
        <f t="shared" si="464"/>
        <v>3.5174426042249114</v>
      </c>
      <c r="K1305" s="5">
        <f t="shared" si="465"/>
        <v>3.9669495936880512</v>
      </c>
      <c r="L1305">
        <v>1.84</v>
      </c>
      <c r="M1305">
        <v>3.82</v>
      </c>
      <c r="N1305">
        <v>4.4400000000000004</v>
      </c>
      <c r="O1305" s="5">
        <f t="shared" si="466"/>
        <v>1.8960898070845713</v>
      </c>
      <c r="P1305" s="5">
        <f t="shared" si="467"/>
        <v>3.9364473168820986</v>
      </c>
      <c r="Q1305" s="5">
        <f t="shared" si="468"/>
        <v>4.5753471431823352</v>
      </c>
      <c r="R1305" s="6">
        <f t="shared" si="469"/>
        <v>0.52740117913380935</v>
      </c>
      <c r="S1305" s="6">
        <f t="shared" si="470"/>
        <v>0.25403617005398149</v>
      </c>
      <c r="T1305" s="6">
        <f t="shared" si="471"/>
        <v>0.21856265081220927</v>
      </c>
      <c r="U1305">
        <f t="shared" si="472"/>
        <v>0.88340374749294526</v>
      </c>
      <c r="V1305">
        <f t="shared" si="473"/>
        <v>1.0860162992884879</v>
      </c>
      <c r="W1305">
        <f t="shared" si="474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50" t="s">
        <v>430</v>
      </c>
      <c r="AD1305" s="16" t="s">
        <v>32</v>
      </c>
      <c r="AE1305" t="s">
        <v>486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460"/>
        <v>1.898861632165957</v>
      </c>
      <c r="E1306" s="14">
        <f t="shared" si="461"/>
        <v>3.0256332912652701</v>
      </c>
      <c r="F1306" s="14">
        <f t="shared" si="462"/>
        <v>7.1378103591241135</v>
      </c>
      <c r="G1306" s="26">
        <v>3.1078783615540839E-2</v>
      </c>
      <c r="H1306" s="7">
        <f t="shared" si="475"/>
        <v>1.0310787836155408</v>
      </c>
      <c r="I1306" s="5">
        <f t="shared" si="463"/>
        <v>1.8416261321055241</v>
      </c>
      <c r="J1306" s="5">
        <f t="shared" si="464"/>
        <v>2.9344346322942481</v>
      </c>
      <c r="K1306" s="5">
        <f t="shared" si="465"/>
        <v>6.9226624313759464</v>
      </c>
      <c r="L1306">
        <v>1.62</v>
      </c>
      <c r="M1306">
        <v>4.1900000000000004</v>
      </c>
      <c r="N1306">
        <v>5.71</v>
      </c>
      <c r="O1306" s="5">
        <f t="shared" si="466"/>
        <v>1.6703476294571762</v>
      </c>
      <c r="P1306" s="5">
        <f t="shared" si="467"/>
        <v>4.3202201033491168</v>
      </c>
      <c r="Q1306" s="5">
        <f t="shared" si="468"/>
        <v>5.8874598544447379</v>
      </c>
      <c r="R1306" s="6">
        <f t="shared" si="469"/>
        <v>0.5986777736350466</v>
      </c>
      <c r="S1306" s="6">
        <f t="shared" si="470"/>
        <v>0.23146968813574589</v>
      </c>
      <c r="T1306" s="6">
        <f t="shared" si="471"/>
        <v>0.16985253822920762</v>
      </c>
      <c r="U1306">
        <f t="shared" si="472"/>
        <v>0.87965737005906863</v>
      </c>
      <c r="V1306">
        <f t="shared" si="473"/>
        <v>1.4278730062302003</v>
      </c>
      <c r="W1306">
        <f t="shared" si="474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50" t="s">
        <v>430</v>
      </c>
      <c r="AD1306" s="16" t="s">
        <v>29</v>
      </c>
      <c r="AE1306" t="s">
        <v>485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460"/>
        <v>1.4941627902184533</v>
      </c>
      <c r="E1307" s="14">
        <f t="shared" si="461"/>
        <v>4.9068586720328478</v>
      </c>
      <c r="F1307" s="14">
        <f t="shared" si="462"/>
        <v>8.1776999170233591</v>
      </c>
      <c r="G1307" s="26">
        <v>3.1981403250464835E-2</v>
      </c>
      <c r="H1307" s="7">
        <f t="shared" si="475"/>
        <v>1.0319814032504648</v>
      </c>
      <c r="I1307" s="5">
        <f t="shared" si="463"/>
        <v>1.4478582516237608</v>
      </c>
      <c r="J1307" s="5">
        <f t="shared" si="464"/>
        <v>4.7547936974228007</v>
      </c>
      <c r="K1307" s="5">
        <f t="shared" si="465"/>
        <v>7.9242706227707167</v>
      </c>
      <c r="L1307">
        <v>1.62</v>
      </c>
      <c r="M1307">
        <v>4.2699999999999996</v>
      </c>
      <c r="N1307">
        <v>5.54</v>
      </c>
      <c r="O1307" s="5">
        <f t="shared" si="466"/>
        <v>1.6718098732657531</v>
      </c>
      <c r="P1307" s="5">
        <f t="shared" si="467"/>
        <v>4.4065605918794848</v>
      </c>
      <c r="Q1307" s="5">
        <f t="shared" si="468"/>
        <v>5.7171769740075753</v>
      </c>
      <c r="R1307" s="6">
        <f t="shared" si="469"/>
        <v>0.5981541418023667</v>
      </c>
      <c r="S1307" s="6">
        <f t="shared" si="470"/>
        <v>0.22693435824820471</v>
      </c>
      <c r="T1307" s="6">
        <f t="shared" si="471"/>
        <v>0.17491149994942853</v>
      </c>
      <c r="U1307">
        <f t="shared" si="472"/>
        <v>1.1188940617516832</v>
      </c>
      <c r="V1307">
        <f t="shared" si="473"/>
        <v>0.89804106586463051</v>
      </c>
      <c r="W1307">
        <f t="shared" si="474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50" t="s">
        <v>430</v>
      </c>
      <c r="AD1307" s="16" t="s">
        <v>334</v>
      </c>
      <c r="AE1307" t="s">
        <v>486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460"/>
        <v>1.6156037929350024</v>
      </c>
      <c r="E1308" s="14">
        <f t="shared" si="461"/>
        <v>4.1374255851099315</v>
      </c>
      <c r="F1308" s="14">
        <f t="shared" si="462"/>
        <v>7.3931609554057074</v>
      </c>
      <c r="G1308" s="26">
        <v>3.2842828971753946E-2</v>
      </c>
      <c r="H1308" s="7">
        <f t="shared" si="475"/>
        <v>1.0328428289717539</v>
      </c>
      <c r="I1308" s="5">
        <f t="shared" si="463"/>
        <v>1.5642300528371929</v>
      </c>
      <c r="J1308" s="5">
        <f t="shared" si="464"/>
        <v>4.0058617526821028</v>
      </c>
      <c r="K1308" s="5">
        <f t="shared" si="465"/>
        <v>7.1580696965926212</v>
      </c>
      <c r="L1308">
        <v>2.14</v>
      </c>
      <c r="M1308">
        <v>3.72</v>
      </c>
      <c r="N1308">
        <v>3.37</v>
      </c>
      <c r="O1308" s="5">
        <f t="shared" si="466"/>
        <v>2.2102836539995536</v>
      </c>
      <c r="P1308" s="5">
        <f t="shared" si="467"/>
        <v>3.8421753237749248</v>
      </c>
      <c r="Q1308" s="5">
        <f t="shared" si="468"/>
        <v>3.4806803336348109</v>
      </c>
      <c r="R1308" s="6">
        <f t="shared" si="469"/>
        <v>0.45243061821068958</v>
      </c>
      <c r="S1308" s="6">
        <f t="shared" si="470"/>
        <v>0.26026922660507412</v>
      </c>
      <c r="T1308" s="6">
        <f t="shared" si="471"/>
        <v>0.28730015518423613</v>
      </c>
      <c r="U1308">
        <f t="shared" si="472"/>
        <v>1.3680852097928169</v>
      </c>
      <c r="V1308">
        <f t="shared" si="473"/>
        <v>0.92863913676234444</v>
      </c>
      <c r="W1308">
        <f t="shared" si="474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50" t="s">
        <v>430</v>
      </c>
      <c r="AD1308" s="16" t="s">
        <v>36</v>
      </c>
      <c r="AE1308" t="s">
        <v>485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460"/>
        <v>3.1041992383237687</v>
      </c>
      <c r="E1309" s="14">
        <f t="shared" si="461"/>
        <v>3.0802135342191113</v>
      </c>
      <c r="F1309" s="14">
        <f t="shared" si="462"/>
        <v>3.0244702626801985</v>
      </c>
      <c r="G1309" s="26">
        <v>3.684075315280988E-2</v>
      </c>
      <c r="H1309" s="7">
        <f t="shared" si="475"/>
        <v>1.0368407531528099</v>
      </c>
      <c r="I1309" s="5">
        <f t="shared" si="463"/>
        <v>2.9939016467905666</v>
      </c>
      <c r="J1309" s="5">
        <f t="shared" si="464"/>
        <v>2.970768196420563</v>
      </c>
      <c r="K1309" s="5">
        <f t="shared" si="465"/>
        <v>2.9170055801562915</v>
      </c>
      <c r="L1309">
        <v>1.62</v>
      </c>
      <c r="M1309">
        <v>4.2300000000000004</v>
      </c>
      <c r="N1309">
        <v>5.46</v>
      </c>
      <c r="O1309" s="5">
        <f t="shared" si="466"/>
        <v>1.6796820201075522</v>
      </c>
      <c r="P1309" s="5">
        <f t="shared" si="467"/>
        <v>4.3858363858363862</v>
      </c>
      <c r="Q1309" s="5">
        <f t="shared" si="468"/>
        <v>5.6611505122143422</v>
      </c>
      <c r="R1309" s="6">
        <f t="shared" si="469"/>
        <v>0.59535077951002224</v>
      </c>
      <c r="S1309" s="6">
        <f t="shared" si="470"/>
        <v>0.22800668151447659</v>
      </c>
      <c r="T1309" s="6">
        <f t="shared" si="471"/>
        <v>0.17664253897550111</v>
      </c>
      <c r="U1309">
        <f t="shared" si="472"/>
        <v>0.54109993951759383</v>
      </c>
      <c r="V1309">
        <f t="shared" si="473"/>
        <v>1.4238741363586254</v>
      </c>
      <c r="W1309">
        <f t="shared" si="474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50" t="s">
        <v>430</v>
      </c>
      <c r="AD1309" s="16" t="s">
        <v>35</v>
      </c>
      <c r="AE1309" t="s">
        <v>486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460"/>
        <v>3.1409954863393037</v>
      </c>
      <c r="E1310" s="14">
        <f t="shared" si="461"/>
        <v>2.5282502463183434</v>
      </c>
      <c r="F1310" s="14">
        <f t="shared" si="462"/>
        <v>3.6404841748423831</v>
      </c>
      <c r="G1310" s="26">
        <v>4.3633951697878759E-2</v>
      </c>
      <c r="H1310" s="7">
        <f t="shared" si="475"/>
        <v>1.0436339516978788</v>
      </c>
      <c r="I1310" s="5">
        <f t="shared" si="463"/>
        <v>3.0096716202354727</v>
      </c>
      <c r="J1310" s="5">
        <f t="shared" si="464"/>
        <v>2.4225450333473297</v>
      </c>
      <c r="K1310" s="5">
        <f t="shared" si="465"/>
        <v>3.4882768703717542</v>
      </c>
      <c r="L1310">
        <v>2.71</v>
      </c>
      <c r="M1310">
        <v>2.93</v>
      </c>
      <c r="N1310">
        <v>3</v>
      </c>
      <c r="O1310" s="5">
        <f t="shared" si="466"/>
        <v>2.8282480091012512</v>
      </c>
      <c r="P1310" s="5">
        <f t="shared" si="467"/>
        <v>3.0578474784747849</v>
      </c>
      <c r="Q1310" s="5">
        <f t="shared" si="468"/>
        <v>3.1309018550936365</v>
      </c>
      <c r="R1310" s="6">
        <f t="shared" si="469"/>
        <v>0.35357578146683671</v>
      </c>
      <c r="S1310" s="6">
        <f t="shared" si="470"/>
        <v>0.32702742927478751</v>
      </c>
      <c r="T1310" s="6">
        <f t="shared" si="471"/>
        <v>0.31939678925837578</v>
      </c>
      <c r="U1310">
        <f t="shared" si="472"/>
        <v>0.900430459515704</v>
      </c>
      <c r="V1310">
        <f t="shared" si="473"/>
        <v>1.2094718404270484</v>
      </c>
      <c r="W1310">
        <f t="shared" si="474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50" t="s">
        <v>431</v>
      </c>
      <c r="AD1310" s="16" t="s">
        <v>19</v>
      </c>
      <c r="AE1310" t="s">
        <v>486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460"/>
        <v>2.8344327253668027</v>
      </c>
      <c r="E1311" s="14">
        <f t="shared" si="461"/>
        <v>4.5005171094637433</v>
      </c>
      <c r="F1311" s="14">
        <f t="shared" si="462"/>
        <v>2.5581083531841462</v>
      </c>
      <c r="G1311" s="26">
        <v>4.4300593567006885E-2</v>
      </c>
      <c r="H1311" s="7">
        <f t="shared" si="475"/>
        <v>1.0443005935670069</v>
      </c>
      <c r="I1311" s="5">
        <f t="shared" si="463"/>
        <v>2.7141923913738859</v>
      </c>
      <c r="J1311" s="5">
        <f t="shared" si="464"/>
        <v>4.3095993023343722</v>
      </c>
      <c r="K1311" s="5">
        <f t="shared" si="465"/>
        <v>2.4495900595502311</v>
      </c>
      <c r="L1311">
        <v>3.03</v>
      </c>
      <c r="M1311">
        <v>3.02</v>
      </c>
      <c r="N1311">
        <v>2.61</v>
      </c>
      <c r="O1311" s="5">
        <f t="shared" si="466"/>
        <v>3.1642307985080307</v>
      </c>
      <c r="P1311" s="5">
        <f t="shared" si="467"/>
        <v>3.153787792572361</v>
      </c>
      <c r="Q1311" s="5">
        <f t="shared" si="468"/>
        <v>2.7256245492098881</v>
      </c>
      <c r="R1311" s="6">
        <f t="shared" si="469"/>
        <v>0.31603257274137869</v>
      </c>
      <c r="S1311" s="6">
        <f t="shared" si="470"/>
        <v>0.31707903821403222</v>
      </c>
      <c r="T1311" s="6">
        <f t="shared" si="471"/>
        <v>0.36688838904458904</v>
      </c>
      <c r="U1311">
        <f t="shared" si="472"/>
        <v>1.1163541721028318</v>
      </c>
      <c r="V1311">
        <f t="shared" si="473"/>
        <v>0.70076120496032257</v>
      </c>
      <c r="W1311">
        <f t="shared" si="474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50" t="s">
        <v>431</v>
      </c>
      <c r="AD1311" s="16" t="s">
        <v>29</v>
      </c>
      <c r="AE1311" t="s">
        <v>486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460"/>
        <v>2.2102969144415625</v>
      </c>
      <c r="E1312" s="14">
        <f t="shared" si="461"/>
        <v>2.5199666509389167</v>
      </c>
      <c r="F1312" s="14">
        <f t="shared" si="462"/>
        <v>6.7400229994242782</v>
      </c>
      <c r="G1312" s="26">
        <v>3.6379350986092573E-2</v>
      </c>
      <c r="H1312" s="7">
        <f t="shared" si="475"/>
        <v>1.0363793509860926</v>
      </c>
      <c r="I1312" s="5">
        <f t="shared" si="463"/>
        <v>2.1327102979604069</v>
      </c>
      <c r="J1312" s="5">
        <f t="shared" si="464"/>
        <v>2.4315098989006514</v>
      </c>
      <c r="K1312" s="5">
        <f t="shared" si="465"/>
        <v>6.5034323513019547</v>
      </c>
      <c r="L1312">
        <v>1.43</v>
      </c>
      <c r="M1312">
        <v>4.45</v>
      </c>
      <c r="N1312">
        <v>8.9</v>
      </c>
      <c r="O1312" s="5">
        <f t="shared" si="466"/>
        <v>1.4820224719101123</v>
      </c>
      <c r="P1312" s="5">
        <f t="shared" si="467"/>
        <v>4.6118881118881125</v>
      </c>
      <c r="Q1312" s="5">
        <f t="shared" si="468"/>
        <v>9.2237762237762251</v>
      </c>
      <c r="R1312" s="6">
        <f t="shared" si="469"/>
        <v>0.67475360121304018</v>
      </c>
      <c r="S1312" s="6">
        <f t="shared" si="470"/>
        <v>0.21683093252463984</v>
      </c>
      <c r="T1312" s="6">
        <f t="shared" si="471"/>
        <v>0.10841546626231992</v>
      </c>
      <c r="U1312">
        <f t="shared" si="472"/>
        <v>0.67050832050070941</v>
      </c>
      <c r="V1312">
        <f t="shared" si="473"/>
        <v>1.8301385497184117</v>
      </c>
      <c r="W1312">
        <f t="shared" si="474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50" t="s">
        <v>431</v>
      </c>
      <c r="AD1312" s="16" t="s">
        <v>16</v>
      </c>
      <c r="AE1312" t="s">
        <v>485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460"/>
        <v>1.9038685392760377</v>
      </c>
      <c r="E1313" s="14">
        <f t="shared" si="461"/>
        <v>3.9387883548164448</v>
      </c>
      <c r="F1313" s="14">
        <f t="shared" si="462"/>
        <v>4.7535018252171248</v>
      </c>
      <c r="G1313" s="26">
        <v>2.9061708195566416E-2</v>
      </c>
      <c r="H1313" s="7">
        <f t="shared" si="475"/>
        <v>1.0290617081955664</v>
      </c>
      <c r="I1313" s="5">
        <f t="shared" si="463"/>
        <v>1.8501014313460589</v>
      </c>
      <c r="J1313" s="5">
        <f t="shared" si="464"/>
        <v>3.8275531228569473</v>
      </c>
      <c r="K1313" s="5">
        <f t="shared" si="465"/>
        <v>4.6192582887495348</v>
      </c>
      <c r="L1313">
        <v>1.76</v>
      </c>
      <c r="M1313">
        <v>3.81</v>
      </c>
      <c r="N1313">
        <v>5.04</v>
      </c>
      <c r="O1313" s="5">
        <f t="shared" si="466"/>
        <v>1.8111486064241968</v>
      </c>
      <c r="P1313" s="5">
        <f t="shared" si="467"/>
        <v>3.920725108225108</v>
      </c>
      <c r="Q1313" s="5">
        <f t="shared" si="468"/>
        <v>5.186471009305655</v>
      </c>
      <c r="R1313" s="6">
        <f t="shared" si="469"/>
        <v>0.5521358084328204</v>
      </c>
      <c r="S1313" s="6">
        <f t="shared" si="470"/>
        <v>0.25505486163825825</v>
      </c>
      <c r="T1313" s="6">
        <f t="shared" si="471"/>
        <v>0.19280932992892141</v>
      </c>
      <c r="U1313">
        <f t="shared" si="472"/>
        <v>0.95129919375257999</v>
      </c>
      <c r="V1313">
        <f t="shared" si="473"/>
        <v>0.99541400934395252</v>
      </c>
      <c r="W1313">
        <f t="shared" si="474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50" t="s">
        <v>431</v>
      </c>
      <c r="AD1313" s="16" t="s">
        <v>32</v>
      </c>
      <c r="AE1313" t="s">
        <v>487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460"/>
        <v>4.2677012646885437</v>
      </c>
      <c r="E1314" s="14">
        <f t="shared" si="461"/>
        <v>3.2016281371134307</v>
      </c>
      <c r="F1314" s="14">
        <f t="shared" si="462"/>
        <v>2.4084053162295178</v>
      </c>
      <c r="G1314" s="26">
        <v>2.6486401490531053E-2</v>
      </c>
      <c r="H1314" s="7">
        <f t="shared" si="475"/>
        <v>1.0264864014905311</v>
      </c>
      <c r="I1314" s="5">
        <f t="shared" si="463"/>
        <v>4.1575818817390457</v>
      </c>
      <c r="J1314" s="5">
        <f t="shared" si="464"/>
        <v>3.1190166109014594</v>
      </c>
      <c r="K1314" s="5">
        <f t="shared" si="465"/>
        <v>2.3462612975021808</v>
      </c>
      <c r="L1314">
        <v>3.11</v>
      </c>
      <c r="M1314">
        <v>3.49</v>
      </c>
      <c r="N1314">
        <v>2.39</v>
      </c>
      <c r="O1314" s="5">
        <f t="shared" si="466"/>
        <v>3.1923727086355513</v>
      </c>
      <c r="P1314" s="5">
        <f t="shared" si="467"/>
        <v>3.5824375412019536</v>
      </c>
      <c r="Q1314" s="5">
        <f t="shared" si="468"/>
        <v>2.4533024995623696</v>
      </c>
      <c r="R1314" s="6">
        <f t="shared" si="469"/>
        <v>0.31324663229169408</v>
      </c>
      <c r="S1314" s="6">
        <f t="shared" si="470"/>
        <v>0.27913954911953254</v>
      </c>
      <c r="T1314" s="6">
        <f t="shared" si="471"/>
        <v>0.40761381858877338</v>
      </c>
      <c r="U1314">
        <f t="shared" si="472"/>
        <v>0.74803096811147829</v>
      </c>
      <c r="V1314">
        <f t="shared" si="473"/>
        <v>1.1189424217241726</v>
      </c>
      <c r="W1314">
        <f t="shared" si="474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50" t="s">
        <v>431</v>
      </c>
      <c r="AD1314" s="16" t="s">
        <v>18</v>
      </c>
      <c r="AE1314" t="s">
        <v>485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460"/>
        <v>2.1441658478603802</v>
      </c>
      <c r="E1315" s="14">
        <f t="shared" si="461"/>
        <v>3.7253278200099795</v>
      </c>
      <c r="F1315" s="14">
        <f t="shared" si="462"/>
        <v>3.9905201864667972</v>
      </c>
      <c r="G1315" s="26">
        <v>2.7913286127673409E-2</v>
      </c>
      <c r="H1315" s="7">
        <f t="shared" si="475"/>
        <v>1.0279132861276734</v>
      </c>
      <c r="I1315" s="5">
        <f t="shared" si="463"/>
        <v>2.0859403967214227</v>
      </c>
      <c r="J1315" s="5">
        <f t="shared" si="464"/>
        <v>3.6241654527532492</v>
      </c>
      <c r="K1315" s="5">
        <f t="shared" si="465"/>
        <v>3.8821564428841802</v>
      </c>
      <c r="L1315">
        <v>2.5499999999999998</v>
      </c>
      <c r="M1315">
        <v>3.87</v>
      </c>
      <c r="N1315">
        <v>2.65</v>
      </c>
      <c r="O1315" s="5">
        <f t="shared" si="466"/>
        <v>2.6211788796255671</v>
      </c>
      <c r="P1315" s="5">
        <f t="shared" si="467"/>
        <v>3.9780244173140962</v>
      </c>
      <c r="Q1315" s="5">
        <f t="shared" si="468"/>
        <v>2.7239702082383346</v>
      </c>
      <c r="R1315" s="6">
        <f t="shared" si="469"/>
        <v>0.38150772836337254</v>
      </c>
      <c r="S1315" s="6">
        <f t="shared" si="470"/>
        <v>0.25138106132470284</v>
      </c>
      <c r="T1315" s="6">
        <f t="shared" si="471"/>
        <v>0.36711121031192451</v>
      </c>
      <c r="U1315">
        <f t="shared" si="472"/>
        <v>1.2224702124796869</v>
      </c>
      <c r="V1315">
        <f t="shared" si="473"/>
        <v>1.0678320431149169</v>
      </c>
      <c r="W1315">
        <f t="shared" si="474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50" t="s">
        <v>431</v>
      </c>
      <c r="AD1315" s="16" t="s">
        <v>19</v>
      </c>
      <c r="AE1315" t="s">
        <v>485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460"/>
        <v>2.7882738065191135</v>
      </c>
      <c r="E1316" s="14">
        <f t="shared" si="461"/>
        <v>3.1461463897226127</v>
      </c>
      <c r="F1316" s="14">
        <f t="shared" si="462"/>
        <v>3.2863974811823322</v>
      </c>
      <c r="G1316" s="26">
        <v>2.8459638652390318E-2</v>
      </c>
      <c r="H1316" s="7">
        <f t="shared" si="475"/>
        <v>1.0284596386523903</v>
      </c>
      <c r="I1316" s="5">
        <f t="shared" si="463"/>
        <v>2.7111164130588929</v>
      </c>
      <c r="J1316" s="5">
        <f t="shared" si="464"/>
        <v>3.0590859101141454</v>
      </c>
      <c r="K1316" s="5">
        <f t="shared" si="465"/>
        <v>3.1954559592523823</v>
      </c>
      <c r="L1316">
        <v>2.0499999999999998</v>
      </c>
      <c r="M1316">
        <v>3.51</v>
      </c>
      <c r="N1316">
        <v>3.91</v>
      </c>
      <c r="O1316" s="5">
        <f t="shared" si="466"/>
        <v>2.1083422592373999</v>
      </c>
      <c r="P1316" s="5">
        <f t="shared" si="467"/>
        <v>3.6098933316698898</v>
      </c>
      <c r="Q1316" s="5">
        <f t="shared" si="468"/>
        <v>4.0212771871308464</v>
      </c>
      <c r="R1316" s="6">
        <f t="shared" si="469"/>
        <v>0.4743062923577247</v>
      </c>
      <c r="S1316" s="6">
        <f t="shared" si="470"/>
        <v>0.27701649553656282</v>
      </c>
      <c r="T1316" s="6">
        <f t="shared" si="471"/>
        <v>0.24867721210571239</v>
      </c>
      <c r="U1316">
        <f t="shared" si="472"/>
        <v>0.75614606223678527</v>
      </c>
      <c r="V1316">
        <f t="shared" si="473"/>
        <v>1.1474015778357232</v>
      </c>
      <c r="W1316">
        <f t="shared" si="474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50" t="s">
        <v>431</v>
      </c>
      <c r="AD1316" s="16" t="s">
        <v>29</v>
      </c>
      <c r="AE1316" t="s">
        <v>485</v>
      </c>
      <c r="AF1316">
        <v>-5</v>
      </c>
      <c r="AG1316">
        <v>3</v>
      </c>
    </row>
    <row r="1317" spans="1:33" s="17" customFormat="1" x14ac:dyDescent="0.25">
      <c r="A1317" s="30">
        <v>0.27167013688780911</v>
      </c>
      <c r="B1317" s="30">
        <v>0.41717482582301368</v>
      </c>
      <c r="C1317" s="30">
        <v>0.29833924881127549</v>
      </c>
      <c r="D1317" s="31">
        <f t="shared" si="460"/>
        <v>3.6809345754957503</v>
      </c>
      <c r="E1317" s="32">
        <f t="shared" si="461"/>
        <v>2.3970765686236537</v>
      </c>
      <c r="F1317" s="32">
        <f t="shared" si="462"/>
        <v>3.351888844610531</v>
      </c>
      <c r="G1317" s="47">
        <v>4.3975951584647177E-2</v>
      </c>
      <c r="H1317" s="34">
        <f t="shared" si="475"/>
        <v>1.0439759515846472</v>
      </c>
      <c r="I1317" s="34">
        <f t="shared" si="463"/>
        <v>3.5258806200549673</v>
      </c>
      <c r="J1317" s="34">
        <f t="shared" si="464"/>
        <v>2.2961032435518653</v>
      </c>
      <c r="K1317" s="34">
        <f t="shared" si="465"/>
        <v>3.2106954566555976</v>
      </c>
      <c r="L1317" s="17">
        <v>2.2400000000000002</v>
      </c>
      <c r="M1317" s="17">
        <v>3.25</v>
      </c>
      <c r="N1317" s="17">
        <v>3.45</v>
      </c>
      <c r="O1317" s="34">
        <f t="shared" si="466"/>
        <v>2.3385061315496101</v>
      </c>
      <c r="P1317" s="34">
        <f t="shared" si="467"/>
        <v>3.3929218426501033</v>
      </c>
      <c r="Q1317" s="34">
        <f t="shared" si="468"/>
        <v>3.6017170329670329</v>
      </c>
      <c r="R1317" s="35">
        <f t="shared" si="469"/>
        <v>0.42762342441982415</v>
      </c>
      <c r="S1317" s="35">
        <f t="shared" si="470"/>
        <v>0.29473122175397115</v>
      </c>
      <c r="T1317" s="35">
        <f t="shared" si="471"/>
        <v>0.2776453538262047</v>
      </c>
      <c r="U1317" s="17">
        <f t="shared" si="472"/>
        <v>0.63530228087106344</v>
      </c>
      <c r="V1317" s="17">
        <f t="shared" si="473"/>
        <v>1.4154415787386556</v>
      </c>
      <c r="W1317" s="17">
        <f t="shared" si="474"/>
        <v>1.0745335540461607</v>
      </c>
      <c r="X1317" s="17" t="s">
        <v>55</v>
      </c>
      <c r="Y1317" s="17" t="s">
        <v>121</v>
      </c>
      <c r="Z1317" s="17" t="s">
        <v>257</v>
      </c>
      <c r="AA1317" s="36" t="s">
        <v>367</v>
      </c>
      <c r="AB1317" s="36" t="s">
        <v>19</v>
      </c>
      <c r="AC1317" s="49" t="s">
        <v>432</v>
      </c>
      <c r="AD1317" s="36" t="s">
        <v>32</v>
      </c>
      <c r="AE1317" t="s">
        <v>486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476">(100%/A1318)</f>
        <v>2.2909362824642243</v>
      </c>
      <c r="E1318" s="14">
        <f t="shared" ref="E1318:E1327" si="477">(100%/B1318)</f>
        <v>3.9466483637260565</v>
      </c>
      <c r="F1318" s="14">
        <f t="shared" ref="F1318:F1327" si="478">(100%/C1318)</f>
        <v>3.4480576457305023</v>
      </c>
      <c r="G1318" s="26">
        <v>3.8029201780732658E-2</v>
      </c>
      <c r="H1318" s="7">
        <f t="shared" ref="H1318:H1327" si="479">(G1318/100%) + 1</f>
        <v>1.0380292017807327</v>
      </c>
      <c r="I1318" s="5">
        <f t="shared" ref="I1318:I1327" si="480">D1318/H1318</f>
        <v>2.2070056203950115</v>
      </c>
      <c r="J1318" s="5">
        <f t="shared" ref="J1318:J1327" si="481">E1318/H1318</f>
        <v>3.8020590913585144</v>
      </c>
      <c r="K1318" s="5">
        <f t="shared" ref="K1318:K1327" si="482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483">(L1318*H1318)</f>
        <v>1.6712270148669797</v>
      </c>
      <c r="P1318" s="5">
        <f t="shared" ref="P1318:P1327" si="484">(M1318*H1318)</f>
        <v>3.9860321348380134</v>
      </c>
      <c r="Q1318" s="5">
        <f t="shared" ref="Q1318:Q1327" si="485">(N1318*H1318)</f>
        <v>6.6330065993788816</v>
      </c>
      <c r="R1318" s="6">
        <f t="shared" ref="R1318:R1327" si="486">(1/O1318)</f>
        <v>0.59836275449364629</v>
      </c>
      <c r="S1318" s="6">
        <f t="shared" ref="S1318:S1327" si="487">(1/P1318)</f>
        <v>0.25087605071217983</v>
      </c>
      <c r="T1318" s="6">
        <f t="shared" ref="T1318:T1327" si="488">(1/Q1318)</f>
        <v>0.15076119479417383</v>
      </c>
      <c r="U1318">
        <f t="shared" ref="U1318:U1327" si="489">(L1318/I1318)</f>
        <v>0.72949519707695221</v>
      </c>
      <c r="V1318">
        <f t="shared" ref="V1318:V1327" si="490">(M1318/J1318)</f>
        <v>1.0099790423372743</v>
      </c>
      <c r="W1318">
        <f t="shared" ref="W1318:W1327" si="491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8" t="s">
        <v>433</v>
      </c>
      <c r="AD1318" s="16" t="s">
        <v>36</v>
      </c>
      <c r="AE1318" t="s">
        <v>487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476"/>
        <v>3.2342389121321831</v>
      </c>
      <c r="E1319" s="14">
        <f t="shared" si="477"/>
        <v>3.0009318659165185</v>
      </c>
      <c r="F1319" s="14">
        <f t="shared" si="478"/>
        <v>2.9851500499073014</v>
      </c>
      <c r="G1319" s="26">
        <v>3.2632637201377657E-2</v>
      </c>
      <c r="H1319" s="7">
        <f t="shared" si="479"/>
        <v>1.0326326372013777</v>
      </c>
      <c r="I1319" s="5">
        <f t="shared" si="480"/>
        <v>3.1320324340101808</v>
      </c>
      <c r="J1319" s="5">
        <f t="shared" si="481"/>
        <v>2.9060982171254919</v>
      </c>
      <c r="K1319" s="5">
        <f t="shared" si="482"/>
        <v>2.8908151285994612</v>
      </c>
      <c r="L1319">
        <v>2.83</v>
      </c>
      <c r="M1319">
        <v>2.99</v>
      </c>
      <c r="N1319">
        <v>2.9</v>
      </c>
      <c r="O1319" s="5">
        <f t="shared" si="483"/>
        <v>2.9223503632798988</v>
      </c>
      <c r="P1319" s="5">
        <f t="shared" si="484"/>
        <v>3.0875715852321193</v>
      </c>
      <c r="Q1319" s="5">
        <f t="shared" si="485"/>
        <v>2.9946346478839949</v>
      </c>
      <c r="R1319" s="6">
        <f t="shared" si="486"/>
        <v>0.34219031795956539</v>
      </c>
      <c r="S1319" s="6">
        <f t="shared" si="487"/>
        <v>0.32387913037644483</v>
      </c>
      <c r="T1319" s="6">
        <f t="shared" si="488"/>
        <v>0.33393055166398972</v>
      </c>
      <c r="U1319">
        <f t="shared" si="489"/>
        <v>0.90356663273008786</v>
      </c>
      <c r="V1319">
        <f t="shared" si="490"/>
        <v>1.0288709384906811</v>
      </c>
      <c r="W1319">
        <f t="shared" si="491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8" t="s">
        <v>433</v>
      </c>
      <c r="AD1319" s="16" t="s">
        <v>31</v>
      </c>
      <c r="AE1319" t="s">
        <v>487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476"/>
        <v>2.6203523002601505</v>
      </c>
      <c r="E1320" s="14">
        <f t="shared" si="477"/>
        <v>3.5274119241565303</v>
      </c>
      <c r="F1320" s="14">
        <f t="shared" si="478"/>
        <v>3.1999462397028875</v>
      </c>
      <c r="G1320" s="26">
        <v>3.2928928799476287E-2</v>
      </c>
      <c r="H1320" s="7">
        <f t="shared" si="479"/>
        <v>1.0329289287994763</v>
      </c>
      <c r="I1320" s="5">
        <f t="shared" si="480"/>
        <v>2.53681761368196</v>
      </c>
      <c r="J1320" s="5">
        <f t="shared" si="481"/>
        <v>3.4149609191953525</v>
      </c>
      <c r="K1320" s="5">
        <f t="shared" si="482"/>
        <v>3.0979345727319609</v>
      </c>
      <c r="L1320">
        <v>3.1</v>
      </c>
      <c r="M1320">
        <v>3.07</v>
      </c>
      <c r="N1320">
        <v>2.6</v>
      </c>
      <c r="O1320" s="5">
        <f t="shared" si="483"/>
        <v>3.2020796792783766</v>
      </c>
      <c r="P1320" s="5">
        <f t="shared" si="484"/>
        <v>3.1710918114143922</v>
      </c>
      <c r="Q1320" s="5">
        <f t="shared" si="485"/>
        <v>2.6856152148786383</v>
      </c>
      <c r="R1320" s="6">
        <f t="shared" si="486"/>
        <v>0.31229703822528265</v>
      </c>
      <c r="S1320" s="6">
        <f t="shared" si="487"/>
        <v>0.31534880081380334</v>
      </c>
      <c r="T1320" s="6">
        <f t="shared" si="488"/>
        <v>0.37235416096091395</v>
      </c>
      <c r="U1320">
        <f t="shared" si="489"/>
        <v>1.2220034989037434</v>
      </c>
      <c r="V1320">
        <f t="shared" si="490"/>
        <v>0.89898539767868446</v>
      </c>
      <c r="W1320">
        <f t="shared" si="491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8" t="s">
        <v>433</v>
      </c>
      <c r="AD1320" s="16" t="s">
        <v>32</v>
      </c>
      <c r="AE1320" t="s">
        <v>487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476"/>
        <v>19.201365540112608</v>
      </c>
      <c r="E1321" s="14">
        <f t="shared" si="477"/>
        <v>5.4812446266812351</v>
      </c>
      <c r="F1321" s="14">
        <f t="shared" si="478"/>
        <v>1.573035844401526</v>
      </c>
      <c r="G1321" s="26">
        <v>3.855101004473882E-2</v>
      </c>
      <c r="H1321" s="7">
        <f t="shared" si="479"/>
        <v>1.0385510100447388</v>
      </c>
      <c r="I1321" s="5">
        <f t="shared" si="480"/>
        <v>18.488610915014611</v>
      </c>
      <c r="J1321" s="5">
        <f t="shared" si="481"/>
        <v>5.2777808443372596</v>
      </c>
      <c r="K1321" s="5">
        <f t="shared" si="482"/>
        <v>1.5146447590800212</v>
      </c>
      <c r="L1321">
        <v>8.77</v>
      </c>
      <c r="M1321">
        <v>4.4400000000000004</v>
      </c>
      <c r="N1321">
        <v>1.43</v>
      </c>
      <c r="O1321" s="5">
        <f t="shared" si="483"/>
        <v>9.1080923580923585</v>
      </c>
      <c r="P1321" s="5">
        <f t="shared" si="484"/>
        <v>4.6111664845986411</v>
      </c>
      <c r="Q1321" s="5">
        <f t="shared" si="485"/>
        <v>1.4851279443639764</v>
      </c>
      <c r="R1321" s="6">
        <f t="shared" si="486"/>
        <v>0.1097924747229336</v>
      </c>
      <c r="S1321" s="6">
        <f t="shared" si="487"/>
        <v>0.21686486561264132</v>
      </c>
      <c r="T1321" s="6">
        <f t="shared" si="488"/>
        <v>0.67334265966442497</v>
      </c>
      <c r="U1321">
        <f t="shared" si="489"/>
        <v>0.4743460739323514</v>
      </c>
      <c r="V1321">
        <f t="shared" si="490"/>
        <v>0.8412626690939341</v>
      </c>
      <c r="W1321">
        <f t="shared" si="491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8" t="s">
        <v>433</v>
      </c>
      <c r="AD1321" s="16" t="s">
        <v>20</v>
      </c>
      <c r="AE1321" t="s">
        <v>485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476"/>
        <v>10.278977404398137</v>
      </c>
      <c r="E1322" s="14">
        <f t="shared" si="477"/>
        <v>2.0111668677837287</v>
      </c>
      <c r="F1322" s="14">
        <f t="shared" si="478"/>
        <v>2.5808735522159676</v>
      </c>
      <c r="G1322" s="26">
        <v>3.2797237616027042E-2</v>
      </c>
      <c r="H1322" s="7">
        <f t="shared" si="479"/>
        <v>1.032797237616027</v>
      </c>
      <c r="I1322" s="5">
        <f t="shared" si="480"/>
        <v>9.9525608996832453</v>
      </c>
      <c r="J1322" s="5">
        <f t="shared" si="481"/>
        <v>1.9473007813479837</v>
      </c>
      <c r="K1322" s="5">
        <f t="shared" si="482"/>
        <v>2.4989160100518042</v>
      </c>
      <c r="L1322">
        <v>2.65</v>
      </c>
      <c r="M1322">
        <v>2.95</v>
      </c>
      <c r="N1322">
        <v>3.16</v>
      </c>
      <c r="O1322" s="5">
        <f t="shared" si="483"/>
        <v>2.7369126796824714</v>
      </c>
      <c r="P1322" s="5">
        <f t="shared" si="484"/>
        <v>3.0467518509672797</v>
      </c>
      <c r="Q1322" s="5">
        <f t="shared" si="485"/>
        <v>3.2636392708666455</v>
      </c>
      <c r="R1322" s="6">
        <f t="shared" si="486"/>
        <v>0.36537519352499659</v>
      </c>
      <c r="S1322" s="6">
        <f t="shared" si="487"/>
        <v>0.32821839418347148</v>
      </c>
      <c r="T1322" s="6">
        <f t="shared" si="488"/>
        <v>0.30640641229153193</v>
      </c>
      <c r="U1322">
        <f t="shared" si="489"/>
        <v>0.26626312832552879</v>
      </c>
      <c r="V1322">
        <f t="shared" si="490"/>
        <v>1.5149174838608734</v>
      </c>
      <c r="W1322">
        <f t="shared" si="491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8" t="s">
        <v>433</v>
      </c>
      <c r="AD1322" s="16" t="s">
        <v>36</v>
      </c>
      <c r="AE1322" t="s">
        <v>486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476"/>
        <v>15.789165618269424</v>
      </c>
      <c r="E1323" s="14">
        <f t="shared" si="477"/>
        <v>9.4786967015543446</v>
      </c>
      <c r="F1323" s="14">
        <f t="shared" si="478"/>
        <v>1.4514010256505736</v>
      </c>
      <c r="G1323" s="26">
        <v>3.5322372485076192E-2</v>
      </c>
      <c r="H1323" s="7">
        <f t="shared" si="479"/>
        <v>1.0353223724850762</v>
      </c>
      <c r="I1323" s="5">
        <f t="shared" si="480"/>
        <v>15.250482398415494</v>
      </c>
      <c r="J1323" s="5">
        <f t="shared" si="481"/>
        <v>9.1553094509130553</v>
      </c>
      <c r="K1323" s="5">
        <f t="shared" si="482"/>
        <v>1.4018831855886462</v>
      </c>
      <c r="L1323">
        <v>3.8</v>
      </c>
      <c r="M1323">
        <v>3.78</v>
      </c>
      <c r="N1323">
        <v>1.97</v>
      </c>
      <c r="O1323" s="5">
        <f t="shared" si="483"/>
        <v>3.9342250154432894</v>
      </c>
      <c r="P1323" s="5">
        <f t="shared" si="484"/>
        <v>3.913518567993588</v>
      </c>
      <c r="Q1323" s="5">
        <f t="shared" si="485"/>
        <v>2.0395850737956001</v>
      </c>
      <c r="R1323" s="6">
        <f t="shared" si="486"/>
        <v>0.25417966589979724</v>
      </c>
      <c r="S1323" s="6">
        <f t="shared" si="487"/>
        <v>0.25552453185693902</v>
      </c>
      <c r="T1323" s="6">
        <f t="shared" si="488"/>
        <v>0.49029580224326375</v>
      </c>
      <c r="U1323">
        <f t="shared" si="489"/>
        <v>0.2491724458758639</v>
      </c>
      <c r="V1323">
        <f t="shared" si="490"/>
        <v>0.41287517590386003</v>
      </c>
      <c r="W1323">
        <f t="shared" si="491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8" t="s">
        <v>434</v>
      </c>
      <c r="AD1323" s="16" t="s">
        <v>19</v>
      </c>
      <c r="AE1323" t="s">
        <v>486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476"/>
        <v>4.3674323421435925</v>
      </c>
      <c r="E1324" s="14">
        <f t="shared" si="477"/>
        <v>2.6007395188117415</v>
      </c>
      <c r="F1324" s="14">
        <f t="shared" si="478"/>
        <v>2.7488863689578507</v>
      </c>
      <c r="G1324" s="26">
        <v>3.1866630158085218E-2</v>
      </c>
      <c r="H1324" s="7">
        <f t="shared" si="479"/>
        <v>1.0318666301580852</v>
      </c>
      <c r="I1324" s="5">
        <f t="shared" si="480"/>
        <v>4.2325550749465446</v>
      </c>
      <c r="J1324" s="5">
        <f t="shared" si="481"/>
        <v>2.5204221580586439</v>
      </c>
      <c r="K1324" s="5">
        <f t="shared" si="482"/>
        <v>2.6639938618198289</v>
      </c>
      <c r="L1324">
        <v>3.14</v>
      </c>
      <c r="M1324">
        <v>3.39</v>
      </c>
      <c r="N1324">
        <v>2.39</v>
      </c>
      <c r="O1324" s="5">
        <f t="shared" si="483"/>
        <v>3.2400612186963875</v>
      </c>
      <c r="P1324" s="5">
        <f t="shared" si="484"/>
        <v>3.4980278762359092</v>
      </c>
      <c r="Q1324" s="5">
        <f t="shared" si="485"/>
        <v>2.4661612460778239</v>
      </c>
      <c r="R1324" s="6">
        <f t="shared" si="486"/>
        <v>0.30863614373383413</v>
      </c>
      <c r="S1324" s="6">
        <f t="shared" si="487"/>
        <v>0.28587536617234188</v>
      </c>
      <c r="T1324" s="6">
        <f t="shared" si="488"/>
        <v>0.40548849009382387</v>
      </c>
      <c r="U1324">
        <f t="shared" si="489"/>
        <v>0.74186866901895121</v>
      </c>
      <c r="V1324">
        <f t="shared" si="490"/>
        <v>1.3450127746104046</v>
      </c>
      <c r="W1324">
        <f t="shared" si="491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8" t="s">
        <v>434</v>
      </c>
      <c r="AD1324" s="16" t="s">
        <v>17</v>
      </c>
      <c r="AE1324" t="s">
        <v>488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476"/>
        <v>2.1431970575956312</v>
      </c>
      <c r="E1325" s="14">
        <f t="shared" si="477"/>
        <v>3.4922995579234595</v>
      </c>
      <c r="F1325" s="14">
        <f t="shared" si="478"/>
        <v>4.2546074269982803</v>
      </c>
      <c r="G1325" s="26">
        <v>3.2891389602550891E-2</v>
      </c>
      <c r="H1325" s="7">
        <f t="shared" si="479"/>
        <v>1.0328913896025509</v>
      </c>
      <c r="I1325" s="5">
        <f t="shared" si="480"/>
        <v>2.074949098394864</v>
      </c>
      <c r="J1325" s="5">
        <f t="shared" si="481"/>
        <v>3.3810907836759787</v>
      </c>
      <c r="K1325" s="5">
        <f t="shared" si="482"/>
        <v>4.119123723778376</v>
      </c>
      <c r="L1325">
        <v>2.4</v>
      </c>
      <c r="M1325">
        <v>3.13</v>
      </c>
      <c r="N1325">
        <v>3.37</v>
      </c>
      <c r="O1325" s="5">
        <f t="shared" si="483"/>
        <v>2.478939335046122</v>
      </c>
      <c r="P1325" s="5">
        <f t="shared" si="484"/>
        <v>3.232950049455984</v>
      </c>
      <c r="Q1325" s="5">
        <f t="shared" si="485"/>
        <v>3.4808439829605966</v>
      </c>
      <c r="R1325" s="6">
        <f t="shared" si="486"/>
        <v>0.40339833486945514</v>
      </c>
      <c r="S1325" s="6">
        <f t="shared" si="487"/>
        <v>0.30931501715229787</v>
      </c>
      <c r="T1325" s="6">
        <f t="shared" si="488"/>
        <v>0.28728664797824699</v>
      </c>
      <c r="U1325">
        <f t="shared" si="489"/>
        <v>1.1566548798023952</v>
      </c>
      <c r="V1325">
        <f t="shared" si="490"/>
        <v>0.9257367519120594</v>
      </c>
      <c r="W1325">
        <f t="shared" si="491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8" t="s">
        <v>434</v>
      </c>
      <c r="AD1325" s="16" t="s">
        <v>31</v>
      </c>
      <c r="AE1325" t="s">
        <v>486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476"/>
        <v>3.9554802836687064</v>
      </c>
      <c r="E1326" s="14">
        <f t="shared" si="477"/>
        <v>2.4041511527501735</v>
      </c>
      <c r="F1326" s="14">
        <f t="shared" si="478"/>
        <v>3.1600741033741029</v>
      </c>
      <c r="G1326" s="26">
        <v>3.7068301548976335E-2</v>
      </c>
      <c r="H1326" s="7">
        <f t="shared" si="479"/>
        <v>1.0370683015489763</v>
      </c>
      <c r="I1326" s="5">
        <f t="shared" si="480"/>
        <v>3.8140981435463397</v>
      </c>
      <c r="J1326" s="5">
        <f t="shared" si="481"/>
        <v>2.318218722102785</v>
      </c>
      <c r="K1326" s="5">
        <f t="shared" si="482"/>
        <v>3.0471224495572589</v>
      </c>
      <c r="L1326">
        <v>1.69</v>
      </c>
      <c r="M1326">
        <v>3.54</v>
      </c>
      <c r="N1326">
        <v>6.14</v>
      </c>
      <c r="O1326" s="5">
        <f t="shared" si="483"/>
        <v>1.75264542961777</v>
      </c>
      <c r="P1326" s="5">
        <f t="shared" si="484"/>
        <v>3.6712217874833764</v>
      </c>
      <c r="Q1326" s="5">
        <f t="shared" si="485"/>
        <v>6.367599371510714</v>
      </c>
      <c r="R1326" s="6">
        <f t="shared" si="486"/>
        <v>0.57056606150970735</v>
      </c>
      <c r="S1326" s="6">
        <f t="shared" si="487"/>
        <v>0.27238888247214843</v>
      </c>
      <c r="T1326" s="6">
        <f t="shared" si="488"/>
        <v>0.15704505601814422</v>
      </c>
      <c r="U1326">
        <f t="shared" si="489"/>
        <v>0.44309295052083841</v>
      </c>
      <c r="V1326">
        <f t="shared" si="490"/>
        <v>1.5270345141501467</v>
      </c>
      <c r="W1326">
        <f t="shared" si="491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8" t="s">
        <v>434</v>
      </c>
      <c r="AD1326" s="16" t="s">
        <v>20</v>
      </c>
      <c r="AE1326" t="s">
        <v>485</v>
      </c>
      <c r="AF1326">
        <v>-6</v>
      </c>
      <c r="AG1326">
        <v>0</v>
      </c>
    </row>
    <row r="1327" spans="1:33" s="17" customFormat="1" x14ac:dyDescent="0.25">
      <c r="A1327" s="30">
        <v>0.49624126076949732</v>
      </c>
      <c r="B1327" s="30">
        <v>0.29861534842843857</v>
      </c>
      <c r="C1327" s="30">
        <v>0.19749522672760733</v>
      </c>
      <c r="D1327" s="31">
        <f t="shared" si="476"/>
        <v>2.0151488379852744</v>
      </c>
      <c r="E1327" s="32">
        <f t="shared" si="477"/>
        <v>3.3487896896888545</v>
      </c>
      <c r="F1327" s="32">
        <f t="shared" si="478"/>
        <v>5.0634135141870376</v>
      </c>
      <c r="G1327" s="47">
        <v>3.4895021743413634E-2</v>
      </c>
      <c r="H1327" s="34">
        <f t="shared" si="479"/>
        <v>1.0348950217434136</v>
      </c>
      <c r="I1327" s="34">
        <f t="shared" si="480"/>
        <v>1.9472012094429609</v>
      </c>
      <c r="J1327" s="34">
        <f t="shared" si="481"/>
        <v>3.235873802975096</v>
      </c>
      <c r="K1327" s="34">
        <f t="shared" si="482"/>
        <v>4.892683226610818</v>
      </c>
      <c r="L1327" s="17">
        <v>1.96</v>
      </c>
      <c r="M1327" s="17">
        <v>3.38</v>
      </c>
      <c r="N1327" s="17">
        <v>4.37</v>
      </c>
      <c r="O1327" s="34">
        <f t="shared" si="483"/>
        <v>2.0283942426170909</v>
      </c>
      <c r="P1327" s="34">
        <f t="shared" si="484"/>
        <v>3.497945173492738</v>
      </c>
      <c r="Q1327" s="34">
        <f t="shared" si="485"/>
        <v>4.5224912450187178</v>
      </c>
      <c r="R1327" s="35">
        <f t="shared" si="486"/>
        <v>0.49300080772748206</v>
      </c>
      <c r="S1327" s="35">
        <f t="shared" si="487"/>
        <v>0.2858821251910843</v>
      </c>
      <c r="T1327" s="35">
        <f t="shared" si="488"/>
        <v>0.22111706708143361</v>
      </c>
      <c r="U1327" s="17">
        <f t="shared" si="489"/>
        <v>1.0065729162938946</v>
      </c>
      <c r="V1327" s="17">
        <f t="shared" si="490"/>
        <v>1.044540116766109</v>
      </c>
      <c r="W1327" s="17">
        <f t="shared" si="491"/>
        <v>0.89317043380859085</v>
      </c>
      <c r="X1327" s="17" t="s">
        <v>138</v>
      </c>
      <c r="Y1327" s="17" t="s">
        <v>143</v>
      </c>
      <c r="Z1327" s="17" t="s">
        <v>263</v>
      </c>
      <c r="AA1327" s="36" t="s">
        <v>367</v>
      </c>
      <c r="AB1327" s="36" t="s">
        <v>19</v>
      </c>
      <c r="AC1327" s="49" t="s">
        <v>434</v>
      </c>
      <c r="AD1327" s="36" t="s">
        <v>16</v>
      </c>
      <c r="AE1327" t="s">
        <v>487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92">(100%/A1328)</f>
        <v>2.7805169100577118</v>
      </c>
      <c r="E1328" s="14">
        <f t="shared" ref="E1328:E1356" si="493">(100%/B1328)</f>
        <v>4.2771249017806321</v>
      </c>
      <c r="F1328" s="14">
        <f t="shared" ref="F1328:F1356" si="494">(100%/C1328)</f>
        <v>2.6712812230696072</v>
      </c>
      <c r="G1328" s="26">
        <v>3.2870044569552004E-2</v>
      </c>
      <c r="H1328" s="7">
        <f t="shared" ref="H1328:H1391" si="495">(G1328/100%) + 1</f>
        <v>1.032870044569552</v>
      </c>
      <c r="I1328" s="5">
        <f t="shared" ref="I1328:I1356" si="496">D1328/H1328</f>
        <v>2.6920297714863932</v>
      </c>
      <c r="J1328" s="5">
        <f t="shared" ref="J1328:J1356" si="497">E1328/H1328</f>
        <v>4.141009727475562</v>
      </c>
      <c r="K1328" s="5">
        <f t="shared" ref="K1328:K1356" si="498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99">(L1328*H1328)</f>
        <v>2.3136288998357966</v>
      </c>
      <c r="P1328" s="5">
        <f t="shared" ref="P1328:P1356" si="500">(M1328*H1328)</f>
        <v>3.0366379310344827</v>
      </c>
      <c r="Q1328" s="5">
        <f t="shared" ref="Q1328:Q1356" si="501">(N1328*H1328)</f>
        <v>4.1934523809523805</v>
      </c>
      <c r="R1328" s="6">
        <f t="shared" ref="R1328:R1356" si="502">(1/O1328)</f>
        <v>0.43222143364088</v>
      </c>
      <c r="S1328" s="6">
        <f t="shared" ref="S1328:S1356" si="503">(1/P1328)</f>
        <v>0.32931156848828957</v>
      </c>
      <c r="T1328" s="6">
        <f t="shared" ref="T1328:T1356" si="504">(1/Q1328)</f>
        <v>0.23846699787083039</v>
      </c>
      <c r="U1328">
        <f t="shared" ref="U1328:U1356" si="505">(L1328/I1328)</f>
        <v>0.83208589434105451</v>
      </c>
      <c r="V1328">
        <f t="shared" ref="V1328:V1356" si="506">(M1328/J1328)</f>
        <v>0.70997176859864075</v>
      </c>
      <c r="W1328">
        <f t="shared" ref="W1328:W1356" si="507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8" t="s">
        <v>437</v>
      </c>
      <c r="AD1328" s="16" t="s">
        <v>16</v>
      </c>
      <c r="AE1328" t="s">
        <v>485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92"/>
        <v>2.9622827585237808</v>
      </c>
      <c r="E1329" s="14">
        <f t="shared" si="493"/>
        <v>2.7745744305783364</v>
      </c>
      <c r="F1329" s="14">
        <f t="shared" si="494"/>
        <v>3.478397910778912</v>
      </c>
      <c r="G1329" s="26">
        <v>3.357108770494599E-2</v>
      </c>
      <c r="H1329" s="7">
        <f t="shared" si="495"/>
        <v>1.033571087704946</v>
      </c>
      <c r="I1329" s="5">
        <f t="shared" si="496"/>
        <v>2.8660658117880953</v>
      </c>
      <c r="J1329" s="5">
        <f t="shared" si="497"/>
        <v>2.6844543772400833</v>
      </c>
      <c r="K1329" s="5">
        <f t="shared" si="498"/>
        <v>3.3654171949630736</v>
      </c>
      <c r="L1329">
        <v>2.2400000000000002</v>
      </c>
      <c r="M1329">
        <v>3.08</v>
      </c>
      <c r="N1329">
        <v>3.81</v>
      </c>
      <c r="O1329" s="5">
        <f t="shared" si="499"/>
        <v>2.3151992364590792</v>
      </c>
      <c r="P1329" s="5">
        <f t="shared" si="500"/>
        <v>3.1833989501312336</v>
      </c>
      <c r="Q1329" s="5">
        <f t="shared" si="501"/>
        <v>3.9379058441558441</v>
      </c>
      <c r="R1329" s="6">
        <f t="shared" si="502"/>
        <v>0.43192826960733788</v>
      </c>
      <c r="S1329" s="6">
        <f t="shared" si="503"/>
        <v>0.3141296506235185</v>
      </c>
      <c r="T1329" s="6">
        <f t="shared" si="504"/>
        <v>0.25394207976914357</v>
      </c>
      <c r="U1329">
        <f t="shared" si="505"/>
        <v>0.78155916405928516</v>
      </c>
      <c r="V1329">
        <f t="shared" si="506"/>
        <v>1.1473467480444133</v>
      </c>
      <c r="W1329">
        <f t="shared" si="507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8" t="s">
        <v>437</v>
      </c>
      <c r="AD1329" s="16" t="s">
        <v>20</v>
      </c>
      <c r="AE1329" t="s">
        <v>485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92"/>
        <v>1.5515664411323773</v>
      </c>
      <c r="E1330" s="14">
        <f t="shared" si="493"/>
        <v>4.3196846752729563</v>
      </c>
      <c r="F1330" s="14">
        <f t="shared" si="494"/>
        <v>8.289648107376669</v>
      </c>
      <c r="G1330" s="26">
        <v>3.5699729718134732E-2</v>
      </c>
      <c r="H1330" s="7">
        <f t="shared" si="495"/>
        <v>1.0356997297181347</v>
      </c>
      <c r="I1330" s="5">
        <f t="shared" si="496"/>
        <v>1.4980852042460564</v>
      </c>
      <c r="J1330" s="5">
        <f t="shared" si="497"/>
        <v>4.1707886478338239</v>
      </c>
      <c r="K1330" s="5">
        <f t="shared" si="498"/>
        <v>8.0039106601222088</v>
      </c>
      <c r="L1330">
        <v>1.63</v>
      </c>
      <c r="M1330">
        <v>4.16</v>
      </c>
      <c r="N1330">
        <v>5.5</v>
      </c>
      <c r="O1330" s="5">
        <f t="shared" si="499"/>
        <v>1.6881905594405595</v>
      </c>
      <c r="P1330" s="5">
        <f t="shared" si="500"/>
        <v>4.3085108756274408</v>
      </c>
      <c r="Q1330" s="5">
        <f t="shared" si="501"/>
        <v>5.6963485134497409</v>
      </c>
      <c r="R1330" s="6">
        <f t="shared" si="502"/>
        <v>0.59235019080510953</v>
      </c>
      <c r="S1330" s="6">
        <f t="shared" si="503"/>
        <v>0.23209875264719432</v>
      </c>
      <c r="T1330" s="6">
        <f t="shared" si="504"/>
        <v>0.17555105654769609</v>
      </c>
      <c r="U1330">
        <f t="shared" si="505"/>
        <v>1.0880556028322383</v>
      </c>
      <c r="V1330">
        <f t="shared" si="506"/>
        <v>0.99741328349509462</v>
      </c>
      <c r="W1330">
        <f t="shared" si="507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8" t="s">
        <v>437</v>
      </c>
      <c r="AD1330" s="16" t="s">
        <v>35</v>
      </c>
      <c r="AE1330" t="s">
        <v>486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92"/>
        <v>9.7175111325352521</v>
      </c>
      <c r="E1331" s="14">
        <f t="shared" si="493"/>
        <v>5.1721725966572158</v>
      </c>
      <c r="F1331" s="14">
        <f t="shared" si="494"/>
        <v>1.6642187234511574</v>
      </c>
      <c r="G1331" s="26">
        <v>2.7186844494536899E-2</v>
      </c>
      <c r="H1331" s="7">
        <f t="shared" si="495"/>
        <v>1.0271868444945369</v>
      </c>
      <c r="I1331" s="5">
        <f t="shared" si="496"/>
        <v>9.4603150192378997</v>
      </c>
      <c r="J1331" s="5">
        <f t="shared" si="497"/>
        <v>5.0352792428940845</v>
      </c>
      <c r="K1331" s="5">
        <f t="shared" si="498"/>
        <v>1.6201713761921224</v>
      </c>
      <c r="L1331">
        <v>3.38</v>
      </c>
      <c r="M1331">
        <v>3.51</v>
      </c>
      <c r="N1331">
        <v>2.2400000000000002</v>
      </c>
      <c r="O1331" s="5">
        <f t="shared" si="499"/>
        <v>3.4718915343915344</v>
      </c>
      <c r="P1331" s="5">
        <f t="shared" si="500"/>
        <v>3.6054258241758244</v>
      </c>
      <c r="Q1331" s="5">
        <f t="shared" si="501"/>
        <v>2.3008985316677628</v>
      </c>
      <c r="R1331" s="6">
        <f t="shared" si="502"/>
        <v>0.28802743118392227</v>
      </c>
      <c r="S1331" s="6">
        <f t="shared" si="503"/>
        <v>0.27735974854748069</v>
      </c>
      <c r="T1331" s="6">
        <f t="shared" si="504"/>
        <v>0.43461282026859693</v>
      </c>
      <c r="U1331">
        <f t="shared" si="505"/>
        <v>0.35728197138537621</v>
      </c>
      <c r="V1331">
        <f t="shared" si="506"/>
        <v>0.69708149849949275</v>
      </c>
      <c r="W1331">
        <f t="shared" si="507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8" t="s">
        <v>437</v>
      </c>
      <c r="AD1331" s="16" t="s">
        <v>16</v>
      </c>
      <c r="AE1331" t="s">
        <v>487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92"/>
        <v>1.7976797976724088</v>
      </c>
      <c r="E1332" s="14">
        <f t="shared" si="493"/>
        <v>3.1681830104319673</v>
      </c>
      <c r="F1332" s="14">
        <f t="shared" si="494"/>
        <v>7.9459287125312397</v>
      </c>
      <c r="G1332" s="26">
        <v>3.4905596989854182E-2</v>
      </c>
      <c r="H1332" s="7">
        <f t="shared" si="495"/>
        <v>1.0349055969898542</v>
      </c>
      <c r="I1332" s="5">
        <f t="shared" si="496"/>
        <v>1.7370471305800006</v>
      </c>
      <c r="J1332" s="5">
        <f t="shared" si="497"/>
        <v>3.0613256123524732</v>
      </c>
      <c r="K1332" s="5">
        <f t="shared" si="498"/>
        <v>7.6779261177472771</v>
      </c>
      <c r="L1332">
        <v>3.63</v>
      </c>
      <c r="M1332">
        <v>3.28</v>
      </c>
      <c r="N1332">
        <v>2.2000000000000002</v>
      </c>
      <c r="O1332" s="5">
        <f t="shared" si="499"/>
        <v>3.7567073170731704</v>
      </c>
      <c r="P1332" s="5">
        <f t="shared" si="500"/>
        <v>3.3944903581267214</v>
      </c>
      <c r="Q1332" s="5">
        <f t="shared" si="501"/>
        <v>2.2767923133776793</v>
      </c>
      <c r="R1332" s="6">
        <f t="shared" si="502"/>
        <v>0.26619055348157766</v>
      </c>
      <c r="S1332" s="6">
        <f t="shared" si="503"/>
        <v>0.2945950332738192</v>
      </c>
      <c r="T1332" s="6">
        <f t="shared" si="504"/>
        <v>0.43921441324460314</v>
      </c>
      <c r="U1332">
        <f t="shared" si="505"/>
        <v>2.089753315321929</v>
      </c>
      <c r="V1332">
        <f t="shared" si="506"/>
        <v>1.0714312736826079</v>
      </c>
      <c r="W1332">
        <f t="shared" si="507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8" t="s">
        <v>438</v>
      </c>
      <c r="AD1332" s="16" t="s">
        <v>31</v>
      </c>
      <c r="AE1332" t="s">
        <v>485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92"/>
        <v>2.9332335622025076</v>
      </c>
      <c r="E1333" s="14">
        <f t="shared" si="493"/>
        <v>1.751767693417863</v>
      </c>
      <c r="F1333" s="14">
        <f t="shared" si="494"/>
        <v>11.371752324947492</v>
      </c>
      <c r="G1333" s="26">
        <v>4.6009533932501956E-2</v>
      </c>
      <c r="H1333" s="7">
        <f t="shared" si="495"/>
        <v>1.046009533932502</v>
      </c>
      <c r="I1333" s="5">
        <f t="shared" si="496"/>
        <v>2.8042130277483555</v>
      </c>
      <c r="J1333" s="5">
        <f t="shared" si="497"/>
        <v>1.6747148439766544</v>
      </c>
      <c r="K1333" s="5">
        <f t="shared" si="498"/>
        <v>10.871557051870333</v>
      </c>
      <c r="L1333">
        <v>2.02</v>
      </c>
      <c r="M1333">
        <v>3.38</v>
      </c>
      <c r="N1333">
        <v>3.92</v>
      </c>
      <c r="O1333" s="5">
        <f t="shared" si="499"/>
        <v>2.1129392585436539</v>
      </c>
      <c r="P1333" s="5">
        <f t="shared" si="500"/>
        <v>3.5355122246918564</v>
      </c>
      <c r="Q1333" s="5">
        <f t="shared" si="501"/>
        <v>4.1003573730154077</v>
      </c>
      <c r="R1333" s="6">
        <f t="shared" si="502"/>
        <v>0.47327437168697944</v>
      </c>
      <c r="S1333" s="6">
        <f t="shared" si="503"/>
        <v>0.28284444698452615</v>
      </c>
      <c r="T1333" s="6">
        <f t="shared" si="504"/>
        <v>0.24388118132849451</v>
      </c>
      <c r="U1333">
        <f t="shared" si="505"/>
        <v>0.7203447027781481</v>
      </c>
      <c r="V1333">
        <f t="shared" si="506"/>
        <v>2.0182540401768345</v>
      </c>
      <c r="W1333">
        <f t="shared" si="507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8" t="s">
        <v>438</v>
      </c>
      <c r="AD1333" s="16" t="s">
        <v>29</v>
      </c>
      <c r="AE1333" t="s">
        <v>485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92"/>
        <v>2.3515611920942279</v>
      </c>
      <c r="E1334" s="14">
        <f t="shared" si="493"/>
        <v>3.6632716152896121</v>
      </c>
      <c r="F1334" s="14">
        <f t="shared" si="494"/>
        <v>3.5317708213204133</v>
      </c>
      <c r="G1334" s="26">
        <v>4.6322340114816285E-2</v>
      </c>
      <c r="H1334" s="7">
        <f t="shared" si="495"/>
        <v>1.0463223401148163</v>
      </c>
      <c r="I1334" s="5">
        <f t="shared" si="496"/>
        <v>2.2474538695562818</v>
      </c>
      <c r="J1334" s="5">
        <f t="shared" si="497"/>
        <v>3.5010928036647191</v>
      </c>
      <c r="K1334" s="5">
        <f t="shared" si="498"/>
        <v>3.3754137572297851</v>
      </c>
      <c r="L1334">
        <v>2.08</v>
      </c>
      <c r="M1334">
        <v>3.37</v>
      </c>
      <c r="N1334">
        <v>3.72</v>
      </c>
      <c r="O1334" s="5">
        <f t="shared" si="499"/>
        <v>2.1763504674388181</v>
      </c>
      <c r="P1334" s="5">
        <f t="shared" si="500"/>
        <v>3.526106286186931</v>
      </c>
      <c r="Q1334" s="5">
        <f t="shared" si="501"/>
        <v>3.8923191052271169</v>
      </c>
      <c r="R1334" s="6">
        <f t="shared" si="502"/>
        <v>0.45948481871893737</v>
      </c>
      <c r="S1334" s="6">
        <f t="shared" si="503"/>
        <v>0.28359893855649548</v>
      </c>
      <c r="T1334" s="6">
        <f t="shared" si="504"/>
        <v>0.25691624272456715</v>
      </c>
      <c r="U1334">
        <f t="shared" si="505"/>
        <v>0.9254917434237071</v>
      </c>
      <c r="V1334">
        <f t="shared" si="506"/>
        <v>0.96255660417584488</v>
      </c>
      <c r="W1334">
        <f t="shared" si="507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8" t="s">
        <v>438</v>
      </c>
      <c r="AD1334" s="16" t="s">
        <v>16</v>
      </c>
      <c r="AE1334" t="s">
        <v>486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92"/>
        <v>8.2195880607045133</v>
      </c>
      <c r="E1335" s="14">
        <f t="shared" si="493"/>
        <v>1.9343096532858257</v>
      </c>
      <c r="F1335" s="14">
        <f t="shared" si="494"/>
        <v>2.8723412472498255</v>
      </c>
      <c r="G1335" s="26">
        <v>4.3493543493543507E-2</v>
      </c>
      <c r="H1335" s="7">
        <f t="shared" si="495"/>
        <v>1.0434935434935435</v>
      </c>
      <c r="I1335" s="5">
        <f t="shared" si="496"/>
        <v>7.876989859645807</v>
      </c>
      <c r="J1335" s="5">
        <f t="shared" si="497"/>
        <v>1.8536862689249538</v>
      </c>
      <c r="K1335" s="5">
        <f t="shared" si="498"/>
        <v>2.7526200474929894</v>
      </c>
      <c r="L1335">
        <v>2.86</v>
      </c>
      <c r="M1335">
        <v>2.97</v>
      </c>
      <c r="N1335">
        <v>2.8</v>
      </c>
      <c r="O1335" s="5">
        <f t="shared" si="499"/>
        <v>2.9843915343915342</v>
      </c>
      <c r="P1335" s="5">
        <f t="shared" si="500"/>
        <v>3.0991758241758243</v>
      </c>
      <c r="Q1335" s="5">
        <f t="shared" si="501"/>
        <v>2.9217819217819216</v>
      </c>
      <c r="R1335" s="6">
        <f t="shared" si="502"/>
        <v>0.3350766775995036</v>
      </c>
      <c r="S1335" s="6">
        <f t="shared" si="503"/>
        <v>0.32266643028100345</v>
      </c>
      <c r="T1335" s="6">
        <f t="shared" si="504"/>
        <v>0.34225689211949295</v>
      </c>
      <c r="U1335">
        <f t="shared" si="505"/>
        <v>0.36308285918354621</v>
      </c>
      <c r="V1335">
        <f t="shared" si="506"/>
        <v>1.6022128716109296</v>
      </c>
      <c r="W1335">
        <f t="shared" si="507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8" t="s">
        <v>438</v>
      </c>
      <c r="AD1335" s="16" t="s">
        <v>18</v>
      </c>
      <c r="AE1335" t="s">
        <v>485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92"/>
        <v>39.768720590188202</v>
      </c>
      <c r="E1336" s="14">
        <f t="shared" si="493"/>
        <v>17.046401269348724</v>
      </c>
      <c r="F1336" s="14">
        <f t="shared" si="494"/>
        <v>1.410805525031571</v>
      </c>
      <c r="G1336" s="26">
        <v>4.5893075929215321E-2</v>
      </c>
      <c r="H1336" s="7">
        <f t="shared" si="495"/>
        <v>1.0458930759292153</v>
      </c>
      <c r="I1336" s="5">
        <f t="shared" si="496"/>
        <v>38.023696212785424</v>
      </c>
      <c r="J1336" s="5">
        <f t="shared" si="497"/>
        <v>16.298416790075777</v>
      </c>
      <c r="K1336" s="5">
        <f t="shared" si="498"/>
        <v>1.3489003393374146</v>
      </c>
      <c r="L1336">
        <v>3.61</v>
      </c>
      <c r="M1336">
        <v>3.34</v>
      </c>
      <c r="N1336">
        <v>2.13</v>
      </c>
      <c r="O1336" s="5">
        <f t="shared" si="499"/>
        <v>3.775674004104467</v>
      </c>
      <c r="P1336" s="5">
        <f t="shared" si="500"/>
        <v>3.493282873603579</v>
      </c>
      <c r="Q1336" s="5">
        <f t="shared" si="501"/>
        <v>2.2277522517292283</v>
      </c>
      <c r="R1336" s="6">
        <f t="shared" si="502"/>
        <v>0.26485337423541283</v>
      </c>
      <c r="S1336" s="6">
        <f t="shared" si="503"/>
        <v>0.28626367694306593</v>
      </c>
      <c r="T1336" s="6">
        <f t="shared" si="504"/>
        <v>0.4488829488215213</v>
      </c>
      <c r="U1336">
        <f t="shared" si="505"/>
        <v>9.4940796386494941E-2</v>
      </c>
      <c r="V1336">
        <f t="shared" si="506"/>
        <v>0.20492787999100318</v>
      </c>
      <c r="W1336">
        <f t="shared" si="507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8" t="s">
        <v>438</v>
      </c>
      <c r="AD1336" s="16" t="s">
        <v>36</v>
      </c>
      <c r="AE1336" t="s">
        <v>485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92"/>
        <v>1.1896521815214365</v>
      </c>
      <c r="E1337" s="14">
        <f t="shared" si="493"/>
        <v>7.8730151354610038</v>
      </c>
      <c r="F1337" s="14">
        <f t="shared" si="494"/>
        <v>38.654479752170737</v>
      </c>
      <c r="G1337" s="26">
        <v>4.6054843904285159E-2</v>
      </c>
      <c r="H1337" s="7">
        <f t="shared" si="495"/>
        <v>1.0460548439042852</v>
      </c>
      <c r="I1337" s="5">
        <f t="shared" si="496"/>
        <v>1.1372751519233828</v>
      </c>
      <c r="J1337" s="5">
        <f t="shared" si="497"/>
        <v>7.5263884884618832</v>
      </c>
      <c r="K1337" s="5">
        <f t="shared" si="498"/>
        <v>36.952632051200226</v>
      </c>
      <c r="L1337">
        <v>1.41</v>
      </c>
      <c r="M1337">
        <v>4.82</v>
      </c>
      <c r="N1337">
        <v>7.73</v>
      </c>
      <c r="O1337" s="5">
        <f t="shared" si="499"/>
        <v>1.4749373299050419</v>
      </c>
      <c r="P1337" s="5">
        <f t="shared" si="500"/>
        <v>5.041984347618655</v>
      </c>
      <c r="Q1337" s="5">
        <f t="shared" si="501"/>
        <v>8.0860039433801241</v>
      </c>
      <c r="R1337" s="6">
        <f t="shared" si="502"/>
        <v>0.67799490847816635</v>
      </c>
      <c r="S1337" s="6">
        <f t="shared" si="503"/>
        <v>0.19833461015647602</v>
      </c>
      <c r="T1337" s="6">
        <f t="shared" si="504"/>
        <v>0.12367048136535763</v>
      </c>
      <c r="U1337">
        <f t="shared" si="505"/>
        <v>1.2398055102280037</v>
      </c>
      <c r="V1337">
        <f t="shared" si="506"/>
        <v>0.64041339447055712</v>
      </c>
      <c r="W1337">
        <f t="shared" si="507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8" t="s">
        <v>438</v>
      </c>
      <c r="AD1337" s="16" t="s">
        <v>32</v>
      </c>
      <c r="AE1337" t="s">
        <v>486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92"/>
        <v>2.5716289225700972</v>
      </c>
      <c r="E1338" s="14">
        <f t="shared" si="493"/>
        <v>3.1530889681099739</v>
      </c>
      <c r="F1338" s="14">
        <f t="shared" si="494"/>
        <v>3.5944402772935424</v>
      </c>
      <c r="G1338" s="26">
        <v>3.8496705976133194E-2</v>
      </c>
      <c r="H1338" s="7">
        <f t="shared" si="495"/>
        <v>1.0384967059761332</v>
      </c>
      <c r="I1338" s="5">
        <f t="shared" si="496"/>
        <v>2.4762995470003912</v>
      </c>
      <c r="J1338" s="5">
        <f t="shared" si="497"/>
        <v>3.0362050740895064</v>
      </c>
      <c r="K1338" s="5">
        <f t="shared" si="498"/>
        <v>3.4611956461768019</v>
      </c>
      <c r="L1338">
        <v>1.93</v>
      </c>
      <c r="M1338">
        <v>3.4</v>
      </c>
      <c r="N1338">
        <v>4.42</v>
      </c>
      <c r="O1338" s="5">
        <f t="shared" si="499"/>
        <v>2.0042986425339371</v>
      </c>
      <c r="P1338" s="5">
        <f t="shared" si="500"/>
        <v>3.5308888003188525</v>
      </c>
      <c r="Q1338" s="5">
        <f t="shared" si="501"/>
        <v>4.5901554404145086</v>
      </c>
      <c r="R1338" s="6">
        <f t="shared" si="502"/>
        <v>0.49892764420363461</v>
      </c>
      <c r="S1338" s="6">
        <f t="shared" si="503"/>
        <v>0.28321480979794555</v>
      </c>
      <c r="T1338" s="6">
        <f t="shared" si="504"/>
        <v>0.21785754599841964</v>
      </c>
      <c r="U1338">
        <f t="shared" si="505"/>
        <v>0.77938874654234025</v>
      </c>
      <c r="V1338">
        <f t="shared" si="506"/>
        <v>1.1198189572288979</v>
      </c>
      <c r="W1338">
        <f t="shared" si="507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8" t="s">
        <v>438</v>
      </c>
      <c r="AD1338" s="16" t="s">
        <v>35</v>
      </c>
      <c r="AE1338" t="s">
        <v>487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92"/>
        <v>26.892433767373138</v>
      </c>
      <c r="E1339" s="14">
        <f t="shared" si="493"/>
        <v>1.9449403144046589</v>
      </c>
      <c r="F1339" s="14">
        <f t="shared" si="494"/>
        <v>2.3403465364708049</v>
      </c>
      <c r="G1339" s="26">
        <v>3.5466584415285052E-2</v>
      </c>
      <c r="H1339" s="7">
        <f t="shared" si="495"/>
        <v>1.0354665844152851</v>
      </c>
      <c r="I1339" s="5">
        <f t="shared" si="496"/>
        <v>25.971319762635272</v>
      </c>
      <c r="J1339" s="5">
        <f t="shared" si="497"/>
        <v>1.8783226264157449</v>
      </c>
      <c r="K1339" s="5">
        <f t="shared" si="498"/>
        <v>2.2601854774409444</v>
      </c>
      <c r="L1339">
        <v>4.21</v>
      </c>
      <c r="M1339">
        <v>3.2</v>
      </c>
      <c r="N1339">
        <v>2.06</v>
      </c>
      <c r="O1339" s="5">
        <f t="shared" si="499"/>
        <v>4.35931432038835</v>
      </c>
      <c r="P1339" s="5">
        <f t="shared" si="500"/>
        <v>3.3134930701289123</v>
      </c>
      <c r="Q1339" s="5">
        <f t="shared" si="501"/>
        <v>2.1330611638954871</v>
      </c>
      <c r="R1339" s="6">
        <f t="shared" si="502"/>
        <v>0.22939387401432318</v>
      </c>
      <c r="S1339" s="6">
        <f t="shared" si="503"/>
        <v>0.30179631550009389</v>
      </c>
      <c r="T1339" s="6">
        <f t="shared" si="504"/>
        <v>0.46880981048558285</v>
      </c>
      <c r="U1339">
        <f t="shared" si="505"/>
        <v>0.16210188925619765</v>
      </c>
      <c r="V1339">
        <f t="shared" si="506"/>
        <v>1.7036476881004772</v>
      </c>
      <c r="W1339">
        <f t="shared" si="507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8" t="s">
        <v>438</v>
      </c>
      <c r="AD1339" s="16" t="s">
        <v>31</v>
      </c>
      <c r="AE1339" t="s">
        <v>488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92"/>
        <v>1.7362233616617084</v>
      </c>
      <c r="E1340" s="14">
        <f t="shared" si="493"/>
        <v>4.4908680306200859</v>
      </c>
      <c r="F1340" s="14">
        <f t="shared" si="494"/>
        <v>5.2202680530299661</v>
      </c>
      <c r="G1340" s="26">
        <v>4.4326653217754863E-2</v>
      </c>
      <c r="H1340" s="7">
        <f t="shared" si="495"/>
        <v>1.0443266532177549</v>
      </c>
      <c r="I1340" s="5">
        <f t="shared" si="496"/>
        <v>1.6625290145684759</v>
      </c>
      <c r="J1340" s="5">
        <f t="shared" si="497"/>
        <v>4.3002522407935571</v>
      </c>
      <c r="K1340" s="5">
        <f t="shared" si="498"/>
        <v>4.9986927336819358</v>
      </c>
      <c r="L1340">
        <v>2.02</v>
      </c>
      <c r="M1340">
        <v>3.43</v>
      </c>
      <c r="N1340">
        <v>3.88</v>
      </c>
      <c r="O1340" s="5">
        <f t="shared" si="499"/>
        <v>2.109539839499865</v>
      </c>
      <c r="P1340" s="5">
        <f t="shared" si="500"/>
        <v>3.5820404205368992</v>
      </c>
      <c r="Q1340" s="5">
        <f t="shared" si="501"/>
        <v>4.0519874144848886</v>
      </c>
      <c r="R1340" s="6">
        <f t="shared" si="502"/>
        <v>0.47403702991315988</v>
      </c>
      <c r="S1340" s="6">
        <f t="shared" si="503"/>
        <v>0.27917049575060732</v>
      </c>
      <c r="T1340" s="6">
        <f t="shared" si="504"/>
        <v>0.24679247433623275</v>
      </c>
      <c r="U1340">
        <f t="shared" si="505"/>
        <v>1.2150163890669354</v>
      </c>
      <c r="V1340">
        <f t="shared" si="506"/>
        <v>0.79762762924972908</v>
      </c>
      <c r="W1340">
        <f t="shared" si="507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8" t="s">
        <v>438</v>
      </c>
      <c r="AD1340" s="16" t="s">
        <v>30</v>
      </c>
      <c r="AE1340" t="s">
        <v>488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92"/>
        <v>4.4189154779904278</v>
      </c>
      <c r="E1341" s="14">
        <f t="shared" si="493"/>
        <v>4.0493081021093271</v>
      </c>
      <c r="F1341" s="14">
        <f t="shared" si="494"/>
        <v>2.1184571476381628</v>
      </c>
      <c r="G1341" s="26">
        <v>4.4234124684336518E-2</v>
      </c>
      <c r="H1341" s="7">
        <f t="shared" si="495"/>
        <v>1.0442341246843365</v>
      </c>
      <c r="I1341" s="5">
        <f t="shared" si="496"/>
        <v>4.2317286646097969</v>
      </c>
      <c r="J1341" s="5">
        <f t="shared" si="497"/>
        <v>3.8777779871285092</v>
      </c>
      <c r="K1341" s="5">
        <f t="shared" si="498"/>
        <v>2.0287185579944107</v>
      </c>
      <c r="L1341">
        <v>3.35</v>
      </c>
      <c r="M1341">
        <v>3.62</v>
      </c>
      <c r="N1341">
        <v>2.13</v>
      </c>
      <c r="O1341" s="5">
        <f t="shared" si="499"/>
        <v>3.4981843176925276</v>
      </c>
      <c r="P1341" s="5">
        <f t="shared" si="500"/>
        <v>3.7801275313572984</v>
      </c>
      <c r="Q1341" s="5">
        <f t="shared" si="501"/>
        <v>2.2242186855776365</v>
      </c>
      <c r="R1341" s="6">
        <f t="shared" si="502"/>
        <v>0.28586258160908457</v>
      </c>
      <c r="S1341" s="6">
        <f t="shared" si="503"/>
        <v>0.26454133933437385</v>
      </c>
      <c r="T1341" s="6">
        <f t="shared" si="504"/>
        <v>0.44959607905654159</v>
      </c>
      <c r="U1341">
        <f t="shared" si="505"/>
        <v>0.79163865774671538</v>
      </c>
      <c r="V1341">
        <f t="shared" si="506"/>
        <v>0.9335243049024079</v>
      </c>
      <c r="W1341">
        <f t="shared" si="507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8" t="s">
        <v>438</v>
      </c>
      <c r="AD1341" s="16" t="s">
        <v>32</v>
      </c>
      <c r="AE1341" t="s">
        <v>486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92"/>
        <v>1.9980251341588025</v>
      </c>
      <c r="E1342" s="14">
        <f t="shared" si="493"/>
        <v>3.5352849050520319</v>
      </c>
      <c r="F1342" s="14">
        <f t="shared" si="494"/>
        <v>4.8198227271585239</v>
      </c>
      <c r="G1342" s="26">
        <v>2.6939382761025144E-2</v>
      </c>
      <c r="H1342" s="7">
        <f t="shared" si="495"/>
        <v>1.0269393827610251</v>
      </c>
      <c r="I1342" s="5">
        <f t="shared" si="496"/>
        <v>1.9456115596491392</v>
      </c>
      <c r="J1342" s="5">
        <f t="shared" si="497"/>
        <v>3.4425448710975317</v>
      </c>
      <c r="K1342" s="5">
        <f t="shared" si="498"/>
        <v>4.6933858103678601</v>
      </c>
      <c r="L1342">
        <v>2.34</v>
      </c>
      <c r="M1342">
        <v>3.1</v>
      </c>
      <c r="N1342">
        <v>3.61</v>
      </c>
      <c r="O1342" s="5">
        <f t="shared" si="499"/>
        <v>2.4030381556607985</v>
      </c>
      <c r="P1342" s="5">
        <f t="shared" si="500"/>
        <v>3.1835120865591779</v>
      </c>
      <c r="Q1342" s="5">
        <f t="shared" si="501"/>
        <v>3.7072511717673007</v>
      </c>
      <c r="R1342" s="6">
        <f t="shared" si="502"/>
        <v>0.41613987595008262</v>
      </c>
      <c r="S1342" s="6">
        <f t="shared" si="503"/>
        <v>0.31411848700748168</v>
      </c>
      <c r="T1342" s="6">
        <f t="shared" si="504"/>
        <v>0.26974163704243581</v>
      </c>
      <c r="U1342">
        <f t="shared" si="505"/>
        <v>1.2027066699901714</v>
      </c>
      <c r="V1342">
        <f t="shared" si="506"/>
        <v>0.90049661400976211</v>
      </c>
      <c r="W1342">
        <f t="shared" si="507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8" t="s">
        <v>438</v>
      </c>
      <c r="AD1342" s="16" t="s">
        <v>35</v>
      </c>
      <c r="AE1342" t="s">
        <v>487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92"/>
        <v>3.1073437742427421</v>
      </c>
      <c r="E1343" s="14">
        <f t="shared" si="493"/>
        <v>2.3442340500449554</v>
      </c>
      <c r="F1343" s="14">
        <f t="shared" si="494"/>
        <v>4.0982238546833907</v>
      </c>
      <c r="G1343" s="26">
        <v>3.1742963274216107E-2</v>
      </c>
      <c r="H1343" s="7">
        <f t="shared" si="495"/>
        <v>1.0317429632742161</v>
      </c>
      <c r="I1343" s="5">
        <f t="shared" si="496"/>
        <v>3.0117421536674671</v>
      </c>
      <c r="J1343" s="5">
        <f t="shared" si="497"/>
        <v>2.272110528968935</v>
      </c>
      <c r="K1343" s="5">
        <f t="shared" si="498"/>
        <v>3.9721364725161368</v>
      </c>
      <c r="L1343">
        <v>1.64</v>
      </c>
      <c r="M1343">
        <v>4.13</v>
      </c>
      <c r="N1343">
        <v>5.56</v>
      </c>
      <c r="O1343" s="5">
        <f t="shared" si="499"/>
        <v>1.6920584597697144</v>
      </c>
      <c r="P1343" s="5">
        <f t="shared" si="500"/>
        <v>4.2610984383225121</v>
      </c>
      <c r="Q1343" s="5">
        <f t="shared" si="501"/>
        <v>5.7364908758046411</v>
      </c>
      <c r="R1343" s="6">
        <f t="shared" si="502"/>
        <v>0.5909961291385275</v>
      </c>
      <c r="S1343" s="6">
        <f t="shared" si="503"/>
        <v>0.23468127161917315</v>
      </c>
      <c r="T1343" s="6">
        <f t="shared" si="504"/>
        <v>0.17432259924229948</v>
      </c>
      <c r="U1343">
        <f t="shared" si="505"/>
        <v>0.54453532750236755</v>
      </c>
      <c r="V1343">
        <f t="shared" si="506"/>
        <v>1.8176932624286373</v>
      </c>
      <c r="W1343">
        <f t="shared" si="507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8" t="s">
        <v>438</v>
      </c>
      <c r="AD1343" s="16" t="s">
        <v>334</v>
      </c>
      <c r="AE1343" t="s">
        <v>486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92"/>
        <v>7.0075299492020964</v>
      </c>
      <c r="E1344" s="14">
        <f t="shared" si="493"/>
        <v>3.5084909137145983</v>
      </c>
      <c r="F1344" s="14">
        <f t="shared" si="494"/>
        <v>1.9636733447546602</v>
      </c>
      <c r="G1344" s="26">
        <v>4.7664587799842284E-2</v>
      </c>
      <c r="H1344" s="7">
        <f t="shared" si="495"/>
        <v>1.0476645877998423</v>
      </c>
      <c r="I1344" s="5">
        <f t="shared" si="496"/>
        <v>6.6887151010022441</v>
      </c>
      <c r="J1344" s="5">
        <f t="shared" si="497"/>
        <v>3.3488684781096181</v>
      </c>
      <c r="K1344" s="5">
        <f t="shared" si="498"/>
        <v>1.874333987825713</v>
      </c>
      <c r="L1344">
        <v>1.89</v>
      </c>
      <c r="M1344">
        <v>3.58</v>
      </c>
      <c r="N1344">
        <v>4.18</v>
      </c>
      <c r="O1344" s="5">
        <f t="shared" si="499"/>
        <v>1.9800860709417019</v>
      </c>
      <c r="P1344" s="5">
        <f t="shared" si="500"/>
        <v>3.7506392243234354</v>
      </c>
      <c r="Q1344" s="5">
        <f t="shared" si="501"/>
        <v>4.3792379770033403</v>
      </c>
      <c r="R1344" s="6">
        <f t="shared" si="502"/>
        <v>0.50502855137222069</v>
      </c>
      <c r="S1344" s="6">
        <f t="shared" si="503"/>
        <v>0.2666212184618707</v>
      </c>
      <c r="T1344" s="6">
        <f t="shared" si="504"/>
        <v>0.22835023016590844</v>
      </c>
      <c r="U1344">
        <f t="shared" si="505"/>
        <v>0.2825654810318951</v>
      </c>
      <c r="V1344">
        <f t="shared" si="506"/>
        <v>1.0690177961306058</v>
      </c>
      <c r="W1344">
        <f t="shared" si="507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8" t="s">
        <v>439</v>
      </c>
      <c r="AD1344" s="16" t="s">
        <v>19</v>
      </c>
      <c r="AE1344" t="s">
        <v>486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92"/>
        <v>2.3934199807908043</v>
      </c>
      <c r="E1345" s="14">
        <f t="shared" si="493"/>
        <v>3.5247320259950254</v>
      </c>
      <c r="F1345" s="14">
        <f t="shared" si="494"/>
        <v>3.5632639806870032</v>
      </c>
      <c r="G1345" s="26">
        <v>4.3748686510970636E-2</v>
      </c>
      <c r="H1345" s="7">
        <f t="shared" si="495"/>
        <v>1.0437486865109706</v>
      </c>
      <c r="I1345" s="5">
        <f t="shared" si="496"/>
        <v>2.2930998732956467</v>
      </c>
      <c r="J1345" s="5">
        <f t="shared" si="497"/>
        <v>3.3769930171384965</v>
      </c>
      <c r="K1345" s="5">
        <f t="shared" si="498"/>
        <v>3.4139099064145748</v>
      </c>
      <c r="L1345">
        <v>3.24</v>
      </c>
      <c r="M1345">
        <v>2.97</v>
      </c>
      <c r="N1345">
        <v>2.5099999999999998</v>
      </c>
      <c r="O1345" s="5">
        <f t="shared" si="499"/>
        <v>3.3817457442955452</v>
      </c>
      <c r="P1345" s="5">
        <f t="shared" si="500"/>
        <v>3.0999335989375831</v>
      </c>
      <c r="Q1345" s="5">
        <f t="shared" si="501"/>
        <v>2.6198092031425362</v>
      </c>
      <c r="R1345" s="6">
        <f t="shared" si="502"/>
        <v>0.29570525864838815</v>
      </c>
      <c r="S1345" s="6">
        <f t="shared" si="503"/>
        <v>0.3225875548891507</v>
      </c>
      <c r="T1345" s="6">
        <f t="shared" si="504"/>
        <v>0.38170718646246121</v>
      </c>
      <c r="U1345">
        <f t="shared" si="505"/>
        <v>1.4129345336116856</v>
      </c>
      <c r="V1345">
        <f t="shared" si="506"/>
        <v>0.8794806459258353</v>
      </c>
      <c r="W1345">
        <f t="shared" si="507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8" t="s">
        <v>439</v>
      </c>
      <c r="AD1345" s="16" t="s">
        <v>336</v>
      </c>
      <c r="AE1345" t="s">
        <v>485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92"/>
        <v>3.9615851380276554</v>
      </c>
      <c r="E1346" s="14">
        <f t="shared" si="493"/>
        <v>4.8123471117525236</v>
      </c>
      <c r="F1346" s="14">
        <f t="shared" si="494"/>
        <v>2.0534517145673137</v>
      </c>
      <c r="G1346" s="26">
        <v>3.9669575385474776E-2</v>
      </c>
      <c r="H1346" s="7">
        <f t="shared" si="495"/>
        <v>1.0396695753854748</v>
      </c>
      <c r="I1346" s="5">
        <f t="shared" si="496"/>
        <v>3.8104271124398652</v>
      </c>
      <c r="J1346" s="5">
        <f t="shared" si="497"/>
        <v>4.6287274588835263</v>
      </c>
      <c r="K1346" s="5">
        <f t="shared" si="498"/>
        <v>1.9751003233945383</v>
      </c>
      <c r="L1346">
        <v>1.88</v>
      </c>
      <c r="M1346">
        <v>3.79</v>
      </c>
      <c r="N1346">
        <v>4.0999999999999996</v>
      </c>
      <c r="O1346" s="5">
        <f t="shared" si="499"/>
        <v>1.9545788017246926</v>
      </c>
      <c r="P1346" s="5">
        <f t="shared" si="500"/>
        <v>3.9403476907109494</v>
      </c>
      <c r="Q1346" s="5">
        <f t="shared" si="501"/>
        <v>4.262645259080446</v>
      </c>
      <c r="R1346" s="6">
        <f t="shared" si="502"/>
        <v>0.5116191780641508</v>
      </c>
      <c r="S1346" s="6">
        <f t="shared" si="503"/>
        <v>0.25378471101862887</v>
      </c>
      <c r="T1346" s="6">
        <f t="shared" si="504"/>
        <v>0.23459611091722041</v>
      </c>
      <c r="U1346">
        <f t="shared" si="505"/>
        <v>0.49338301049307093</v>
      </c>
      <c r="V1346">
        <f t="shared" si="506"/>
        <v>0.81879955855386832</v>
      </c>
      <c r="W1346">
        <f t="shared" si="507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8" t="s">
        <v>439</v>
      </c>
      <c r="AD1346" s="16" t="s">
        <v>356</v>
      </c>
      <c r="AE1346" t="s">
        <v>487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92"/>
        <v>2.0913986011306762</v>
      </c>
      <c r="E1347" s="14">
        <f t="shared" si="493"/>
        <v>4.003876667017626</v>
      </c>
      <c r="F1347" s="14">
        <f t="shared" si="494"/>
        <v>3.9028103944960715</v>
      </c>
      <c r="G1347" s="26">
        <v>3.6680879373431452E-2</v>
      </c>
      <c r="H1347" s="7">
        <f t="shared" si="495"/>
        <v>1.0366808793734315</v>
      </c>
      <c r="I1347" s="5">
        <f t="shared" si="496"/>
        <v>2.0173986447929035</v>
      </c>
      <c r="J1347" s="5">
        <f t="shared" si="497"/>
        <v>3.862207499609295</v>
      </c>
      <c r="K1347" s="5">
        <f t="shared" si="498"/>
        <v>3.7647172549906824</v>
      </c>
      <c r="L1347">
        <v>1.51</v>
      </c>
      <c r="M1347">
        <v>4.5</v>
      </c>
      <c r="N1347">
        <v>6.57</v>
      </c>
      <c r="O1347" s="5">
        <f t="shared" si="499"/>
        <v>1.5653881278538815</v>
      </c>
      <c r="P1347" s="5">
        <f t="shared" si="500"/>
        <v>4.6650639571804415</v>
      </c>
      <c r="Q1347" s="5">
        <f t="shared" si="501"/>
        <v>6.8109933774834452</v>
      </c>
      <c r="R1347" s="6">
        <f t="shared" si="502"/>
        <v>0.63881920541391979</v>
      </c>
      <c r="S1347" s="6">
        <f t="shared" si="503"/>
        <v>0.2143593333722264</v>
      </c>
      <c r="T1347" s="6">
        <f t="shared" si="504"/>
        <v>0.1468214612138537</v>
      </c>
      <c r="U1347">
        <f t="shared" si="505"/>
        <v>0.74848865587247848</v>
      </c>
      <c r="V1347">
        <f t="shared" si="506"/>
        <v>1.1651367774660539</v>
      </c>
      <c r="W1347">
        <f t="shared" si="507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8" t="s">
        <v>439</v>
      </c>
      <c r="AD1347" s="16" t="s">
        <v>35</v>
      </c>
      <c r="AE1347" t="s">
        <v>487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92"/>
        <v>2.0705668960860129</v>
      </c>
      <c r="E1348" s="14">
        <f t="shared" si="493"/>
        <v>2.9656652084433981</v>
      </c>
      <c r="F1348" s="14">
        <f t="shared" si="494"/>
        <v>5.7118562476078258</v>
      </c>
      <c r="G1348" s="26">
        <v>4.4723939817700842E-2</v>
      </c>
      <c r="H1348" s="7">
        <f t="shared" si="495"/>
        <v>1.0447239398177008</v>
      </c>
      <c r="I1348" s="5">
        <f t="shared" si="496"/>
        <v>1.9819272988492218</v>
      </c>
      <c r="J1348" s="5">
        <f t="shared" si="497"/>
        <v>2.8387070453854939</v>
      </c>
      <c r="K1348" s="5">
        <f t="shared" si="498"/>
        <v>5.4673354652947994</v>
      </c>
      <c r="L1348">
        <v>2.8</v>
      </c>
      <c r="M1348">
        <v>3.05</v>
      </c>
      <c r="N1348">
        <v>2.78</v>
      </c>
      <c r="O1348" s="5">
        <f t="shared" si="499"/>
        <v>2.9252270314895621</v>
      </c>
      <c r="P1348" s="5">
        <f t="shared" si="500"/>
        <v>3.1864080164439872</v>
      </c>
      <c r="Q1348" s="5">
        <f t="shared" si="501"/>
        <v>2.9043325526932082</v>
      </c>
      <c r="R1348" s="6">
        <f t="shared" si="502"/>
        <v>0.34185380800709597</v>
      </c>
      <c r="S1348" s="6">
        <f t="shared" si="503"/>
        <v>0.31383300407208808</v>
      </c>
      <c r="T1348" s="6">
        <f t="shared" si="504"/>
        <v>0.34431318792081606</v>
      </c>
      <c r="U1348">
        <f t="shared" si="505"/>
        <v>1.4127662511262549</v>
      </c>
      <c r="V1348">
        <f t="shared" si="506"/>
        <v>1.0744328143892046</v>
      </c>
      <c r="W1348">
        <f t="shared" si="507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8" t="s">
        <v>439</v>
      </c>
      <c r="AD1348" s="16" t="s">
        <v>16</v>
      </c>
      <c r="AE1348" t="s">
        <v>486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92"/>
        <v>4.7187350876004839</v>
      </c>
      <c r="E1349" s="14">
        <f t="shared" si="493"/>
        <v>3.3059470750048443</v>
      </c>
      <c r="F1349" s="14">
        <f t="shared" si="494"/>
        <v>2.2668383512840755</v>
      </c>
      <c r="G1349" s="26">
        <v>2.693917823173031E-2</v>
      </c>
      <c r="H1349" s="7">
        <f t="shared" si="495"/>
        <v>1.0269391782317303</v>
      </c>
      <c r="I1349" s="5">
        <f t="shared" si="496"/>
        <v>4.5949508866976876</v>
      </c>
      <c r="J1349" s="5">
        <f t="shared" si="497"/>
        <v>3.2192238304680325</v>
      </c>
      <c r="K1349" s="5">
        <f t="shared" si="498"/>
        <v>2.2073735225364635</v>
      </c>
      <c r="L1349">
        <v>2.91</v>
      </c>
      <c r="M1349">
        <v>3.55</v>
      </c>
      <c r="N1349">
        <v>2.4900000000000002</v>
      </c>
      <c r="O1349" s="5">
        <f t="shared" si="499"/>
        <v>2.9883930086543353</v>
      </c>
      <c r="P1349" s="5">
        <f t="shared" si="500"/>
        <v>3.6456340827226423</v>
      </c>
      <c r="Q1349" s="5">
        <f t="shared" si="501"/>
        <v>2.5570785537970089</v>
      </c>
      <c r="R1349" s="6">
        <f t="shared" si="502"/>
        <v>0.33462800813146631</v>
      </c>
      <c r="S1349" s="6">
        <f t="shared" si="503"/>
        <v>0.27430070525706113</v>
      </c>
      <c r="T1349" s="6">
        <f t="shared" si="504"/>
        <v>0.39107128661147261</v>
      </c>
      <c r="U1349">
        <f t="shared" si="505"/>
        <v>0.6333038310429836</v>
      </c>
      <c r="V1349">
        <f t="shared" si="506"/>
        <v>1.1027502860787026</v>
      </c>
      <c r="W1349">
        <f t="shared" si="507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8" t="s">
        <v>439</v>
      </c>
      <c r="AD1349" s="16" t="s">
        <v>300</v>
      </c>
      <c r="AE1349" t="s">
        <v>485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92"/>
        <v>1.900576479248052</v>
      </c>
      <c r="E1350" s="14">
        <f t="shared" si="493"/>
        <v>3.8271559158358364</v>
      </c>
      <c r="F1350" s="14">
        <f t="shared" si="494"/>
        <v>4.9241703077933829</v>
      </c>
      <c r="G1350" s="26">
        <v>3.0124847479897632E-2</v>
      </c>
      <c r="H1350" s="7">
        <f t="shared" si="495"/>
        <v>1.0301248474798976</v>
      </c>
      <c r="I1350" s="5">
        <f t="shared" si="496"/>
        <v>1.8449962486562976</v>
      </c>
      <c r="J1350" s="5">
        <f t="shared" si="497"/>
        <v>3.7152350272868468</v>
      </c>
      <c r="K1350" s="5">
        <f t="shared" si="498"/>
        <v>4.7801684619489535</v>
      </c>
      <c r="L1350">
        <v>1.82</v>
      </c>
      <c r="M1350">
        <v>3.61</v>
      </c>
      <c r="N1350">
        <v>4.91</v>
      </c>
      <c r="O1350" s="5">
        <f t="shared" si="499"/>
        <v>1.8748272224134137</v>
      </c>
      <c r="P1350" s="5">
        <f t="shared" si="500"/>
        <v>3.7187506994024302</v>
      </c>
      <c r="Q1350" s="5">
        <f t="shared" si="501"/>
        <v>5.0579130011262974</v>
      </c>
      <c r="R1350" s="6">
        <f t="shared" si="502"/>
        <v>0.53338248348705297</v>
      </c>
      <c r="S1350" s="6">
        <f t="shared" si="503"/>
        <v>0.2689075124505364</v>
      </c>
      <c r="T1350" s="6">
        <f t="shared" si="504"/>
        <v>0.19771000406241068</v>
      </c>
      <c r="U1350">
        <f t="shared" si="505"/>
        <v>0.98645187020054803</v>
      </c>
      <c r="V1350">
        <f t="shared" si="506"/>
        <v>0.97167473214643496</v>
      </c>
      <c r="W1350">
        <f t="shared" si="507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8" t="s">
        <v>439</v>
      </c>
      <c r="AD1350" s="16" t="s">
        <v>21</v>
      </c>
      <c r="AE1350" t="s">
        <v>485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92"/>
        <v>2.6495919463120816</v>
      </c>
      <c r="E1351" s="14">
        <f t="shared" si="493"/>
        <v>2.717468120760226</v>
      </c>
      <c r="F1351" s="14">
        <f t="shared" si="494"/>
        <v>4.0825001284535176</v>
      </c>
      <c r="G1351" s="26">
        <v>3.3646869340920205E-2</v>
      </c>
      <c r="H1351" s="7">
        <f t="shared" si="495"/>
        <v>1.0336468693409202</v>
      </c>
      <c r="I1351" s="5">
        <f t="shared" si="496"/>
        <v>2.5633434637126404</v>
      </c>
      <c r="J1351" s="5">
        <f t="shared" si="497"/>
        <v>2.6290101594299351</v>
      </c>
      <c r="K1351" s="5">
        <f t="shared" si="498"/>
        <v>3.9496081781359473</v>
      </c>
      <c r="L1351">
        <v>2.31</v>
      </c>
      <c r="M1351">
        <v>3.53</v>
      </c>
      <c r="N1351">
        <v>3.15</v>
      </c>
      <c r="O1351" s="5">
        <f t="shared" si="499"/>
        <v>2.3877242681775259</v>
      </c>
      <c r="P1351" s="5">
        <f t="shared" si="500"/>
        <v>3.648773448773448</v>
      </c>
      <c r="Q1351" s="5">
        <f t="shared" si="501"/>
        <v>3.2559876384238984</v>
      </c>
      <c r="R1351" s="6">
        <f t="shared" si="502"/>
        <v>0.41880882701890376</v>
      </c>
      <c r="S1351" s="6">
        <f t="shared" si="503"/>
        <v>0.27406469983390025</v>
      </c>
      <c r="T1351" s="6">
        <f t="shared" si="504"/>
        <v>0.30712647314719616</v>
      </c>
      <c r="U1351">
        <f t="shared" si="505"/>
        <v>0.90116678966395392</v>
      </c>
      <c r="V1351">
        <f t="shared" si="506"/>
        <v>1.3427106728128553</v>
      </c>
      <c r="W1351">
        <f t="shared" si="507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8" t="s">
        <v>439</v>
      </c>
      <c r="AD1351" s="16" t="s">
        <v>32</v>
      </c>
      <c r="AE1351" t="s">
        <v>486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92"/>
        <v>4.2783794324051403</v>
      </c>
      <c r="E1352" s="14">
        <f t="shared" si="493"/>
        <v>3.9306053550281601</v>
      </c>
      <c r="F1352" s="14">
        <f t="shared" si="494"/>
        <v>2.1734092226528645</v>
      </c>
      <c r="G1352" s="26">
        <v>4.3798427751128077E-2</v>
      </c>
      <c r="H1352" s="7">
        <f t="shared" si="495"/>
        <v>1.0437984277511281</v>
      </c>
      <c r="I1352" s="5">
        <f t="shared" si="496"/>
        <v>4.0988559846971055</v>
      </c>
      <c r="J1352" s="5">
        <f t="shared" si="497"/>
        <v>3.7656747227495639</v>
      </c>
      <c r="K1352" s="5">
        <f t="shared" si="498"/>
        <v>2.0822116271390558</v>
      </c>
      <c r="L1352">
        <v>3.58</v>
      </c>
      <c r="M1352">
        <v>3.39</v>
      </c>
      <c r="N1352">
        <v>2.13</v>
      </c>
      <c r="O1352" s="5">
        <f t="shared" si="499"/>
        <v>3.7367983713490385</v>
      </c>
      <c r="P1352" s="5">
        <f t="shared" si="500"/>
        <v>3.5384766700763244</v>
      </c>
      <c r="Q1352" s="5">
        <f t="shared" si="501"/>
        <v>2.2232906511099029</v>
      </c>
      <c r="R1352" s="6">
        <f t="shared" si="502"/>
        <v>0.26760876574643377</v>
      </c>
      <c r="S1352" s="6">
        <f t="shared" si="503"/>
        <v>0.28260748713045214</v>
      </c>
      <c r="T1352" s="6">
        <f t="shared" si="504"/>
        <v>0.44978374712311397</v>
      </c>
      <c r="U1352">
        <f t="shared" si="505"/>
        <v>0.87341443889850456</v>
      </c>
      <c r="V1352">
        <f t="shared" si="506"/>
        <v>0.90023707558170096</v>
      </c>
      <c r="W1352">
        <f t="shared" si="507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8" t="s">
        <v>440</v>
      </c>
      <c r="AD1352" s="16" t="s">
        <v>16</v>
      </c>
      <c r="AE1352" t="s">
        <v>487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92"/>
        <v>1.7314384208767033</v>
      </c>
      <c r="E1353" s="14">
        <f t="shared" si="493"/>
        <v>3.3978270573130893</v>
      </c>
      <c r="F1353" s="14">
        <f t="shared" si="494"/>
        <v>7.9588943624596</v>
      </c>
      <c r="G1353" s="26">
        <v>4.3922756531616702E-2</v>
      </c>
      <c r="H1353" s="7">
        <f t="shared" si="495"/>
        <v>1.0439227565316167</v>
      </c>
      <c r="I1353" s="5">
        <f t="shared" si="496"/>
        <v>1.6585886360302409</v>
      </c>
      <c r="J1353" s="5">
        <f t="shared" si="497"/>
        <v>3.254864439014824</v>
      </c>
      <c r="K1353" s="5">
        <f t="shared" si="498"/>
        <v>7.624026119425392</v>
      </c>
      <c r="L1353">
        <v>2.85</v>
      </c>
      <c r="M1353">
        <v>3</v>
      </c>
      <c r="N1353">
        <v>2.78</v>
      </c>
      <c r="O1353" s="5">
        <f t="shared" si="499"/>
        <v>2.9751798561151075</v>
      </c>
      <c r="P1353" s="5">
        <f t="shared" si="500"/>
        <v>3.1317682695948501</v>
      </c>
      <c r="Q1353" s="5">
        <f t="shared" si="501"/>
        <v>2.9021052631578943</v>
      </c>
      <c r="R1353" s="6">
        <f t="shared" si="502"/>
        <v>0.33611413372022736</v>
      </c>
      <c r="S1353" s="6">
        <f t="shared" si="503"/>
        <v>0.31930842703421597</v>
      </c>
      <c r="T1353" s="6">
        <f t="shared" si="504"/>
        <v>0.34457743924555684</v>
      </c>
      <c r="U1353">
        <f t="shared" si="505"/>
        <v>1.7183284258002334</v>
      </c>
      <c r="V1353">
        <f t="shared" si="506"/>
        <v>0.92169737210562108</v>
      </c>
      <c r="W1353">
        <f t="shared" si="507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8" t="s">
        <v>440</v>
      </c>
      <c r="AD1353" s="16" t="s">
        <v>19</v>
      </c>
      <c r="AE1353" t="s">
        <v>485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92"/>
        <v>1.2909405211042153</v>
      </c>
      <c r="E1354" s="14">
        <f t="shared" si="493"/>
        <v>4.781696241142293</v>
      </c>
      <c r="F1354" s="14">
        <f t="shared" si="494"/>
        <v>65.856143689892463</v>
      </c>
      <c r="G1354" s="26">
        <v>4.7117744154542507E-2</v>
      </c>
      <c r="H1354" s="7">
        <f t="shared" si="495"/>
        <v>1.0471177441545425</v>
      </c>
      <c r="I1354" s="5">
        <f t="shared" si="496"/>
        <v>1.2328513467666797</v>
      </c>
      <c r="J1354" s="5">
        <f t="shared" si="497"/>
        <v>4.5665315747305009</v>
      </c>
      <c r="K1354" s="5">
        <f t="shared" si="498"/>
        <v>62.892777872908297</v>
      </c>
      <c r="L1354">
        <v>1.9</v>
      </c>
      <c r="M1354">
        <v>3.45</v>
      </c>
      <c r="N1354">
        <v>4.33</v>
      </c>
      <c r="O1354" s="5">
        <f t="shared" si="499"/>
        <v>1.9895237138936306</v>
      </c>
      <c r="P1354" s="5">
        <f t="shared" si="500"/>
        <v>3.612556217333172</v>
      </c>
      <c r="Q1354" s="5">
        <f t="shared" si="501"/>
        <v>4.5340198321891689</v>
      </c>
      <c r="R1354" s="6">
        <f t="shared" si="502"/>
        <v>0.50263286283878128</v>
      </c>
      <c r="S1354" s="6">
        <f t="shared" si="503"/>
        <v>0.27681230127353168</v>
      </c>
      <c r="T1354" s="6">
        <f t="shared" si="504"/>
        <v>0.22055483588768693</v>
      </c>
      <c r="U1354">
        <f t="shared" si="505"/>
        <v>1.5411428190292433</v>
      </c>
      <c r="V1354">
        <f t="shared" si="506"/>
        <v>0.75549680179395362</v>
      </c>
      <c r="W1354">
        <f t="shared" si="507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8" t="s">
        <v>440</v>
      </c>
      <c r="AD1354" s="16" t="s">
        <v>28</v>
      </c>
      <c r="AE1354" t="s">
        <v>487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92"/>
        <v>1.159575278379853</v>
      </c>
      <c r="E1355" s="14">
        <f t="shared" si="493"/>
        <v>9.3541040221244174</v>
      </c>
      <c r="F1355" s="14">
        <f t="shared" si="494"/>
        <v>50.621940660754241</v>
      </c>
      <c r="G1355" s="26">
        <v>4.8067153673002183E-2</v>
      </c>
      <c r="H1355" s="7">
        <f t="shared" si="495"/>
        <v>1.0480671536730022</v>
      </c>
      <c r="I1355" s="5">
        <f t="shared" si="496"/>
        <v>1.1063940648421862</v>
      </c>
      <c r="J1355" s="5">
        <f t="shared" si="497"/>
        <v>8.9250998748911332</v>
      </c>
      <c r="K1355" s="5">
        <f t="shared" si="498"/>
        <v>48.300283510791452</v>
      </c>
      <c r="L1355">
        <v>1.66</v>
      </c>
      <c r="M1355">
        <v>3.93</v>
      </c>
      <c r="N1355">
        <v>5.23</v>
      </c>
      <c r="O1355" s="5">
        <f t="shared" si="499"/>
        <v>1.7397914750971835</v>
      </c>
      <c r="P1355" s="5">
        <f t="shared" si="500"/>
        <v>4.1189039139348989</v>
      </c>
      <c r="Q1355" s="5">
        <f t="shared" si="501"/>
        <v>5.4813912137098022</v>
      </c>
      <c r="R1355" s="6">
        <f t="shared" si="502"/>
        <v>0.5747815265873405</v>
      </c>
      <c r="S1355" s="6">
        <f t="shared" si="503"/>
        <v>0.24278303667556869</v>
      </c>
      <c r="T1355" s="6">
        <f t="shared" si="504"/>
        <v>0.18243543673709081</v>
      </c>
      <c r="U1355">
        <f t="shared" si="505"/>
        <v>1.5003695814626219</v>
      </c>
      <c r="V1355">
        <f t="shared" si="506"/>
        <v>0.44033120694326544</v>
      </c>
      <c r="W1355">
        <f t="shared" si="507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8" t="s">
        <v>441</v>
      </c>
      <c r="AD1355" s="16" t="s">
        <v>32</v>
      </c>
      <c r="AE1355" t="s">
        <v>486</v>
      </c>
      <c r="AF1355">
        <v>2</v>
      </c>
      <c r="AG1355">
        <v>-6</v>
      </c>
    </row>
    <row r="1356" spans="1:33" s="17" customFormat="1" x14ac:dyDescent="0.25">
      <c r="A1356" s="30">
        <v>0.45305228811470749</v>
      </c>
      <c r="B1356" s="30">
        <v>0.2639403301835237</v>
      </c>
      <c r="C1356" s="30">
        <v>0.26628965509205088</v>
      </c>
      <c r="D1356" s="31">
        <f t="shared" si="492"/>
        <v>2.2072507439733133</v>
      </c>
      <c r="E1356" s="32">
        <f t="shared" si="493"/>
        <v>3.7887351254909674</v>
      </c>
      <c r="F1356" s="32">
        <f t="shared" si="494"/>
        <v>3.7553092314244068</v>
      </c>
      <c r="G1356" s="47">
        <v>2.3167424756691091E-2</v>
      </c>
      <c r="H1356" s="34">
        <f t="shared" si="495"/>
        <v>1.0231674247566911</v>
      </c>
      <c r="I1356" s="34">
        <f t="shared" si="496"/>
        <v>2.1572723002769529</v>
      </c>
      <c r="J1356" s="34">
        <f t="shared" si="497"/>
        <v>3.7029473708977076</v>
      </c>
      <c r="K1356" s="34">
        <f t="shared" si="498"/>
        <v>3.6702783342788869</v>
      </c>
      <c r="L1356" s="17">
        <v>3.95</v>
      </c>
      <c r="M1356" s="17">
        <v>3.17</v>
      </c>
      <c r="N1356" s="17">
        <v>2.2000000000000002</v>
      </c>
      <c r="O1356" s="34">
        <f t="shared" si="499"/>
        <v>4.0415113277889301</v>
      </c>
      <c r="P1356" s="34">
        <f t="shared" si="500"/>
        <v>3.2434407364787106</v>
      </c>
      <c r="Q1356" s="34">
        <f t="shared" si="501"/>
        <v>2.2509683344647207</v>
      </c>
      <c r="R1356" s="35">
        <f t="shared" si="502"/>
        <v>0.24743219031062072</v>
      </c>
      <c r="S1356" s="35">
        <f t="shared" si="503"/>
        <v>0.30831455890440124</v>
      </c>
      <c r="T1356" s="35">
        <f t="shared" si="504"/>
        <v>0.44425325078497807</v>
      </c>
      <c r="U1356" s="17">
        <f t="shared" si="505"/>
        <v>1.8310159544962845</v>
      </c>
      <c r="V1356" s="17">
        <f t="shared" si="506"/>
        <v>0.8560748189168822</v>
      </c>
      <c r="W1356" s="17">
        <f t="shared" si="507"/>
        <v>0.5994095814077387</v>
      </c>
      <c r="X1356" s="17" t="s">
        <v>251</v>
      </c>
      <c r="Y1356" s="17" t="s">
        <v>138</v>
      </c>
      <c r="Z1356" s="17" t="s">
        <v>263</v>
      </c>
      <c r="AA1356" s="36" t="s">
        <v>367</v>
      </c>
      <c r="AB1356" s="36" t="s">
        <v>19</v>
      </c>
      <c r="AC1356" s="49" t="s">
        <v>441</v>
      </c>
      <c r="AD1356" s="36" t="s">
        <v>32</v>
      </c>
      <c r="AE1356" t="s">
        <v>487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508">(100%/A1357)</f>
        <v>2.3567158364701633</v>
      </c>
      <c r="E1357" s="14">
        <f t="shared" ref="E1357:E1367" si="509">(100%/B1357)</f>
        <v>4.0319061073092968</v>
      </c>
      <c r="F1357" s="14">
        <f t="shared" ref="F1357:F1367" si="510">(100%/C1357)</f>
        <v>3.2742114562371261</v>
      </c>
      <c r="G1357" s="26">
        <v>3.6129014786707492E-2</v>
      </c>
      <c r="H1357" s="7">
        <f t="shared" si="495"/>
        <v>1.0361290147867075</v>
      </c>
      <c r="I1357" s="5">
        <f t="shared" ref="I1357:I1367" si="511">D1357/H1357</f>
        <v>2.2745389838883194</v>
      </c>
      <c r="J1357" s="5">
        <f t="shared" ref="J1357:J1367" si="512">E1357/H1357</f>
        <v>3.8913166698061104</v>
      </c>
      <c r="K1357" s="5">
        <f t="shared" ref="K1357:K1367" si="513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514">(L1357*H1357)</f>
        <v>1.7303354546938015</v>
      </c>
      <c r="P1357" s="5">
        <f t="shared" ref="P1357:P1367" si="515">(M1357*H1357)</f>
        <v>4.0927096084074952</v>
      </c>
      <c r="Q1357" s="5">
        <f t="shared" ref="Q1357:Q1367" si="516">(N1357*H1357)</f>
        <v>5.6261805502918216</v>
      </c>
      <c r="R1357" s="6">
        <f t="shared" ref="R1357:R1367" si="517">(1/O1357)</f>
        <v>0.5779226203146598</v>
      </c>
      <c r="S1357" s="6">
        <f t="shared" ref="S1357:S1367" si="518">(1/P1357)</f>
        <v>0.24433690529759028</v>
      </c>
      <c r="T1357" s="6">
        <f t="shared" ref="T1357:T1367" si="519">(1/Q1357)</f>
        <v>0.17774047438774987</v>
      </c>
      <c r="U1357">
        <f t="shared" ref="U1357:U1367" si="520">(L1357/I1357)</f>
        <v>0.73421471859987142</v>
      </c>
      <c r="V1357">
        <f t="shared" ref="V1357:V1367" si="521">(M1357/J1357)</f>
        <v>1.0150805845870194</v>
      </c>
      <c r="W1357">
        <f t="shared" ref="W1357:W1367" si="522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52" t="s">
        <v>441</v>
      </c>
      <c r="AD1357" s="16" t="s">
        <v>35</v>
      </c>
      <c r="AE1357" t="s">
        <v>487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508"/>
        <v>5.9312857171335267</v>
      </c>
      <c r="E1358" s="14">
        <f t="shared" si="509"/>
        <v>4.7049392316982086</v>
      </c>
      <c r="F1358" s="14">
        <f t="shared" si="510"/>
        <v>1.838998665551179</v>
      </c>
      <c r="G1358" s="26">
        <v>3.2513585705075121E-2</v>
      </c>
      <c r="H1358" s="7">
        <f t="shared" si="495"/>
        <v>1.0325135857050751</v>
      </c>
      <c r="I1358" s="5">
        <f t="shared" si="511"/>
        <v>5.7445110643103208</v>
      </c>
      <c r="J1358" s="5">
        <f t="shared" si="512"/>
        <v>4.5567819124484785</v>
      </c>
      <c r="K1358" s="5">
        <f t="shared" si="513"/>
        <v>1.7810890733174978</v>
      </c>
      <c r="L1358">
        <v>3.3</v>
      </c>
      <c r="M1358">
        <v>3.29</v>
      </c>
      <c r="N1358">
        <v>2.35</v>
      </c>
      <c r="O1358" s="5">
        <f t="shared" si="514"/>
        <v>3.4072948328267478</v>
      </c>
      <c r="P1358" s="5">
        <f t="shared" si="515"/>
        <v>3.396969696969697</v>
      </c>
      <c r="Q1358" s="5">
        <f t="shared" si="516"/>
        <v>2.4264069264069268</v>
      </c>
      <c r="R1358" s="6">
        <f t="shared" si="517"/>
        <v>0.29348795718108828</v>
      </c>
      <c r="S1358" s="6">
        <f t="shared" si="518"/>
        <v>0.2943800178412132</v>
      </c>
      <c r="T1358" s="6">
        <f t="shared" si="519"/>
        <v>0.41213202497769841</v>
      </c>
      <c r="U1358">
        <f t="shared" si="520"/>
        <v>0.57446142292289137</v>
      </c>
      <c r="V1358">
        <f t="shared" si="521"/>
        <v>0.7220007591349038</v>
      </c>
      <c r="W1358">
        <f t="shared" si="522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8" t="s">
        <v>442</v>
      </c>
      <c r="AD1358" s="16" t="s">
        <v>32</v>
      </c>
      <c r="AE1358" t="s">
        <v>488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508"/>
        <v>1.1873523821849312</v>
      </c>
      <c r="E1359" s="14">
        <f t="shared" si="509"/>
        <v>9.1751554204875383</v>
      </c>
      <c r="F1359" s="14">
        <f t="shared" si="510"/>
        <v>30.996718627247677</v>
      </c>
      <c r="G1359" s="26">
        <v>3.6597246015539708E-2</v>
      </c>
      <c r="H1359" s="7">
        <f t="shared" si="495"/>
        <v>1.0365972460155397</v>
      </c>
      <c r="I1359" s="5">
        <f t="shared" si="511"/>
        <v>1.1454326998734199</v>
      </c>
      <c r="J1359" s="5">
        <f t="shared" si="512"/>
        <v>8.8512249629785273</v>
      </c>
      <c r="K1359" s="5">
        <f t="shared" si="513"/>
        <v>29.902374086360446</v>
      </c>
      <c r="L1359">
        <v>1.47</v>
      </c>
      <c r="M1359">
        <v>4.3899999999999997</v>
      </c>
      <c r="N1359">
        <v>7.78</v>
      </c>
      <c r="O1359" s="5">
        <f t="shared" si="514"/>
        <v>1.5237979516428433</v>
      </c>
      <c r="P1359" s="5">
        <f t="shared" si="515"/>
        <v>4.5506619100082188</v>
      </c>
      <c r="Q1359" s="5">
        <f t="shared" si="516"/>
        <v>8.0647265740008987</v>
      </c>
      <c r="R1359" s="6">
        <f t="shared" si="517"/>
        <v>0.65625498375416236</v>
      </c>
      <c r="S1359" s="6">
        <f t="shared" si="518"/>
        <v>0.21974825196323888</v>
      </c>
      <c r="T1359" s="6">
        <f t="shared" si="519"/>
        <v>0.1239967642825988</v>
      </c>
      <c r="U1359">
        <f t="shared" si="520"/>
        <v>1.2833578089419375</v>
      </c>
      <c r="V1359">
        <f t="shared" si="521"/>
        <v>0.49597654769388211</v>
      </c>
      <c r="W1359">
        <f t="shared" si="522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8" t="s">
        <v>442</v>
      </c>
      <c r="AD1359" s="16" t="s">
        <v>36</v>
      </c>
      <c r="AE1359" t="s">
        <v>486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508"/>
        <v>11.172321422156097</v>
      </c>
      <c r="E1360" s="14">
        <f t="shared" si="509"/>
        <v>5.0467269724119577</v>
      </c>
      <c r="F1360" s="14">
        <f t="shared" si="510"/>
        <v>1.6527178513046226</v>
      </c>
      <c r="G1360" s="26">
        <v>3.3848200163505204E-2</v>
      </c>
      <c r="H1360" s="7">
        <f t="shared" si="495"/>
        <v>1.0338482001635052</v>
      </c>
      <c r="I1360" s="5">
        <f t="shared" si="511"/>
        <v>10.80653950975508</v>
      </c>
      <c r="J1360" s="5">
        <f t="shared" si="512"/>
        <v>4.8814970820801422</v>
      </c>
      <c r="K1360" s="5">
        <f t="shared" si="513"/>
        <v>1.598607852722713</v>
      </c>
      <c r="L1360">
        <v>3.61</v>
      </c>
      <c r="M1360">
        <v>3.48</v>
      </c>
      <c r="N1360">
        <v>2.13</v>
      </c>
      <c r="O1360" s="5">
        <f t="shared" si="514"/>
        <v>3.7321920025902537</v>
      </c>
      <c r="P1360" s="5">
        <f t="shared" si="515"/>
        <v>3.5977917365689982</v>
      </c>
      <c r="Q1360" s="5">
        <f t="shared" si="516"/>
        <v>2.202096666348266</v>
      </c>
      <c r="R1360" s="6">
        <f t="shared" si="517"/>
        <v>0.26793905546819935</v>
      </c>
      <c r="S1360" s="6">
        <f t="shared" si="518"/>
        <v>0.27794827305752862</v>
      </c>
      <c r="T1360" s="6">
        <f t="shared" si="519"/>
        <v>0.45411267147427214</v>
      </c>
      <c r="U1360">
        <f t="shared" si="520"/>
        <v>0.33405698436037246</v>
      </c>
      <c r="V1360">
        <f t="shared" si="521"/>
        <v>0.71289605247844889</v>
      </c>
      <c r="W1360">
        <f t="shared" si="522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8" t="s">
        <v>442</v>
      </c>
      <c r="AD1360" s="16" t="s">
        <v>19</v>
      </c>
      <c r="AE1360" t="s">
        <v>488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508"/>
        <v>1.8286592163552773</v>
      </c>
      <c r="E1361" s="14">
        <f t="shared" si="509"/>
        <v>4.0631043330399228</v>
      </c>
      <c r="F1361" s="14">
        <f t="shared" si="510"/>
        <v>5.0607424573266142</v>
      </c>
      <c r="G1361" s="26">
        <v>3.5589057367641841E-2</v>
      </c>
      <c r="H1361" s="7">
        <f t="shared" si="495"/>
        <v>1.0355890573676418</v>
      </c>
      <c r="I1361" s="5">
        <f t="shared" si="511"/>
        <v>1.765815506976808</v>
      </c>
      <c r="J1361" s="5">
        <f t="shared" si="512"/>
        <v>3.9234716745345932</v>
      </c>
      <c r="K1361" s="5">
        <f t="shared" si="513"/>
        <v>4.8868249633599721</v>
      </c>
      <c r="L1361">
        <v>1.32</v>
      </c>
      <c r="M1361">
        <v>5.51</v>
      </c>
      <c r="N1361">
        <v>10.36</v>
      </c>
      <c r="O1361" s="5">
        <f t="shared" si="514"/>
        <v>1.3669775557252872</v>
      </c>
      <c r="P1361" s="5">
        <f t="shared" si="515"/>
        <v>5.7060957060957067</v>
      </c>
      <c r="Q1361" s="5">
        <f t="shared" si="516"/>
        <v>10.728702634328769</v>
      </c>
      <c r="R1361" s="6">
        <f t="shared" si="517"/>
        <v>0.73154090629485335</v>
      </c>
      <c r="S1361" s="6">
        <f t="shared" si="518"/>
        <v>0.17525117900348572</v>
      </c>
      <c r="T1361" s="6">
        <f t="shared" si="519"/>
        <v>9.3207914701660857E-2</v>
      </c>
      <c r="U1361">
        <f t="shared" si="520"/>
        <v>0.74752996266293226</v>
      </c>
      <c r="V1361">
        <f t="shared" si="521"/>
        <v>1.404368492262303</v>
      </c>
      <c r="W1361">
        <f t="shared" si="522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8" t="s">
        <v>442</v>
      </c>
      <c r="AD1361" s="16" t="s">
        <v>36</v>
      </c>
      <c r="AE1361" t="s">
        <v>486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508"/>
        <v>1.4236060023520229</v>
      </c>
      <c r="E1362" s="14">
        <f t="shared" si="509"/>
        <v>4.7091276502341772</v>
      </c>
      <c r="F1362" s="14">
        <f t="shared" si="510"/>
        <v>12.003530644317447</v>
      </c>
      <c r="G1362" s="26">
        <v>3.4586133371682148E-2</v>
      </c>
      <c r="H1362" s="7">
        <f t="shared" si="495"/>
        <v>1.0345861333716821</v>
      </c>
      <c r="I1362" s="5">
        <f t="shared" si="511"/>
        <v>1.3760149652427081</v>
      </c>
      <c r="J1362" s="5">
        <f t="shared" si="512"/>
        <v>4.5517018818793611</v>
      </c>
      <c r="K1362" s="5">
        <f t="shared" si="513"/>
        <v>11.602253555437029</v>
      </c>
      <c r="L1362">
        <v>1.96</v>
      </c>
      <c r="M1362">
        <v>3.62</v>
      </c>
      <c r="N1362">
        <v>4.03</v>
      </c>
      <c r="O1362" s="5">
        <f t="shared" si="514"/>
        <v>2.0277888214084969</v>
      </c>
      <c r="P1362" s="5">
        <f t="shared" si="515"/>
        <v>3.7452018028054894</v>
      </c>
      <c r="Q1362" s="5">
        <f t="shared" si="516"/>
        <v>4.1693821174878796</v>
      </c>
      <c r="R1362" s="6">
        <f t="shared" si="517"/>
        <v>0.4931479991616694</v>
      </c>
      <c r="S1362" s="6">
        <f t="shared" si="518"/>
        <v>0.26700830893836242</v>
      </c>
      <c r="T1362" s="6">
        <f t="shared" si="519"/>
        <v>0.23984369189996821</v>
      </c>
      <c r="U1362">
        <f t="shared" si="520"/>
        <v>1.4244031129808867</v>
      </c>
      <c r="V1362">
        <f t="shared" si="521"/>
        <v>0.79530691902549011</v>
      </c>
      <c r="W1362">
        <f t="shared" si="522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8" t="s">
        <v>443</v>
      </c>
      <c r="AD1362" s="16" t="s">
        <v>35</v>
      </c>
      <c r="AE1362" t="s">
        <v>486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508"/>
        <v>3.0022804029991419</v>
      </c>
      <c r="E1363" s="14">
        <f t="shared" si="509"/>
        <v>3.7625490646168411</v>
      </c>
      <c r="F1363" s="14">
        <f t="shared" si="510"/>
        <v>2.7103335968491828</v>
      </c>
      <c r="G1363" s="26">
        <v>3.6238793457936902E-2</v>
      </c>
      <c r="H1363" s="7">
        <f t="shared" si="495"/>
        <v>1.0362387934579369</v>
      </c>
      <c r="I1363" s="5">
        <f t="shared" si="511"/>
        <v>2.8972862451718382</v>
      </c>
      <c r="J1363" s="5">
        <f t="shared" si="512"/>
        <v>3.6309671944062099</v>
      </c>
      <c r="K1363" s="5">
        <f t="shared" si="513"/>
        <v>2.6155492478763303</v>
      </c>
      <c r="L1363">
        <v>1.86</v>
      </c>
      <c r="M1363">
        <v>3.34</v>
      </c>
      <c r="N1363">
        <v>5.0199999999999996</v>
      </c>
      <c r="O1363" s="5">
        <f t="shared" si="514"/>
        <v>1.9274041558317627</v>
      </c>
      <c r="P1363" s="5">
        <f t="shared" si="515"/>
        <v>3.4610375701495091</v>
      </c>
      <c r="Q1363" s="5">
        <f t="shared" si="516"/>
        <v>5.201918743158843</v>
      </c>
      <c r="R1363" s="6">
        <f t="shared" si="517"/>
        <v>0.51883254322882499</v>
      </c>
      <c r="S1363" s="6">
        <f t="shared" si="518"/>
        <v>0.28893069772623192</v>
      </c>
      <c r="T1363" s="6">
        <f t="shared" si="519"/>
        <v>0.19223675904494314</v>
      </c>
      <c r="U1363">
        <f t="shared" si="520"/>
        <v>0.64198006085853054</v>
      </c>
      <c r="V1363">
        <f t="shared" si="521"/>
        <v>0.91986509962015961</v>
      </c>
      <c r="W1363">
        <f t="shared" si="522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8" t="s">
        <v>443</v>
      </c>
      <c r="AD1363" s="16" t="s">
        <v>35</v>
      </c>
      <c r="AE1363" t="s">
        <v>487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508"/>
        <v>1.85271543086618</v>
      </c>
      <c r="E1364" s="14">
        <f t="shared" si="509"/>
        <v>4.0608596821756588</v>
      </c>
      <c r="F1364" s="14">
        <f t="shared" si="510"/>
        <v>4.9039418751816664</v>
      </c>
      <c r="G1364" s="26">
        <v>3.3500618260385195E-2</v>
      </c>
      <c r="H1364" s="7">
        <f t="shared" si="495"/>
        <v>1.0335006182603852</v>
      </c>
      <c r="I1364" s="5">
        <f t="shared" si="511"/>
        <v>1.7926602056462415</v>
      </c>
      <c r="J1364" s="5">
        <f t="shared" si="512"/>
        <v>3.9292281111655281</v>
      </c>
      <c r="K1364" s="5">
        <f t="shared" si="513"/>
        <v>4.7449820431032803</v>
      </c>
      <c r="L1364">
        <v>1.93</v>
      </c>
      <c r="M1364">
        <v>3.49</v>
      </c>
      <c r="N1364">
        <v>4.37</v>
      </c>
      <c r="O1364" s="5">
        <f t="shared" si="514"/>
        <v>1.9946561932425433</v>
      </c>
      <c r="P1364" s="5">
        <f t="shared" si="515"/>
        <v>3.6069171577287444</v>
      </c>
      <c r="Q1364" s="5">
        <f t="shared" si="516"/>
        <v>4.5163977017978834</v>
      </c>
      <c r="R1364" s="6">
        <f t="shared" si="517"/>
        <v>0.50133953078619775</v>
      </c>
      <c r="S1364" s="6">
        <f t="shared" si="518"/>
        <v>0.27724507003362792</v>
      </c>
      <c r="T1364" s="6">
        <f t="shared" si="519"/>
        <v>0.22141539918017428</v>
      </c>
      <c r="U1364">
        <f t="shared" si="520"/>
        <v>1.0766122848720505</v>
      </c>
      <c r="V1364">
        <f t="shared" si="521"/>
        <v>0.88821516625176555</v>
      </c>
      <c r="W1364">
        <f t="shared" si="522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8" t="s">
        <v>443</v>
      </c>
      <c r="AD1364" s="16" t="s">
        <v>36</v>
      </c>
      <c r="AE1364" t="s">
        <v>487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508"/>
        <v>2.2206918497535146</v>
      </c>
      <c r="E1365" s="14">
        <f t="shared" si="509"/>
        <v>3.1547329583737183</v>
      </c>
      <c r="F1365" s="14">
        <f t="shared" si="510"/>
        <v>4.4800737322030191</v>
      </c>
      <c r="G1365" s="26">
        <v>3.3289596450382541E-2</v>
      </c>
      <c r="H1365" s="7">
        <f t="shared" si="495"/>
        <v>1.0332895964503825</v>
      </c>
      <c r="I1365" s="5">
        <f t="shared" si="511"/>
        <v>2.1491475936486406</v>
      </c>
      <c r="J1365" s="5">
        <f t="shared" si="512"/>
        <v>3.0530966044863348</v>
      </c>
      <c r="K1365" s="5">
        <f t="shared" si="513"/>
        <v>4.3357387392588027</v>
      </c>
      <c r="L1365">
        <v>2.2799999999999998</v>
      </c>
      <c r="M1365">
        <v>3.01</v>
      </c>
      <c r="N1365">
        <v>3.81</v>
      </c>
      <c r="O1365" s="5">
        <f t="shared" si="514"/>
        <v>2.355900279906872</v>
      </c>
      <c r="P1365" s="5">
        <f t="shared" si="515"/>
        <v>3.1102016853156513</v>
      </c>
      <c r="Q1365" s="5">
        <f t="shared" si="516"/>
        <v>3.9368333624759577</v>
      </c>
      <c r="R1365" s="6">
        <f t="shared" si="517"/>
        <v>0.42446618327984992</v>
      </c>
      <c r="S1365" s="6">
        <f t="shared" si="518"/>
        <v>0.32152255743457064</v>
      </c>
      <c r="T1365" s="6">
        <f t="shared" si="519"/>
        <v>0.25401125928557944</v>
      </c>
      <c r="U1365">
        <f t="shared" si="520"/>
        <v>1.0608857235948179</v>
      </c>
      <c r="V1365">
        <f t="shared" si="521"/>
        <v>0.98588429713524062</v>
      </c>
      <c r="W1365">
        <f t="shared" si="522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8" t="s">
        <v>443</v>
      </c>
      <c r="AD1365" s="16" t="s">
        <v>35</v>
      </c>
      <c r="AE1365" t="s">
        <v>487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508"/>
        <v>1.9679767514133699</v>
      </c>
      <c r="E1366" s="14">
        <f t="shared" si="509"/>
        <v>2.8234163325821382</v>
      </c>
      <c r="F1366" s="14">
        <f t="shared" si="510"/>
        <v>7.383891787955573</v>
      </c>
      <c r="G1366" s="26">
        <v>3.579362776031747E-2</v>
      </c>
      <c r="H1366" s="7">
        <f t="shared" si="495"/>
        <v>1.0357936277603175</v>
      </c>
      <c r="I1366" s="5">
        <f t="shared" si="511"/>
        <v>1.899969934810952</v>
      </c>
      <c r="J1366" s="5">
        <f t="shared" si="512"/>
        <v>2.7258483320535318</v>
      </c>
      <c r="K1366" s="5">
        <f t="shared" si="513"/>
        <v>7.1287287255489904</v>
      </c>
      <c r="L1366">
        <v>1.84</v>
      </c>
      <c r="M1366">
        <v>3.56</v>
      </c>
      <c r="N1366">
        <v>4.7300000000000004</v>
      </c>
      <c r="O1366" s="5">
        <f t="shared" si="514"/>
        <v>1.9058602750789841</v>
      </c>
      <c r="P1366" s="5">
        <f t="shared" si="515"/>
        <v>3.6874253148267302</v>
      </c>
      <c r="Q1366" s="5">
        <f t="shared" si="516"/>
        <v>4.8993038593063023</v>
      </c>
      <c r="R1366" s="6">
        <f t="shared" si="517"/>
        <v>0.52469743615310793</v>
      </c>
      <c r="S1366" s="6">
        <f t="shared" si="518"/>
        <v>0.27119193329261759</v>
      </c>
      <c r="T1366" s="6">
        <f t="shared" si="519"/>
        <v>0.2041106305542745</v>
      </c>
      <c r="U1366">
        <f t="shared" si="520"/>
        <v>0.96843637695934437</v>
      </c>
      <c r="V1366">
        <f t="shared" si="521"/>
        <v>1.3060154367862631</v>
      </c>
      <c r="W1366">
        <f t="shared" si="522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8" t="s">
        <v>443</v>
      </c>
      <c r="AD1366" s="16" t="s">
        <v>19</v>
      </c>
      <c r="AE1366" t="s">
        <v>488</v>
      </c>
      <c r="AF1366">
        <v>0</v>
      </c>
      <c r="AG1366">
        <v>1</v>
      </c>
    </row>
    <row r="1367" spans="1:33" s="17" customFormat="1" x14ac:dyDescent="0.25">
      <c r="A1367" s="30">
        <v>0.71171529149215929</v>
      </c>
      <c r="B1367" s="30">
        <v>0.19029071189212546</v>
      </c>
      <c r="C1367" s="30">
        <v>9.449533604351032E-2</v>
      </c>
      <c r="D1367" s="31">
        <f t="shared" si="508"/>
        <v>1.4050562239620177</v>
      </c>
      <c r="E1367" s="32">
        <f t="shared" si="509"/>
        <v>5.255117236446587</v>
      </c>
      <c r="F1367" s="32">
        <f t="shared" si="510"/>
        <v>10.582532872728773</v>
      </c>
      <c r="G1367" s="47">
        <v>3.335083635839875E-2</v>
      </c>
      <c r="H1367" s="34">
        <f t="shared" si="495"/>
        <v>1.0333508363583987</v>
      </c>
      <c r="I1367" s="34">
        <f t="shared" si="511"/>
        <v>1.3597087983337151</v>
      </c>
      <c r="J1367" s="34">
        <f t="shared" si="512"/>
        <v>5.0855111851130745</v>
      </c>
      <c r="K1367" s="34">
        <f t="shared" si="513"/>
        <v>10.240987378519348</v>
      </c>
      <c r="L1367" s="17">
        <v>2.23</v>
      </c>
      <c r="M1367" s="17">
        <v>3.37</v>
      </c>
      <c r="N1367" s="17">
        <v>3.47</v>
      </c>
      <c r="O1367" s="34">
        <f t="shared" si="514"/>
        <v>2.3043723650792294</v>
      </c>
      <c r="P1367" s="34">
        <f t="shared" si="515"/>
        <v>3.4823923185278041</v>
      </c>
      <c r="Q1367" s="34">
        <f t="shared" si="516"/>
        <v>3.5857274021636441</v>
      </c>
      <c r="R1367" s="35">
        <f t="shared" si="517"/>
        <v>0.43395764293745892</v>
      </c>
      <c r="S1367" s="35">
        <f t="shared" si="518"/>
        <v>0.28715891505950547</v>
      </c>
      <c r="T1367" s="35">
        <f t="shared" si="519"/>
        <v>0.27888344200303555</v>
      </c>
      <c r="U1367" s="17">
        <f t="shared" si="520"/>
        <v>1.6400570495188398</v>
      </c>
      <c r="V1367" s="17">
        <f t="shared" si="521"/>
        <v>0.66266691338032513</v>
      </c>
      <c r="W1367" s="17">
        <f t="shared" si="522"/>
        <v>0.33883451582787677</v>
      </c>
      <c r="X1367" s="17" t="s">
        <v>289</v>
      </c>
      <c r="Y1367" s="17" t="s">
        <v>227</v>
      </c>
      <c r="Z1367" s="17" t="s">
        <v>267</v>
      </c>
      <c r="AA1367" s="36" t="s">
        <v>361</v>
      </c>
      <c r="AB1367" s="36" t="s">
        <v>17</v>
      </c>
      <c r="AC1367" s="49" t="s">
        <v>444</v>
      </c>
      <c r="AD1367" s="36" t="s">
        <v>19</v>
      </c>
      <c r="AE1367" t="s">
        <v>486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523">(100%/A1368)</f>
        <v>1.8457924354390378</v>
      </c>
      <c r="E1368" s="14">
        <f t="shared" ref="E1368:E1431" si="524">(100%/B1368)</f>
        <v>3.1076089606962705</v>
      </c>
      <c r="F1368" s="14">
        <f t="shared" ref="F1368:F1431" si="525">(100%/C1368)</f>
        <v>7.4693343277056758</v>
      </c>
      <c r="G1368" s="26">
        <v>3.6843797461070915E-2</v>
      </c>
      <c r="H1368" s="7">
        <f t="shared" si="495"/>
        <v>1.0368437974610709</v>
      </c>
      <c r="I1368" s="5">
        <f t="shared" ref="I1368:I1431" si="526">D1368/H1368</f>
        <v>1.7802029967858679</v>
      </c>
      <c r="J1368" s="5">
        <f t="shared" ref="J1368:J1431" si="527">E1368/H1368</f>
        <v>2.9971814156634795</v>
      </c>
      <c r="K1368" s="5">
        <f t="shared" ref="K1368:K1431" si="528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529">(L1368*H1368)</f>
        <v>1.8455819594807064</v>
      </c>
      <c r="P1368" s="5">
        <f t="shared" ref="P1368:P1431" si="530">(M1368*H1368)</f>
        <v>4.0851645619966197</v>
      </c>
      <c r="Q1368" s="5">
        <f t="shared" ref="Q1368:Q1431" si="531">(N1368*H1368)</f>
        <v>4.68653396452404</v>
      </c>
      <c r="R1368" s="6">
        <f t="shared" ref="R1368:R1431" si="532">(1/O1368)</f>
        <v>0.54183451179885356</v>
      </c>
      <c r="S1368" s="6">
        <f t="shared" ref="S1368:S1431" si="533">(1/P1368)</f>
        <v>0.24478818045735007</v>
      </c>
      <c r="T1368" s="6">
        <f t="shared" ref="T1368:T1431" si="534">(1/Q1368)</f>
        <v>0.21337730774379635</v>
      </c>
      <c r="U1368">
        <f t="shared" ref="U1368:U1431" si="535">(L1368/I1368)</f>
        <v>0.99988596986622624</v>
      </c>
      <c r="V1368">
        <f t="shared" ref="V1368:V1431" si="536">(M1368/J1368)</f>
        <v>1.3145684073073738</v>
      </c>
      <c r="W1368">
        <f t="shared" ref="W1368:W1431" si="537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523"/>
        <v>1.7286944086736511</v>
      </c>
      <c r="E1369" s="14">
        <f t="shared" si="524"/>
        <v>4.3199166103099618</v>
      </c>
      <c r="F1369" s="14">
        <f t="shared" si="525"/>
        <v>5.5054699572760208</v>
      </c>
      <c r="G1369" s="26">
        <v>3.3137158613478768E-2</v>
      </c>
      <c r="H1369" s="7">
        <f t="shared" si="495"/>
        <v>1.0331371586134788</v>
      </c>
      <c r="I1369" s="5">
        <f t="shared" si="526"/>
        <v>1.6732477331409168</v>
      </c>
      <c r="J1369" s="5">
        <f t="shared" si="527"/>
        <v>4.1813582778374787</v>
      </c>
      <c r="K1369" s="5">
        <f t="shared" si="528"/>
        <v>5.3288858225413502</v>
      </c>
      <c r="L1369">
        <v>2.42</v>
      </c>
      <c r="M1369">
        <v>3.34</v>
      </c>
      <c r="N1369">
        <v>3.12</v>
      </c>
      <c r="O1369" s="5">
        <f t="shared" si="529"/>
        <v>2.5001919238446186</v>
      </c>
      <c r="P1369" s="5">
        <f t="shared" si="530"/>
        <v>3.4506781097690191</v>
      </c>
      <c r="Q1369" s="5">
        <f t="shared" si="531"/>
        <v>3.223387934874054</v>
      </c>
      <c r="R1369" s="6">
        <f t="shared" si="532"/>
        <v>0.39996929454210484</v>
      </c>
      <c r="S1369" s="6">
        <f t="shared" si="533"/>
        <v>0.28979811161433944</v>
      </c>
      <c r="T1369" s="6">
        <f t="shared" si="534"/>
        <v>0.31023259384355567</v>
      </c>
      <c r="U1369">
        <f t="shared" si="535"/>
        <v>1.4462891250761334</v>
      </c>
      <c r="V1369">
        <f t="shared" si="536"/>
        <v>0.79878350001793819</v>
      </c>
      <c r="W1369">
        <f t="shared" si="537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523"/>
        <v>2.4040468765489877</v>
      </c>
      <c r="E1370" s="14">
        <f t="shared" si="524"/>
        <v>2.7280452517435907</v>
      </c>
      <c r="F1370" s="14">
        <f t="shared" si="525"/>
        <v>4.7446186022318395</v>
      </c>
      <c r="G1370" s="26">
        <v>3.5264270150718868E-2</v>
      </c>
      <c r="H1370" s="7">
        <f t="shared" si="495"/>
        <v>1.0352642701507189</v>
      </c>
      <c r="I1370" s="5">
        <f t="shared" si="526"/>
        <v>2.3221576807620288</v>
      </c>
      <c r="J1370" s="5">
        <f t="shared" si="527"/>
        <v>2.6351196794866962</v>
      </c>
      <c r="K1370" s="5">
        <f t="shared" si="528"/>
        <v>4.5830023686040038</v>
      </c>
      <c r="L1370">
        <v>1.95</v>
      </c>
      <c r="M1370">
        <v>3.32</v>
      </c>
      <c r="N1370">
        <v>4.5199999999999996</v>
      </c>
      <c r="O1370" s="5">
        <f t="shared" si="529"/>
        <v>2.0187653267939019</v>
      </c>
      <c r="P1370" s="5">
        <f t="shared" si="530"/>
        <v>3.4370773769003864</v>
      </c>
      <c r="Q1370" s="5">
        <f t="shared" si="531"/>
        <v>4.6793945010812488</v>
      </c>
      <c r="R1370" s="6">
        <f t="shared" si="532"/>
        <v>0.49535227632829815</v>
      </c>
      <c r="S1370" s="6">
        <f t="shared" si="533"/>
        <v>0.29094486109644019</v>
      </c>
      <c r="T1370" s="6">
        <f t="shared" si="534"/>
        <v>0.21370286257526142</v>
      </c>
      <c r="U1370">
        <f t="shared" si="535"/>
        <v>0.83973625742765956</v>
      </c>
      <c r="V1370">
        <f t="shared" si="536"/>
        <v>1.2599048255169625</v>
      </c>
      <c r="W1370">
        <f t="shared" si="537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523"/>
        <v>2.1221522386234426</v>
      </c>
      <c r="E1371" s="14">
        <f t="shared" si="524"/>
        <v>3.3073849709680521</v>
      </c>
      <c r="F1371" s="14">
        <f t="shared" si="525"/>
        <v>4.6082263458752237</v>
      </c>
      <c r="G1371" s="26">
        <v>2.662872517636683E-2</v>
      </c>
      <c r="H1371" s="7">
        <f t="shared" si="495"/>
        <v>1.0266287251763668</v>
      </c>
      <c r="I1371" s="5">
        <f t="shared" si="526"/>
        <v>2.0671077932861008</v>
      </c>
      <c r="J1371" s="5">
        <f t="shared" si="527"/>
        <v>3.2215979251894291</v>
      </c>
      <c r="K1371" s="5">
        <f t="shared" si="528"/>
        <v>4.4886980393847509</v>
      </c>
      <c r="L1371">
        <v>2.29</v>
      </c>
      <c r="M1371">
        <v>3.63</v>
      </c>
      <c r="N1371">
        <v>3.18</v>
      </c>
      <c r="O1371" s="5">
        <f t="shared" si="529"/>
        <v>2.3509797806538799</v>
      </c>
      <c r="P1371" s="5">
        <f t="shared" si="530"/>
        <v>3.7266622723902114</v>
      </c>
      <c r="Q1371" s="5">
        <f t="shared" si="531"/>
        <v>3.2646793460608468</v>
      </c>
      <c r="R1371" s="6">
        <f t="shared" si="532"/>
        <v>0.42535457268878307</v>
      </c>
      <c r="S1371" s="6">
        <f t="shared" si="533"/>
        <v>0.2683366312554582</v>
      </c>
      <c r="T1371" s="6">
        <f t="shared" si="534"/>
        <v>0.30630879605575884</v>
      </c>
      <c r="U1371">
        <f t="shared" si="535"/>
        <v>1.1078280520434618</v>
      </c>
      <c r="V1371">
        <f t="shared" si="536"/>
        <v>1.1267700328514947</v>
      </c>
      <c r="W1371">
        <f t="shared" si="537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523"/>
        <v>1.5248644806265721</v>
      </c>
      <c r="E1372" s="14">
        <f t="shared" si="524"/>
        <v>5.3451028334098938</v>
      </c>
      <c r="F1372" s="14">
        <f t="shared" si="525"/>
        <v>6.786398252401459</v>
      </c>
      <c r="G1372" s="26">
        <v>2.9530018965384874E-2</v>
      </c>
      <c r="H1372" s="7">
        <f t="shared" si="495"/>
        <v>1.0295300189653849</v>
      </c>
      <c r="I1372" s="5">
        <f t="shared" si="526"/>
        <v>1.48112677875966</v>
      </c>
      <c r="J1372" s="5">
        <f t="shared" si="527"/>
        <v>5.1917891998733534</v>
      </c>
      <c r="K1372" s="5">
        <f t="shared" si="528"/>
        <v>6.591743929158449</v>
      </c>
      <c r="L1372">
        <v>1.99</v>
      </c>
      <c r="M1372">
        <v>3.78</v>
      </c>
      <c r="N1372">
        <v>3.81</v>
      </c>
      <c r="O1372" s="5">
        <f t="shared" si="529"/>
        <v>2.048764737741116</v>
      </c>
      <c r="P1372" s="5">
        <f t="shared" si="530"/>
        <v>3.8916234716891545</v>
      </c>
      <c r="Q1372" s="5">
        <f t="shared" si="531"/>
        <v>3.9225093722581166</v>
      </c>
      <c r="R1372" s="6">
        <f t="shared" si="532"/>
        <v>0.48809899037141719</v>
      </c>
      <c r="S1372" s="6">
        <f t="shared" si="533"/>
        <v>0.25696216688865614</v>
      </c>
      <c r="T1372" s="6">
        <f t="shared" si="534"/>
        <v>0.25493884273992656</v>
      </c>
      <c r="U1372">
        <f t="shared" si="535"/>
        <v>1.3435716837599045</v>
      </c>
      <c r="V1372">
        <f t="shared" si="536"/>
        <v>0.72807270374001465</v>
      </c>
      <c r="W1372">
        <f t="shared" si="537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523"/>
        <v>2.788519488041509</v>
      </c>
      <c r="E1373" s="14">
        <f t="shared" si="524"/>
        <v>4.3018660539386673</v>
      </c>
      <c r="F1373" s="14">
        <f t="shared" si="525"/>
        <v>2.6562671962350719</v>
      </c>
      <c r="G1373" s="26">
        <v>2.6909119576025375E-2</v>
      </c>
      <c r="H1373" s="7">
        <f t="shared" si="495"/>
        <v>1.0269091195760254</v>
      </c>
      <c r="I1373" s="5">
        <f t="shared" si="526"/>
        <v>2.7154491423669413</v>
      </c>
      <c r="J1373" s="5">
        <f t="shared" si="527"/>
        <v>4.1891399851573583</v>
      </c>
      <c r="K1373" s="5">
        <f t="shared" si="528"/>
        <v>2.5866623887143501</v>
      </c>
      <c r="L1373">
        <v>2.76</v>
      </c>
      <c r="M1373">
        <v>3.28</v>
      </c>
      <c r="N1373">
        <v>2.78</v>
      </c>
      <c r="O1373" s="5">
        <f t="shared" si="529"/>
        <v>2.8342691700298297</v>
      </c>
      <c r="P1373" s="5">
        <f t="shared" si="530"/>
        <v>3.3682619122093631</v>
      </c>
      <c r="Q1373" s="5">
        <f t="shared" si="531"/>
        <v>2.8548073524213504</v>
      </c>
      <c r="R1373" s="6">
        <f t="shared" si="532"/>
        <v>0.35282464014858383</v>
      </c>
      <c r="S1373" s="6">
        <f t="shared" si="533"/>
        <v>0.29688902646649123</v>
      </c>
      <c r="T1373" s="6">
        <f t="shared" si="534"/>
        <v>0.35028633338492493</v>
      </c>
      <c r="U1373">
        <f t="shared" si="535"/>
        <v>1.0164064415488281</v>
      </c>
      <c r="V1373">
        <f t="shared" si="536"/>
        <v>0.78297693837433124</v>
      </c>
      <c r="W1373">
        <f t="shared" si="537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523"/>
        <v>1.5093113918162138</v>
      </c>
      <c r="E1374" s="14">
        <f t="shared" si="524"/>
        <v>4.8485308979834958</v>
      </c>
      <c r="F1374" s="14">
        <f t="shared" si="525"/>
        <v>7.9127995792095849</v>
      </c>
      <c r="G1374" s="26">
        <v>2.9357637687885019E-2</v>
      </c>
      <c r="H1374" s="7">
        <f t="shared" si="495"/>
        <v>1.029357637687885</v>
      </c>
      <c r="I1374" s="5">
        <f t="shared" si="526"/>
        <v>1.4662653062024078</v>
      </c>
      <c r="J1374" s="5">
        <f t="shared" si="527"/>
        <v>4.7102491111584239</v>
      </c>
      <c r="K1374" s="5">
        <f t="shared" si="528"/>
        <v>7.6871237842885192</v>
      </c>
      <c r="L1374">
        <v>1.47</v>
      </c>
      <c r="M1374">
        <v>4.67</v>
      </c>
      <c r="N1374">
        <v>7.41</v>
      </c>
      <c r="O1374" s="5">
        <f t="shared" si="529"/>
        <v>1.5131557274011909</v>
      </c>
      <c r="P1374" s="5">
        <f t="shared" si="530"/>
        <v>4.8071001680024228</v>
      </c>
      <c r="Q1374" s="5">
        <f t="shared" si="531"/>
        <v>7.6275400952672285</v>
      </c>
      <c r="R1374" s="6">
        <f t="shared" si="532"/>
        <v>0.66087051179952006</v>
      </c>
      <c r="S1374" s="6">
        <f t="shared" si="533"/>
        <v>0.20802562148721507</v>
      </c>
      <c r="T1374" s="6">
        <f t="shared" si="534"/>
        <v>0.13110386671326507</v>
      </c>
      <c r="U1374">
        <f t="shared" si="535"/>
        <v>1.0025470791553166</v>
      </c>
      <c r="V1374">
        <f t="shared" si="536"/>
        <v>0.99145499309939356</v>
      </c>
      <c r="W1374">
        <f t="shared" si="537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523"/>
        <v>4.5811945054748486</v>
      </c>
      <c r="E1375" s="14">
        <f t="shared" si="524"/>
        <v>4.1291717870856459</v>
      </c>
      <c r="F1375" s="14">
        <f t="shared" si="525"/>
        <v>2.0737762011029228</v>
      </c>
      <c r="G1375" s="26">
        <v>2.7020276988469094E-2</v>
      </c>
      <c r="H1375" s="7">
        <f t="shared" si="495"/>
        <v>1.0270202769884691</v>
      </c>
      <c r="I1375" s="5">
        <f t="shared" si="526"/>
        <v>4.4606660726390741</v>
      </c>
      <c r="J1375" s="5">
        <f t="shared" si="527"/>
        <v>4.0205357962294705</v>
      </c>
      <c r="K1375" s="5">
        <f t="shared" si="528"/>
        <v>2.0192164142891662</v>
      </c>
      <c r="L1375">
        <v>2.5499999999999998</v>
      </c>
      <c r="M1375">
        <v>3.42</v>
      </c>
      <c r="N1375">
        <v>2.92</v>
      </c>
      <c r="O1375" s="5">
        <f t="shared" si="529"/>
        <v>2.6189017063205959</v>
      </c>
      <c r="P1375" s="5">
        <f t="shared" si="530"/>
        <v>3.5124093473005642</v>
      </c>
      <c r="Q1375" s="5">
        <f t="shared" si="531"/>
        <v>2.9988992088063298</v>
      </c>
      <c r="R1375" s="6">
        <f t="shared" si="532"/>
        <v>0.38183945490834847</v>
      </c>
      <c r="S1375" s="6">
        <f t="shared" si="533"/>
        <v>0.28470485672990892</v>
      </c>
      <c r="T1375" s="6">
        <f t="shared" si="534"/>
        <v>0.33345568836174261</v>
      </c>
      <c r="U1375">
        <f t="shared" si="535"/>
        <v>0.57166350461453341</v>
      </c>
      <c r="V1375">
        <f t="shared" si="536"/>
        <v>0.85063289405539833</v>
      </c>
      <c r="W1375">
        <f t="shared" si="537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523"/>
        <v>2.6005867750118377</v>
      </c>
      <c r="E1376" s="14">
        <f t="shared" si="524"/>
        <v>2.7543761084690348</v>
      </c>
      <c r="F1376" s="14">
        <f t="shared" si="525"/>
        <v>4.1189095656925296</v>
      </c>
      <c r="G1376" s="26">
        <v>3.3394413418883495E-2</v>
      </c>
      <c r="H1376" s="7">
        <f t="shared" si="495"/>
        <v>1.0333944134188835</v>
      </c>
      <c r="I1376" s="5">
        <f t="shared" si="526"/>
        <v>2.5165481264874008</v>
      </c>
      <c r="J1376" s="5">
        <f t="shared" si="527"/>
        <v>2.6653677170137327</v>
      </c>
      <c r="K1376" s="5">
        <f t="shared" si="528"/>
        <v>3.9858059151544314</v>
      </c>
      <c r="L1376">
        <v>1.57</v>
      </c>
      <c r="M1376">
        <v>4.13</v>
      </c>
      <c r="N1376">
        <v>6.48</v>
      </c>
      <c r="O1376" s="5">
        <f t="shared" si="529"/>
        <v>1.6224292290676472</v>
      </c>
      <c r="P1376" s="5">
        <f t="shared" si="530"/>
        <v>4.2679189274199887</v>
      </c>
      <c r="Q1376" s="5">
        <f t="shared" si="531"/>
        <v>6.6963957989543657</v>
      </c>
      <c r="R1376" s="6">
        <f t="shared" si="532"/>
        <v>0.61635970437654453</v>
      </c>
      <c r="S1376" s="6">
        <f t="shared" si="533"/>
        <v>0.23430623144580506</v>
      </c>
      <c r="T1376" s="6">
        <f t="shared" si="534"/>
        <v>0.14933406417765044</v>
      </c>
      <c r="U1376">
        <f t="shared" si="535"/>
        <v>0.62387044518453416</v>
      </c>
      <c r="V1376">
        <f t="shared" si="536"/>
        <v>1.5495047732577911</v>
      </c>
      <c r="W1376">
        <f t="shared" si="537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</v>
      </c>
      <c r="D1377" s="13">
        <f t="shared" si="523"/>
        <v>1.2158458233991607</v>
      </c>
      <c r="E1377" s="14">
        <f t="shared" si="524"/>
        <v>5.7015950068515089</v>
      </c>
      <c r="F1377" s="14" t="e">
        <f t="shared" si="525"/>
        <v>#DIV/0!</v>
      </c>
      <c r="G1377" s="26">
        <v>3.4361323141587574E-2</v>
      </c>
      <c r="H1377" s="7">
        <f t="shared" si="495"/>
        <v>1.0343613231415876</v>
      </c>
      <c r="I1377" s="5">
        <f t="shared" si="526"/>
        <v>1.1754556132342264</v>
      </c>
      <c r="J1377" s="5">
        <f t="shared" si="527"/>
        <v>5.5121889027467548</v>
      </c>
      <c r="K1377" s="5" t="e">
        <f t="shared" si="528"/>
        <v>#DIV/0!</v>
      </c>
      <c r="L1377">
        <v>2.13</v>
      </c>
      <c r="M1377">
        <v>3.27</v>
      </c>
      <c r="N1377">
        <v>3.86</v>
      </c>
      <c r="O1377" s="5">
        <f t="shared" si="529"/>
        <v>2.2031896182915816</v>
      </c>
      <c r="P1377" s="5">
        <f t="shared" si="530"/>
        <v>3.3823615266729914</v>
      </c>
      <c r="Q1377" s="5">
        <f t="shared" si="531"/>
        <v>3.9926347073265278</v>
      </c>
      <c r="R1377" s="6">
        <f t="shared" si="532"/>
        <v>0.4538873965716258</v>
      </c>
      <c r="S1377" s="6">
        <f t="shared" si="533"/>
        <v>0.29565142345491224</v>
      </c>
      <c r="T1377" s="6">
        <f t="shared" si="534"/>
        <v>0.25046117997346196</v>
      </c>
      <c r="U1377">
        <f t="shared" si="535"/>
        <v>1.8120633191238731</v>
      </c>
      <c r="V1377">
        <f t="shared" si="536"/>
        <v>0.59323075781574552</v>
      </c>
      <c r="W1377" t="e">
        <f t="shared" si="537"/>
        <v>#DIV/0!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523"/>
        <v>3.0043152205530386</v>
      </c>
      <c r="E1378" s="14">
        <f t="shared" si="524"/>
        <v>4.9178783892647804</v>
      </c>
      <c r="F1378" s="14">
        <f t="shared" si="525"/>
        <v>2.3543147527845538</v>
      </c>
      <c r="G1378" s="26">
        <v>3.2865622425338969E-2</v>
      </c>
      <c r="H1378" s="7">
        <f t="shared" si="495"/>
        <v>1.032865622425339</v>
      </c>
      <c r="I1378" s="5">
        <f t="shared" si="526"/>
        <v>2.9087183805173131</v>
      </c>
      <c r="J1378" s="5">
        <f t="shared" si="527"/>
        <v>4.7613922687413979</v>
      </c>
      <c r="K1378" s="5">
        <f t="shared" si="528"/>
        <v>2.2794008258850114</v>
      </c>
      <c r="L1378">
        <v>2.58</v>
      </c>
      <c r="M1378">
        <v>3.06</v>
      </c>
      <c r="N1378">
        <v>3.14</v>
      </c>
      <c r="O1378" s="5">
        <f t="shared" si="529"/>
        <v>2.6647933058573745</v>
      </c>
      <c r="P1378" s="5">
        <f t="shared" si="530"/>
        <v>3.1605688046215374</v>
      </c>
      <c r="Q1378" s="5">
        <f t="shared" si="531"/>
        <v>3.2431980544155645</v>
      </c>
      <c r="R1378" s="6">
        <f t="shared" si="532"/>
        <v>0.37526362656418433</v>
      </c>
      <c r="S1378" s="6">
        <f t="shared" si="533"/>
        <v>0.31639874396588086</v>
      </c>
      <c r="T1378" s="6">
        <f t="shared" si="534"/>
        <v>0.30833762946993487</v>
      </c>
      <c r="U1378">
        <f t="shared" si="535"/>
        <v>0.88698858482860388</v>
      </c>
      <c r="V1378">
        <f t="shared" si="536"/>
        <v>0.64266916634635207</v>
      </c>
      <c r="W1378">
        <f t="shared" si="537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523"/>
        <v>1.1345591604965477</v>
      </c>
      <c r="E1379" s="14">
        <f t="shared" si="524"/>
        <v>25.325369189832593</v>
      </c>
      <c r="F1379" s="14">
        <f t="shared" si="525"/>
        <v>344.45286593841507</v>
      </c>
      <c r="G1379" s="26">
        <v>4.063624802266852E-2</v>
      </c>
      <c r="H1379" s="7">
        <f t="shared" si="495"/>
        <v>1.0406362480226685</v>
      </c>
      <c r="I1379" s="5">
        <f t="shared" si="526"/>
        <v>1.0902552766659279</v>
      </c>
      <c r="J1379" s="5">
        <f t="shared" si="527"/>
        <v>24.336428063075623</v>
      </c>
      <c r="K1379" s="5">
        <f t="shared" si="528"/>
        <v>331.00217928494811</v>
      </c>
      <c r="L1379">
        <v>1.41</v>
      </c>
      <c r="M1379">
        <v>4.5999999999999996</v>
      </c>
      <c r="N1379">
        <v>8.77</v>
      </c>
      <c r="O1379" s="5">
        <f t="shared" si="529"/>
        <v>1.4672971097119625</v>
      </c>
      <c r="P1379" s="5">
        <f t="shared" si="530"/>
        <v>4.7869267409042751</v>
      </c>
      <c r="Q1379" s="5">
        <f t="shared" si="531"/>
        <v>9.1263798951588022</v>
      </c>
      <c r="R1379" s="6">
        <f t="shared" si="532"/>
        <v>0.68152522988088271</v>
      </c>
      <c r="S1379" s="6">
        <f t="shared" si="533"/>
        <v>0.2089022987243575</v>
      </c>
      <c r="T1379" s="6">
        <f t="shared" si="534"/>
        <v>0.10957247139475994</v>
      </c>
      <c r="U1379">
        <f t="shared" si="535"/>
        <v>1.2932750982062406</v>
      </c>
      <c r="V1379">
        <f t="shared" si="536"/>
        <v>0.18901705657369403</v>
      </c>
      <c r="W1379">
        <f t="shared" si="537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523"/>
        <v>1.6038297594024791</v>
      </c>
      <c r="E1380" s="14">
        <f t="shared" si="524"/>
        <v>3.8228893427371045</v>
      </c>
      <c r="F1380" s="14">
        <f t="shared" si="525"/>
        <v>8.8792187197830934</v>
      </c>
      <c r="G1380" s="26">
        <v>4.448882611528604E-2</v>
      </c>
      <c r="H1380" s="7">
        <f t="shared" si="495"/>
        <v>1.044488826115286</v>
      </c>
      <c r="I1380" s="5">
        <f t="shared" si="526"/>
        <v>1.5355164356975664</v>
      </c>
      <c r="J1380" s="5">
        <f t="shared" si="527"/>
        <v>3.660057673336135</v>
      </c>
      <c r="K1380" s="5">
        <f t="shared" si="528"/>
        <v>8.5010183907922858</v>
      </c>
      <c r="L1380">
        <v>2.4700000000000002</v>
      </c>
      <c r="M1380">
        <v>3.23</v>
      </c>
      <c r="N1380">
        <v>3.03</v>
      </c>
      <c r="O1380" s="5">
        <f t="shared" si="529"/>
        <v>2.5798874005047567</v>
      </c>
      <c r="P1380" s="5">
        <f t="shared" si="530"/>
        <v>3.3736989083523738</v>
      </c>
      <c r="Q1380" s="5">
        <f t="shared" si="531"/>
        <v>3.1648011431293166</v>
      </c>
      <c r="R1380" s="6">
        <f t="shared" si="532"/>
        <v>0.38761381593799377</v>
      </c>
      <c r="S1380" s="6">
        <f t="shared" si="533"/>
        <v>0.29641056512905412</v>
      </c>
      <c r="T1380" s="6">
        <f t="shared" si="534"/>
        <v>0.31597561893295206</v>
      </c>
      <c r="U1380">
        <f t="shared" si="535"/>
        <v>1.6085793304308784</v>
      </c>
      <c r="V1380">
        <f t="shared" si="536"/>
        <v>0.88249975499863142</v>
      </c>
      <c r="W1380">
        <f t="shared" si="537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523"/>
        <v>2.1167566963924669</v>
      </c>
      <c r="E1381" s="14">
        <f t="shared" si="524"/>
        <v>2.3614157391202522</v>
      </c>
      <c r="F1381" s="14">
        <f t="shared" si="525"/>
        <v>9.6791869227178058</v>
      </c>
      <c r="G1381" s="26">
        <v>4.4821936271585372E-2</v>
      </c>
      <c r="H1381" s="7">
        <f t="shared" si="495"/>
        <v>1.0448219362715854</v>
      </c>
      <c r="I1381" s="5">
        <f t="shared" si="526"/>
        <v>2.0259497077043074</v>
      </c>
      <c r="J1381" s="5">
        <f t="shared" si="527"/>
        <v>2.2601130940520746</v>
      </c>
      <c r="K1381" s="5">
        <f t="shared" si="528"/>
        <v>9.2639583709906432</v>
      </c>
      <c r="L1381">
        <v>2.35</v>
      </c>
      <c r="M1381">
        <v>3.19</v>
      </c>
      <c r="N1381">
        <v>3.27</v>
      </c>
      <c r="O1381" s="5">
        <f t="shared" si="529"/>
        <v>2.4553315502382258</v>
      </c>
      <c r="P1381" s="5">
        <f t="shared" si="530"/>
        <v>3.3329819767063573</v>
      </c>
      <c r="Q1381" s="5">
        <f t="shared" si="531"/>
        <v>3.416567731608084</v>
      </c>
      <c r="R1381" s="6">
        <f t="shared" si="532"/>
        <v>0.40727697239217087</v>
      </c>
      <c r="S1381" s="6">
        <f t="shared" si="533"/>
        <v>0.30003162542996914</v>
      </c>
      <c r="T1381" s="6">
        <f t="shared" si="534"/>
        <v>0.29269140217785983</v>
      </c>
      <c r="U1381">
        <f t="shared" si="535"/>
        <v>1.159949820601859</v>
      </c>
      <c r="V1381">
        <f t="shared" si="536"/>
        <v>1.4114337943508681</v>
      </c>
      <c r="W1381">
        <f t="shared" si="537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523"/>
        <v>2.7720107237241365</v>
      </c>
      <c r="E1382" s="14">
        <f t="shared" si="524"/>
        <v>3.1380977236750169</v>
      </c>
      <c r="F1382" s="14">
        <f t="shared" si="525"/>
        <v>3.3138366989484136</v>
      </c>
      <c r="G1382" s="26">
        <v>4.4579533941236038E-2</v>
      </c>
      <c r="H1382" s="7">
        <f t="shared" si="495"/>
        <v>1.044579533941236</v>
      </c>
      <c r="I1382" s="5">
        <f t="shared" si="526"/>
        <v>2.653709587115153</v>
      </c>
      <c r="J1382" s="5">
        <f t="shared" si="527"/>
        <v>3.0041730875530956</v>
      </c>
      <c r="K1382" s="5">
        <f t="shared" si="528"/>
        <v>3.1724120483628364</v>
      </c>
      <c r="L1382">
        <v>2.35</v>
      </c>
      <c r="M1382">
        <v>3.5</v>
      </c>
      <c r="N1382">
        <v>3</v>
      </c>
      <c r="O1382" s="5">
        <f t="shared" si="529"/>
        <v>2.4547619047619049</v>
      </c>
      <c r="P1382" s="5">
        <f t="shared" si="530"/>
        <v>3.6560283687943262</v>
      </c>
      <c r="Q1382" s="5">
        <f t="shared" si="531"/>
        <v>3.1337386018237083</v>
      </c>
      <c r="R1382" s="6">
        <f t="shared" si="532"/>
        <v>0.40737148399612022</v>
      </c>
      <c r="S1382" s="6">
        <f t="shared" si="533"/>
        <v>0.27352085354025218</v>
      </c>
      <c r="T1382" s="6">
        <f t="shared" si="534"/>
        <v>0.31910766246362754</v>
      </c>
      <c r="U1382">
        <f t="shared" si="535"/>
        <v>0.88555281686067411</v>
      </c>
      <c r="V1382">
        <f t="shared" si="536"/>
        <v>1.1650460536049727</v>
      </c>
      <c r="W1382">
        <f t="shared" si="537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523"/>
        <v>1.6703584436834937</v>
      </c>
      <c r="E1383" s="14">
        <f t="shared" si="524"/>
        <v>4.4429241339196723</v>
      </c>
      <c r="F1383" s="14">
        <f t="shared" si="525"/>
        <v>5.9249956403454096</v>
      </c>
      <c r="G1383" s="26">
        <v>2.7771139604895856E-2</v>
      </c>
      <c r="H1383" s="7">
        <f t="shared" si="495"/>
        <v>1.0277711396048959</v>
      </c>
      <c r="I1383" s="5">
        <f t="shared" si="526"/>
        <v>1.6252241178183175</v>
      </c>
      <c r="J1383" s="5">
        <f t="shared" si="527"/>
        <v>4.3228730236846866</v>
      </c>
      <c r="K1383" s="5">
        <f t="shared" si="528"/>
        <v>5.7648978571466261</v>
      </c>
      <c r="L1383">
        <v>3.85</v>
      </c>
      <c r="M1383">
        <v>3.84</v>
      </c>
      <c r="N1383">
        <v>1.97</v>
      </c>
      <c r="O1383" s="5">
        <f t="shared" si="529"/>
        <v>3.956918887478849</v>
      </c>
      <c r="P1383" s="5">
        <f t="shared" si="530"/>
        <v>3.9466411760828</v>
      </c>
      <c r="Q1383" s="5">
        <f t="shared" si="531"/>
        <v>2.024709145021645</v>
      </c>
      <c r="R1383" s="6">
        <f t="shared" si="532"/>
        <v>0.25272188499096326</v>
      </c>
      <c r="S1383" s="6">
        <f t="shared" si="533"/>
        <v>0.25338001489979389</v>
      </c>
      <c r="T1383" s="6">
        <f t="shared" si="534"/>
        <v>0.4938981001092429</v>
      </c>
      <c r="U1383">
        <f t="shared" si="535"/>
        <v>2.3689040531641856</v>
      </c>
      <c r="V1383">
        <f t="shared" si="536"/>
        <v>0.88829812464093605</v>
      </c>
      <c r="W1383">
        <f t="shared" si="537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523"/>
        <v>20.791272990213734</v>
      </c>
      <c r="E1384" s="14">
        <f t="shared" si="524"/>
        <v>5.8414617159167737</v>
      </c>
      <c r="F1384" s="14">
        <f t="shared" si="525"/>
        <v>1.5526548906642388</v>
      </c>
      <c r="G1384" s="26">
        <v>3.7113851118909968E-2</v>
      </c>
      <c r="H1384" s="7">
        <f t="shared" si="495"/>
        <v>1.03711385111891</v>
      </c>
      <c r="I1384" s="5">
        <f t="shared" si="526"/>
        <v>20.047242612546999</v>
      </c>
      <c r="J1384" s="5">
        <f t="shared" si="527"/>
        <v>5.6324208857249394</v>
      </c>
      <c r="K1384" s="5">
        <f t="shared" si="528"/>
        <v>1.4970920395953902</v>
      </c>
      <c r="L1384">
        <v>11.78</v>
      </c>
      <c r="M1384">
        <v>6.86</v>
      </c>
      <c r="N1384">
        <v>1.24</v>
      </c>
      <c r="O1384" s="5">
        <f t="shared" si="529"/>
        <v>12.217201166180759</v>
      </c>
      <c r="P1384" s="5">
        <f t="shared" si="530"/>
        <v>7.1146010186757227</v>
      </c>
      <c r="Q1384" s="5">
        <f t="shared" si="531"/>
        <v>1.2860211753874484</v>
      </c>
      <c r="R1384" s="6">
        <f t="shared" si="532"/>
        <v>8.185180766018374E-2</v>
      </c>
      <c r="S1384" s="6">
        <f t="shared" si="533"/>
        <v>0.14055601956807062</v>
      </c>
      <c r="T1384" s="6">
        <f t="shared" si="534"/>
        <v>0.77759217277174553</v>
      </c>
      <c r="U1384">
        <f t="shared" si="535"/>
        <v>0.58761198373621881</v>
      </c>
      <c r="V1384">
        <f t="shared" si="536"/>
        <v>1.2179487540404328</v>
      </c>
      <c r="W1384">
        <f t="shared" si="537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523"/>
        <v>2.6533641924836773</v>
      </c>
      <c r="E1385" s="14">
        <f t="shared" si="524"/>
        <v>2.6559798242249246</v>
      </c>
      <c r="F1385" s="14">
        <f t="shared" si="525"/>
        <v>4.2029794619480922</v>
      </c>
      <c r="G1385" s="26">
        <v>3.0285750742051532E-2</v>
      </c>
      <c r="H1385" s="7">
        <f t="shared" si="495"/>
        <v>1.0302857507420515</v>
      </c>
      <c r="I1385" s="5">
        <f t="shared" si="526"/>
        <v>2.5753672615316887</v>
      </c>
      <c r="J1385" s="5">
        <f t="shared" si="527"/>
        <v>2.5779060055057399</v>
      </c>
      <c r="K1385" s="5">
        <f t="shared" si="528"/>
        <v>4.0794308364654608</v>
      </c>
      <c r="L1385">
        <v>1.94</v>
      </c>
      <c r="M1385">
        <v>3.86</v>
      </c>
      <c r="N1385">
        <v>3.91</v>
      </c>
      <c r="O1385" s="5">
        <f t="shared" si="529"/>
        <v>1.99875435643958</v>
      </c>
      <c r="P1385" s="5">
        <f t="shared" si="530"/>
        <v>3.9769029978643187</v>
      </c>
      <c r="Q1385" s="5">
        <f t="shared" si="531"/>
        <v>4.0284172854014217</v>
      </c>
      <c r="R1385" s="6">
        <f t="shared" si="532"/>
        <v>0.5003116049644637</v>
      </c>
      <c r="S1385" s="6">
        <f t="shared" si="533"/>
        <v>0.25145194653654396</v>
      </c>
      <c r="T1385" s="6">
        <f t="shared" si="534"/>
        <v>0.24823644849899221</v>
      </c>
      <c r="U1385">
        <f t="shared" si="535"/>
        <v>0.75329061954689647</v>
      </c>
      <c r="V1385">
        <f t="shared" si="536"/>
        <v>1.4973393101827759</v>
      </c>
      <c r="W1385">
        <f t="shared" si="537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523"/>
        <v>6.8395801474883893</v>
      </c>
      <c r="E1386" s="14">
        <f t="shared" si="524"/>
        <v>4.099343973147799</v>
      </c>
      <c r="F1386" s="14">
        <f t="shared" si="525"/>
        <v>1.8695448660091716</v>
      </c>
      <c r="G1386" s="26">
        <v>3.5156830687358642E-2</v>
      </c>
      <c r="H1386" s="7">
        <f t="shared" si="495"/>
        <v>1.0351568306873586</v>
      </c>
      <c r="I1386" s="5">
        <f t="shared" si="526"/>
        <v>6.607288813374117</v>
      </c>
      <c r="J1386" s="5">
        <f t="shared" si="527"/>
        <v>3.960118748794593</v>
      </c>
      <c r="K1386" s="5">
        <f t="shared" si="528"/>
        <v>1.8060498762953316</v>
      </c>
      <c r="L1386">
        <v>4.38</v>
      </c>
      <c r="M1386">
        <v>3.53</v>
      </c>
      <c r="N1386">
        <v>1.91</v>
      </c>
      <c r="O1386" s="5">
        <f t="shared" si="529"/>
        <v>4.5339869184106307</v>
      </c>
      <c r="P1386" s="5">
        <f t="shared" si="530"/>
        <v>3.6541036123263759</v>
      </c>
      <c r="Q1386" s="5">
        <f t="shared" si="531"/>
        <v>1.977149546612855</v>
      </c>
      <c r="R1386" s="6">
        <f t="shared" si="532"/>
        <v>0.22055643697149122</v>
      </c>
      <c r="S1386" s="6">
        <f t="shared" si="533"/>
        <v>0.27366492746037724</v>
      </c>
      <c r="T1386" s="6">
        <f t="shared" si="534"/>
        <v>0.50577863556813174</v>
      </c>
      <c r="U1386">
        <f t="shared" si="535"/>
        <v>0.66290427491745796</v>
      </c>
      <c r="V1386">
        <f t="shared" si="536"/>
        <v>0.8913874113180279</v>
      </c>
      <c r="W1386">
        <f t="shared" si="537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523"/>
        <v>6.2343823437386785</v>
      </c>
      <c r="E1387" s="14">
        <f t="shared" si="524"/>
        <v>2.5219749628793169</v>
      </c>
      <c r="F1387" s="14">
        <f t="shared" si="525"/>
        <v>2.4151481130608552</v>
      </c>
      <c r="G1387" s="26">
        <v>3.06788931056583E-2</v>
      </c>
      <c r="H1387" s="7">
        <f t="shared" si="495"/>
        <v>1.0306788931056583</v>
      </c>
      <c r="I1387" s="5">
        <f t="shared" si="526"/>
        <v>6.0488115022450266</v>
      </c>
      <c r="J1387" s="5">
        <f t="shared" si="527"/>
        <v>2.4469065775472139</v>
      </c>
      <c r="K1387" s="5">
        <f t="shared" si="528"/>
        <v>2.3432595051825422</v>
      </c>
      <c r="L1387">
        <v>6.22</v>
      </c>
      <c r="M1387">
        <v>3.9</v>
      </c>
      <c r="N1387">
        <v>1.63</v>
      </c>
      <c r="O1387" s="5">
        <f t="shared" si="529"/>
        <v>6.4108227151171944</v>
      </c>
      <c r="P1387" s="5">
        <f t="shared" si="530"/>
        <v>4.0196476831120673</v>
      </c>
      <c r="Q1387" s="5">
        <f t="shared" si="531"/>
        <v>1.680006595762223</v>
      </c>
      <c r="R1387" s="6">
        <f t="shared" si="532"/>
        <v>0.15598621962231557</v>
      </c>
      <c r="S1387" s="6">
        <f t="shared" si="533"/>
        <v>0.24877802206430841</v>
      </c>
      <c r="T1387" s="6">
        <f t="shared" si="534"/>
        <v>0.59523575831337594</v>
      </c>
      <c r="U1387">
        <f t="shared" si="535"/>
        <v>1.0283011791145147</v>
      </c>
      <c r="V1387">
        <f t="shared" si="536"/>
        <v>1.5938491627699864</v>
      </c>
      <c r="W1387">
        <f t="shared" si="537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523"/>
        <v>3.5283095600112517</v>
      </c>
      <c r="E1388" s="14">
        <f t="shared" si="524"/>
        <v>3.3116543487533368</v>
      </c>
      <c r="F1388" s="14">
        <f t="shared" si="525"/>
        <v>2.6187186278368437</v>
      </c>
      <c r="G1388" s="26">
        <v>2.7944923293760526E-2</v>
      </c>
      <c r="H1388" s="7">
        <f t="shared" si="495"/>
        <v>1.0279449232937605</v>
      </c>
      <c r="I1388" s="5">
        <f t="shared" si="526"/>
        <v>3.4323916389467399</v>
      </c>
      <c r="J1388" s="5">
        <f t="shared" si="527"/>
        <v>3.2216262503073332</v>
      </c>
      <c r="K1388" s="5">
        <f t="shared" si="528"/>
        <v>2.5475281491209625</v>
      </c>
      <c r="L1388">
        <v>2.58</v>
      </c>
      <c r="M1388">
        <v>3.44</v>
      </c>
      <c r="N1388">
        <v>2.86</v>
      </c>
      <c r="O1388" s="5">
        <f t="shared" si="529"/>
        <v>2.6520979020979021</v>
      </c>
      <c r="P1388" s="5">
        <f t="shared" si="530"/>
        <v>3.536130536130536</v>
      </c>
      <c r="Q1388" s="5">
        <f t="shared" si="531"/>
        <v>2.9399224806201549</v>
      </c>
      <c r="R1388" s="6">
        <f t="shared" si="532"/>
        <v>0.37705998681608438</v>
      </c>
      <c r="S1388" s="6">
        <f t="shared" si="533"/>
        <v>0.28279499011206327</v>
      </c>
      <c r="T1388" s="6">
        <f t="shared" si="534"/>
        <v>0.34014502307185235</v>
      </c>
      <c r="U1388">
        <f t="shared" si="535"/>
        <v>0.75166247660237751</v>
      </c>
      <c r="V1388">
        <f t="shared" si="536"/>
        <v>1.0677837007541873</v>
      </c>
      <c r="W1388">
        <f t="shared" si="537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523"/>
        <v>4.6300759764291106</v>
      </c>
      <c r="E1389" s="14">
        <f t="shared" si="524"/>
        <v>3.4095309427330895</v>
      </c>
      <c r="F1389" s="14">
        <f t="shared" si="525"/>
        <v>2.2492128354889673</v>
      </c>
      <c r="G1389" s="26">
        <v>2.893415406779587E-2</v>
      </c>
      <c r="H1389" s="7">
        <f t="shared" si="495"/>
        <v>1.0289341540677959</v>
      </c>
      <c r="I1389" s="5">
        <f t="shared" si="526"/>
        <v>4.4998758745878291</v>
      </c>
      <c r="J1389" s="5">
        <f t="shared" si="527"/>
        <v>3.3136531907837101</v>
      </c>
      <c r="K1389" s="5">
        <f t="shared" si="528"/>
        <v>2.1859638214913097</v>
      </c>
      <c r="L1389">
        <v>2.15</v>
      </c>
      <c r="M1389">
        <v>3.26</v>
      </c>
      <c r="N1389">
        <v>3.89</v>
      </c>
      <c r="O1389" s="5">
        <f t="shared" si="529"/>
        <v>2.2122084312457608</v>
      </c>
      <c r="P1389" s="5">
        <f t="shared" si="530"/>
        <v>3.3543253422610144</v>
      </c>
      <c r="Q1389" s="5">
        <f t="shared" si="531"/>
        <v>4.0025538593237258</v>
      </c>
      <c r="R1389" s="6">
        <f t="shared" si="532"/>
        <v>0.45203697168664619</v>
      </c>
      <c r="S1389" s="6">
        <f t="shared" si="533"/>
        <v>0.29812254267677585</v>
      </c>
      <c r="T1389" s="6">
        <f t="shared" si="534"/>
        <v>0.24984048563657821</v>
      </c>
      <c r="U1389">
        <f t="shared" si="535"/>
        <v>0.47779095688876783</v>
      </c>
      <c r="V1389">
        <f t="shared" si="536"/>
        <v>0.98380844714439752</v>
      </c>
      <c r="W1389">
        <f t="shared" si="537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523"/>
        <v>2.8148863740275569</v>
      </c>
      <c r="E1390" s="14">
        <f t="shared" si="524"/>
        <v>3.1314271131712399</v>
      </c>
      <c r="F1390" s="14">
        <f t="shared" si="525"/>
        <v>3.2676364028496185</v>
      </c>
      <c r="G1390" s="26">
        <v>2.8616675744921327E-2</v>
      </c>
      <c r="H1390" s="7">
        <f t="shared" si="495"/>
        <v>1.0286166757449213</v>
      </c>
      <c r="I1390" s="5">
        <f t="shared" si="526"/>
        <v>2.736574703097268</v>
      </c>
      <c r="J1390" s="5">
        <f t="shared" si="527"/>
        <v>3.0443091066003465</v>
      </c>
      <c r="K1390" s="5">
        <f t="shared" si="528"/>
        <v>3.1767289797078249</v>
      </c>
      <c r="L1390">
        <v>3.12</v>
      </c>
      <c r="M1390">
        <v>3.28</v>
      </c>
      <c r="N1390">
        <v>2.48</v>
      </c>
      <c r="O1390" s="5">
        <f t="shared" si="529"/>
        <v>3.2092840283241548</v>
      </c>
      <c r="P1390" s="5">
        <f t="shared" si="530"/>
        <v>3.3738626964433416</v>
      </c>
      <c r="Q1390" s="5">
        <f t="shared" si="531"/>
        <v>2.5509693558474047</v>
      </c>
      <c r="R1390" s="6">
        <f t="shared" si="532"/>
        <v>0.31159597940671729</v>
      </c>
      <c r="S1390" s="6">
        <f t="shared" si="533"/>
        <v>0.29639617553321895</v>
      </c>
      <c r="T1390" s="6">
        <f t="shared" si="534"/>
        <v>0.39200784506006375</v>
      </c>
      <c r="U1390">
        <f t="shared" si="535"/>
        <v>1.140111394170519</v>
      </c>
      <c r="V1390">
        <f t="shared" si="536"/>
        <v>1.0774201584486456</v>
      </c>
      <c r="W1390">
        <f t="shared" si="537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523"/>
        <v>2.9127612173801007</v>
      </c>
      <c r="E1391" s="14">
        <f t="shared" si="524"/>
        <v>3.7230382752549085</v>
      </c>
      <c r="F1391" s="14">
        <f t="shared" si="525"/>
        <v>2.7941359754354358</v>
      </c>
      <c r="G1391" s="26">
        <v>2.7401290239018383E-2</v>
      </c>
      <c r="H1391" s="7">
        <f t="shared" si="495"/>
        <v>1.0274012902390184</v>
      </c>
      <c r="I1391" s="5">
        <f t="shared" si="526"/>
        <v>2.8350764643311526</v>
      </c>
      <c r="J1391" s="5">
        <f t="shared" si="527"/>
        <v>3.6237430404518642</v>
      </c>
      <c r="K1391" s="5">
        <f t="shared" si="528"/>
        <v>2.7196150150691341</v>
      </c>
      <c r="L1391">
        <v>2.58</v>
      </c>
      <c r="M1391">
        <v>3.35</v>
      </c>
      <c r="N1391">
        <v>2.93</v>
      </c>
      <c r="O1391" s="5">
        <f t="shared" si="529"/>
        <v>2.6506953288166675</v>
      </c>
      <c r="P1391" s="5">
        <f t="shared" si="530"/>
        <v>3.4417943223007117</v>
      </c>
      <c r="Q1391" s="5">
        <f t="shared" si="531"/>
        <v>3.010285780400324</v>
      </c>
      <c r="R1391" s="6">
        <f t="shared" si="532"/>
        <v>0.37725950211200748</v>
      </c>
      <c r="S1391" s="6">
        <f t="shared" si="533"/>
        <v>0.29054612401462071</v>
      </c>
      <c r="T1391" s="6">
        <f t="shared" si="534"/>
        <v>0.33219437387337181</v>
      </c>
      <c r="U1391">
        <f t="shared" si="535"/>
        <v>0.91002836518156138</v>
      </c>
      <c r="V1391">
        <f t="shared" si="536"/>
        <v>0.92445848466735392</v>
      </c>
      <c r="W1391">
        <f t="shared" si="537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523"/>
        <v>11.020601641570064</v>
      </c>
      <c r="E1392" s="14">
        <f t="shared" si="524"/>
        <v>6.9754293246381263</v>
      </c>
      <c r="F1392" s="14">
        <f t="shared" si="525"/>
        <v>1.5387059175525084</v>
      </c>
      <c r="G1392" s="26">
        <v>3.060833437105126E-2</v>
      </c>
      <c r="H1392" s="7">
        <f t="shared" ref="H1392:H1455" si="538">(G1392/100%) + 1</f>
        <v>1.0306083343710513</v>
      </c>
      <c r="I1392" s="5">
        <f t="shared" si="526"/>
        <v>10.69329761271104</v>
      </c>
      <c r="J1392" s="5">
        <f t="shared" si="527"/>
        <v>6.768264035915271</v>
      </c>
      <c r="K1392" s="5">
        <f t="shared" si="528"/>
        <v>1.4930074464141934</v>
      </c>
      <c r="L1392">
        <v>6.2</v>
      </c>
      <c r="M1392">
        <v>4.2300000000000004</v>
      </c>
      <c r="N1392">
        <v>1.58</v>
      </c>
      <c r="O1392" s="5">
        <f t="shared" si="529"/>
        <v>6.3897716731005181</v>
      </c>
      <c r="P1392" s="5">
        <f t="shared" si="530"/>
        <v>4.3594732543895471</v>
      </c>
      <c r="Q1392" s="5">
        <f t="shared" si="531"/>
        <v>1.6283611683062611</v>
      </c>
      <c r="R1392" s="6">
        <f t="shared" si="532"/>
        <v>0.15650011473958797</v>
      </c>
      <c r="S1392" s="6">
        <f t="shared" si="533"/>
        <v>0.22938551096582632</v>
      </c>
      <c r="T1392" s="6">
        <f t="shared" si="534"/>
        <v>0.6141143742945856</v>
      </c>
      <c r="U1392">
        <f t="shared" si="535"/>
        <v>0.57980243555833588</v>
      </c>
      <c r="V1392">
        <f t="shared" si="536"/>
        <v>0.62497561820192471</v>
      </c>
      <c r="W1392">
        <f t="shared" si="537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523"/>
        <v>1.4679458431026864</v>
      </c>
      <c r="E1393" s="14">
        <f t="shared" si="524"/>
        <v>5.2474599749322879</v>
      </c>
      <c r="F1393" s="14">
        <f t="shared" si="525"/>
        <v>8.1767023446005478</v>
      </c>
      <c r="G1393" s="26">
        <v>2.8446579465215782E-2</v>
      </c>
      <c r="H1393" s="7">
        <f t="shared" si="538"/>
        <v>1.0284465794652158</v>
      </c>
      <c r="I1393" s="5">
        <f t="shared" si="526"/>
        <v>1.427342822089998</v>
      </c>
      <c r="J1393" s="5">
        <f t="shared" si="527"/>
        <v>5.1023165225178015</v>
      </c>
      <c r="K1393" s="5">
        <f t="shared" si="528"/>
        <v>7.9505367686208546</v>
      </c>
      <c r="L1393">
        <v>2.12</v>
      </c>
      <c r="M1393">
        <v>3.26</v>
      </c>
      <c r="N1393">
        <v>4</v>
      </c>
      <c r="O1393" s="5">
        <f t="shared" si="529"/>
        <v>2.1803067484662577</v>
      </c>
      <c r="P1393" s="5">
        <f t="shared" si="530"/>
        <v>3.3527358490566033</v>
      </c>
      <c r="Q1393" s="5">
        <f t="shared" si="531"/>
        <v>4.1137863178608631</v>
      </c>
      <c r="R1393" s="6">
        <f t="shared" si="532"/>
        <v>0.45865105939953288</v>
      </c>
      <c r="S1393" s="6">
        <f t="shared" si="533"/>
        <v>0.29826387911871471</v>
      </c>
      <c r="T1393" s="6">
        <f t="shared" si="534"/>
        <v>0.24308506148175246</v>
      </c>
      <c r="U1393">
        <f t="shared" si="535"/>
        <v>1.4852773749867418</v>
      </c>
      <c r="V1393">
        <f t="shared" si="536"/>
        <v>0.63892547348107531</v>
      </c>
      <c r="W1393">
        <f t="shared" si="537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523"/>
        <v>4.5214786122236523</v>
      </c>
      <c r="E1394" s="14">
        <f t="shared" si="524"/>
        <v>3.2863739273745747</v>
      </c>
      <c r="F1394" s="14">
        <f t="shared" si="525"/>
        <v>2.3138465174158851</v>
      </c>
      <c r="G1394" s="26">
        <v>2.8650088908338533E-2</v>
      </c>
      <c r="H1394" s="7">
        <f t="shared" si="538"/>
        <v>1.0286500889083385</v>
      </c>
      <c r="I1394" s="5">
        <f t="shared" si="526"/>
        <v>4.3955458332989599</v>
      </c>
      <c r="J1394" s="5">
        <f t="shared" si="527"/>
        <v>3.1948414361799746</v>
      </c>
      <c r="K1394" s="5">
        <f t="shared" si="528"/>
        <v>2.2494009793665302</v>
      </c>
      <c r="L1394">
        <v>2.59</v>
      </c>
      <c r="M1394">
        <v>3.4</v>
      </c>
      <c r="N1394">
        <v>2.87</v>
      </c>
      <c r="O1394" s="5">
        <f t="shared" si="529"/>
        <v>2.6642037302725967</v>
      </c>
      <c r="P1394" s="5">
        <f t="shared" si="530"/>
        <v>3.4974103022883507</v>
      </c>
      <c r="Q1394" s="5">
        <f t="shared" si="531"/>
        <v>2.9522257551669315</v>
      </c>
      <c r="R1394" s="6">
        <f t="shared" si="532"/>
        <v>0.37534667061579474</v>
      </c>
      <c r="S1394" s="6">
        <f t="shared" si="533"/>
        <v>0.28592584614556132</v>
      </c>
      <c r="T1394" s="6">
        <f t="shared" si="534"/>
        <v>0.33872748323864404</v>
      </c>
      <c r="U1394">
        <f t="shared" si="535"/>
        <v>0.58923285030476957</v>
      </c>
      <c r="V1394">
        <f t="shared" si="536"/>
        <v>1.064215569980002</v>
      </c>
      <c r="W1394">
        <f t="shared" si="537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523"/>
        <v>2.0462904140905809</v>
      </c>
      <c r="E1395" s="14">
        <f t="shared" si="524"/>
        <v>2.9802243530300565</v>
      </c>
      <c r="F1395" s="14">
        <f t="shared" si="525"/>
        <v>5.840369229474633</v>
      </c>
      <c r="G1395" s="26">
        <v>2.9778848732879393E-2</v>
      </c>
      <c r="H1395" s="7">
        <f t="shared" si="538"/>
        <v>1.0297788487328794</v>
      </c>
      <c r="I1395" s="5">
        <f t="shared" si="526"/>
        <v>1.9871163761117223</v>
      </c>
      <c r="J1395" s="5">
        <f t="shared" si="527"/>
        <v>2.8940430818686536</v>
      </c>
      <c r="K1395" s="5">
        <f t="shared" si="528"/>
        <v>5.671479110938316</v>
      </c>
      <c r="L1395">
        <v>1.76</v>
      </c>
      <c r="M1395">
        <v>3.99</v>
      </c>
      <c r="N1395">
        <v>4.74</v>
      </c>
      <c r="O1395" s="5">
        <f t="shared" si="529"/>
        <v>1.8124107737698678</v>
      </c>
      <c r="P1395" s="5">
        <f t="shared" si="530"/>
        <v>4.1088176064441893</v>
      </c>
      <c r="Q1395" s="5">
        <f t="shared" si="531"/>
        <v>4.8811517429938487</v>
      </c>
      <c r="R1395" s="6">
        <f t="shared" si="532"/>
        <v>0.55175129969017489</v>
      </c>
      <c r="S1395" s="6">
        <f t="shared" si="533"/>
        <v>0.24337901941220744</v>
      </c>
      <c r="T1395" s="6">
        <f t="shared" si="534"/>
        <v>0.20486968089761765</v>
      </c>
      <c r="U1395">
        <f t="shared" si="535"/>
        <v>0.88570554858184458</v>
      </c>
      <c r="V1395">
        <f t="shared" si="536"/>
        <v>1.3786940578036242</v>
      </c>
      <c r="W1395">
        <f t="shared" si="537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523"/>
        <v>1.8373145740051997</v>
      </c>
      <c r="E1396" s="14">
        <f t="shared" si="524"/>
        <v>3.4951418734775115</v>
      </c>
      <c r="F1396" s="14">
        <f t="shared" si="525"/>
        <v>6.0810756462423496</v>
      </c>
      <c r="G1396" s="26">
        <v>2.9758015442002739E-2</v>
      </c>
      <c r="H1396" s="7">
        <f t="shared" si="538"/>
        <v>1.0297580154420027</v>
      </c>
      <c r="I1396" s="5">
        <f t="shared" si="526"/>
        <v>1.7842197355624076</v>
      </c>
      <c r="J1396" s="5">
        <f t="shared" si="527"/>
        <v>3.3941390317581481</v>
      </c>
      <c r="K1396" s="5">
        <f t="shared" si="528"/>
        <v>5.9053443188127757</v>
      </c>
      <c r="L1396">
        <v>1.84</v>
      </c>
      <c r="M1396">
        <v>3.78</v>
      </c>
      <c r="N1396">
        <v>4.51</v>
      </c>
      <c r="O1396" s="5">
        <f t="shared" si="529"/>
        <v>1.8947547484132852</v>
      </c>
      <c r="P1396" s="5">
        <f t="shared" si="530"/>
        <v>3.8924852983707701</v>
      </c>
      <c r="Q1396" s="5">
        <f t="shared" si="531"/>
        <v>4.6442086496434323</v>
      </c>
      <c r="R1396" s="6">
        <f t="shared" si="532"/>
        <v>0.52777279003386846</v>
      </c>
      <c r="S1396" s="6">
        <f t="shared" si="533"/>
        <v>0.25690527345563968</v>
      </c>
      <c r="T1396" s="6">
        <f t="shared" si="534"/>
        <v>0.21532193651049181</v>
      </c>
      <c r="U1396">
        <f t="shared" si="535"/>
        <v>1.0312631136881858</v>
      </c>
      <c r="V1396">
        <f t="shared" si="536"/>
        <v>1.1136844910097798</v>
      </c>
      <c r="W1396">
        <f t="shared" si="537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523"/>
        <v>2.1121043585402419</v>
      </c>
      <c r="E1397" s="14">
        <f t="shared" si="524"/>
        <v>3.657257642470868</v>
      </c>
      <c r="F1397" s="14">
        <f t="shared" si="525"/>
        <v>4.1668953028619669</v>
      </c>
      <c r="G1397" s="26">
        <v>2.6020690199794583E-2</v>
      </c>
      <c r="H1397" s="7">
        <f t="shared" si="538"/>
        <v>1.0260206901997946</v>
      </c>
      <c r="I1397" s="5">
        <f t="shared" si="526"/>
        <v>2.058539733861465</v>
      </c>
      <c r="J1397" s="5">
        <f t="shared" si="527"/>
        <v>3.5645067174607354</v>
      </c>
      <c r="K1397" s="5">
        <f t="shared" si="528"/>
        <v>4.0612195666839401</v>
      </c>
      <c r="L1397">
        <v>2.8</v>
      </c>
      <c r="M1397">
        <v>3.35</v>
      </c>
      <c r="N1397">
        <v>2.7</v>
      </c>
      <c r="O1397" s="5">
        <f t="shared" si="529"/>
        <v>2.8728579325594246</v>
      </c>
      <c r="P1397" s="5">
        <f t="shared" si="530"/>
        <v>3.4371693121693121</v>
      </c>
      <c r="Q1397" s="5">
        <f t="shared" si="531"/>
        <v>2.7702558635394454</v>
      </c>
      <c r="R1397" s="6">
        <f t="shared" si="532"/>
        <v>0.34808543390417557</v>
      </c>
      <c r="S1397" s="6">
        <f t="shared" si="533"/>
        <v>0.290937079084087</v>
      </c>
      <c r="T1397" s="6">
        <f t="shared" si="534"/>
        <v>0.36097748701173754</v>
      </c>
      <c r="U1397">
        <f t="shared" si="535"/>
        <v>1.3601874930767954</v>
      </c>
      <c r="V1397">
        <f t="shared" si="536"/>
        <v>0.93982148598290638</v>
      </c>
      <c r="W1397">
        <f t="shared" si="537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523"/>
        <v>1.2983127399363503</v>
      </c>
      <c r="E1398" s="14">
        <f t="shared" si="524"/>
        <v>6.0648048841721396</v>
      </c>
      <c r="F1398" s="14">
        <f t="shared" si="525"/>
        <v>16.311855344434623</v>
      </c>
      <c r="G1398" s="26">
        <v>3.1704856288182537E-2</v>
      </c>
      <c r="H1398" s="7">
        <f t="shared" si="538"/>
        <v>1.0317048562881825</v>
      </c>
      <c r="I1398" s="5">
        <f t="shared" si="526"/>
        <v>1.2584148771067694</v>
      </c>
      <c r="J1398" s="5">
        <f t="shared" si="527"/>
        <v>5.8784301025700305</v>
      </c>
      <c r="K1398" s="5">
        <f t="shared" si="528"/>
        <v>15.810583080049289</v>
      </c>
      <c r="L1398">
        <v>1.67</v>
      </c>
      <c r="M1398">
        <v>4.63</v>
      </c>
      <c r="N1398">
        <v>4.6100000000000003</v>
      </c>
      <c r="O1398" s="5">
        <f t="shared" si="529"/>
        <v>1.7229471100012648</v>
      </c>
      <c r="P1398" s="5">
        <f t="shared" si="530"/>
        <v>4.7767934846142852</v>
      </c>
      <c r="Q1398" s="5">
        <f t="shared" si="531"/>
        <v>4.7561593874885215</v>
      </c>
      <c r="R1398" s="6">
        <f t="shared" si="532"/>
        <v>0.58040086906629762</v>
      </c>
      <c r="S1398" s="6">
        <f t="shared" si="533"/>
        <v>0.20934545385328662</v>
      </c>
      <c r="T1398" s="6">
        <f t="shared" si="534"/>
        <v>0.21025367708041584</v>
      </c>
      <c r="U1398">
        <f t="shared" si="535"/>
        <v>1.3270663200037089</v>
      </c>
      <c r="V1398">
        <f t="shared" si="536"/>
        <v>0.78762525354784418</v>
      </c>
      <c r="W1398">
        <f t="shared" si="537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523"/>
        <v>4.699839935278459</v>
      </c>
      <c r="E1399" s="14">
        <f t="shared" si="524"/>
        <v>4.0678049612045255</v>
      </c>
      <c r="F1399" s="14">
        <f t="shared" si="525"/>
        <v>2.0683925216655865</v>
      </c>
      <c r="G1399" s="26">
        <v>2.7765338110165683E-2</v>
      </c>
      <c r="H1399" s="7">
        <f t="shared" si="538"/>
        <v>1.0277653381101657</v>
      </c>
      <c r="I1399" s="5">
        <f t="shared" si="526"/>
        <v>4.5728725819071023</v>
      </c>
      <c r="J1399" s="5">
        <f t="shared" si="527"/>
        <v>3.9579121910107649</v>
      </c>
      <c r="K1399" s="5">
        <f t="shared" si="528"/>
        <v>2.0125143794680849</v>
      </c>
      <c r="L1399">
        <v>2.2000000000000002</v>
      </c>
      <c r="M1399">
        <v>3.19</v>
      </c>
      <c r="N1399">
        <v>3.85</v>
      </c>
      <c r="O1399" s="5">
        <f t="shared" si="529"/>
        <v>2.2610837438423648</v>
      </c>
      <c r="P1399" s="5">
        <f t="shared" si="530"/>
        <v>3.2785714285714285</v>
      </c>
      <c r="Q1399" s="5">
        <f t="shared" si="531"/>
        <v>3.9568965517241379</v>
      </c>
      <c r="R1399" s="6">
        <f t="shared" si="532"/>
        <v>0.44226579520697162</v>
      </c>
      <c r="S1399" s="6">
        <f t="shared" si="533"/>
        <v>0.30501089324618735</v>
      </c>
      <c r="T1399" s="6">
        <f t="shared" si="534"/>
        <v>0.25272331154684097</v>
      </c>
      <c r="U1399">
        <f t="shared" si="535"/>
        <v>0.48109803205636159</v>
      </c>
      <c r="V1399">
        <f t="shared" si="536"/>
        <v>0.80598048820919976</v>
      </c>
      <c r="W1399">
        <f t="shared" si="537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523"/>
        <v>3.3970702585520329</v>
      </c>
      <c r="E1400" s="14">
        <f t="shared" si="524"/>
        <v>3.4402564868802163</v>
      </c>
      <c r="F1400" s="14">
        <f t="shared" si="525"/>
        <v>2.621361765920478</v>
      </c>
      <c r="G1400" s="26">
        <v>2.8225769043942694E-2</v>
      </c>
      <c r="H1400" s="7">
        <f t="shared" si="538"/>
        <v>1.0282257690439427</v>
      </c>
      <c r="I1400" s="5">
        <f t="shared" si="526"/>
        <v>3.3038174696892413</v>
      </c>
      <c r="J1400" s="5">
        <f t="shared" si="527"/>
        <v>3.3458181952383961</v>
      </c>
      <c r="K1400" s="5">
        <f t="shared" si="528"/>
        <v>2.5494029082327447</v>
      </c>
      <c r="L1400">
        <v>3.69</v>
      </c>
      <c r="M1400">
        <v>3.35</v>
      </c>
      <c r="N1400">
        <v>2.1800000000000002</v>
      </c>
      <c r="O1400" s="5">
        <f t="shared" si="529"/>
        <v>3.7941530877721483</v>
      </c>
      <c r="P1400" s="5">
        <f t="shared" si="530"/>
        <v>3.4445563262972083</v>
      </c>
      <c r="Q1400" s="5">
        <f t="shared" si="531"/>
        <v>2.2415321765157952</v>
      </c>
      <c r="R1400" s="6">
        <f t="shared" si="532"/>
        <v>0.26356342953657158</v>
      </c>
      <c r="S1400" s="6">
        <f t="shared" si="533"/>
        <v>0.2903131507432683</v>
      </c>
      <c r="T1400" s="6">
        <f t="shared" si="534"/>
        <v>0.44612341972016006</v>
      </c>
      <c r="U1400">
        <f t="shared" si="535"/>
        <v>1.1168897900243513</v>
      </c>
      <c r="V1400">
        <f t="shared" si="536"/>
        <v>1.0012498601291473</v>
      </c>
      <c r="W1400">
        <f t="shared" si="537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523"/>
        <v>2.7614093198230076</v>
      </c>
      <c r="E1401" s="14">
        <f t="shared" si="524"/>
        <v>3.5548006038466728</v>
      </c>
      <c r="F1401" s="14">
        <f t="shared" si="525"/>
        <v>3.0192506880187606</v>
      </c>
      <c r="G1401" s="26">
        <v>2.6797417216799069E-2</v>
      </c>
      <c r="H1401" s="7">
        <f t="shared" si="538"/>
        <v>1.0267974172167991</v>
      </c>
      <c r="I1401" s="5">
        <f t="shared" si="526"/>
        <v>2.6893419028146628</v>
      </c>
      <c r="J1401" s="5">
        <f t="shared" si="527"/>
        <v>3.4620272161203816</v>
      </c>
      <c r="K1401" s="5">
        <f t="shared" si="528"/>
        <v>2.9404541123629189</v>
      </c>
      <c r="L1401">
        <v>2.5099999999999998</v>
      </c>
      <c r="M1401">
        <v>3.27</v>
      </c>
      <c r="N1401">
        <v>3.1</v>
      </c>
      <c r="O1401" s="5">
        <f t="shared" si="529"/>
        <v>2.5772615172141653</v>
      </c>
      <c r="P1401" s="5">
        <f t="shared" si="530"/>
        <v>3.3576275542989329</v>
      </c>
      <c r="Q1401" s="5">
        <f t="shared" si="531"/>
        <v>3.183071993372077</v>
      </c>
      <c r="R1401" s="6">
        <f t="shared" si="532"/>
        <v>0.3880087423494874</v>
      </c>
      <c r="S1401" s="6">
        <f t="shared" si="533"/>
        <v>0.29782934045786336</v>
      </c>
      <c r="T1401" s="6">
        <f t="shared" si="534"/>
        <v>0.31416191719264941</v>
      </c>
      <c r="U1401">
        <f t="shared" si="535"/>
        <v>0.93331383316231975</v>
      </c>
      <c r="V1401">
        <f t="shared" si="536"/>
        <v>0.94453330256150581</v>
      </c>
      <c r="W1401">
        <f t="shared" si="537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523"/>
        <v>2.0542209913622345</v>
      </c>
      <c r="E1402" s="14">
        <f t="shared" si="524"/>
        <v>3.2964978808105587</v>
      </c>
      <c r="F1402" s="14">
        <f t="shared" si="525"/>
        <v>4.9520267154328259</v>
      </c>
      <c r="G1402" s="26">
        <v>2.9045160939453751E-2</v>
      </c>
      <c r="H1402" s="7">
        <f t="shared" si="538"/>
        <v>1.0290451609394538</v>
      </c>
      <c r="I1402" s="5">
        <f t="shared" si="526"/>
        <v>1.9962398826955849</v>
      </c>
      <c r="J1402" s="5">
        <f t="shared" si="527"/>
        <v>3.2034530708069826</v>
      </c>
      <c r="K1402" s="5">
        <f t="shared" si="528"/>
        <v>4.8122540228573989</v>
      </c>
      <c r="L1402">
        <v>1.97</v>
      </c>
      <c r="M1402">
        <v>3.71</v>
      </c>
      <c r="N1402">
        <v>3.97</v>
      </c>
      <c r="O1402" s="5">
        <f t="shared" si="529"/>
        <v>2.0272189670507239</v>
      </c>
      <c r="P1402" s="5">
        <f t="shared" si="530"/>
        <v>3.8177575470853733</v>
      </c>
      <c r="Q1402" s="5">
        <f t="shared" si="531"/>
        <v>4.0853092889296319</v>
      </c>
      <c r="R1402" s="6">
        <f t="shared" si="532"/>
        <v>0.49328662381984245</v>
      </c>
      <c r="S1402" s="6">
        <f t="shared" si="533"/>
        <v>0.26193386763479504</v>
      </c>
      <c r="T1402" s="6">
        <f t="shared" si="534"/>
        <v>0.2447795085453626</v>
      </c>
      <c r="U1402">
        <f t="shared" si="535"/>
        <v>0.98685534593159596</v>
      </c>
      <c r="V1402">
        <f t="shared" si="536"/>
        <v>1.1581252848088119</v>
      </c>
      <c r="W1402">
        <f t="shared" si="537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523"/>
        <v>1.3137977829034793</v>
      </c>
      <c r="E1403" s="14">
        <f t="shared" si="524"/>
        <v>7.1716431522939565</v>
      </c>
      <c r="F1403" s="14">
        <f t="shared" si="525"/>
        <v>13.093338595335643</v>
      </c>
      <c r="G1403" s="26">
        <v>3.349109106328596E-2</v>
      </c>
      <c r="H1403" s="7">
        <f t="shared" si="538"/>
        <v>1.033491091063286</v>
      </c>
      <c r="I1403" s="5">
        <f t="shared" si="526"/>
        <v>1.2712231331881203</v>
      </c>
      <c r="J1403" s="5">
        <f t="shared" si="527"/>
        <v>6.9392404194946273</v>
      </c>
      <c r="K1403" s="5">
        <f t="shared" si="528"/>
        <v>12.669038667633634</v>
      </c>
      <c r="L1403">
        <v>1.37</v>
      </c>
      <c r="M1403">
        <v>5.62</v>
      </c>
      <c r="N1403">
        <v>7.96</v>
      </c>
      <c r="O1403" s="5">
        <f t="shared" si="529"/>
        <v>1.4158827947567019</v>
      </c>
      <c r="P1403" s="5">
        <f t="shared" si="530"/>
        <v>5.8082199317756675</v>
      </c>
      <c r="Q1403" s="5">
        <f t="shared" si="531"/>
        <v>8.2265890848637557</v>
      </c>
      <c r="R1403" s="6">
        <f t="shared" si="532"/>
        <v>0.70627314895215954</v>
      </c>
      <c r="S1403" s="6">
        <f t="shared" si="533"/>
        <v>0.17216978897944102</v>
      </c>
      <c r="T1403" s="6">
        <f t="shared" si="534"/>
        <v>0.12155706206839934</v>
      </c>
      <c r="U1403">
        <f t="shared" si="535"/>
        <v>1.0777022257014437</v>
      </c>
      <c r="V1403">
        <f t="shared" si="536"/>
        <v>0.80988691272485047</v>
      </c>
      <c r="W1403">
        <f t="shared" si="537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523"/>
        <v>12.083306555544409</v>
      </c>
      <c r="E1404" s="14">
        <f t="shared" si="524"/>
        <v>4.5798625896485365</v>
      </c>
      <c r="F1404" s="14">
        <f t="shared" si="525"/>
        <v>1.6774917870623753</v>
      </c>
      <c r="G1404" s="26">
        <v>4.0941508400411442E-2</v>
      </c>
      <c r="H1404" s="7">
        <f t="shared" si="538"/>
        <v>1.0409415084004114</v>
      </c>
      <c r="I1404" s="5">
        <f t="shared" si="526"/>
        <v>11.608055263462902</v>
      </c>
      <c r="J1404" s="5">
        <f t="shared" si="527"/>
        <v>4.3997309672916165</v>
      </c>
      <c r="K1404" s="5">
        <f t="shared" si="528"/>
        <v>1.6115139741522408</v>
      </c>
      <c r="L1404">
        <v>3.99</v>
      </c>
      <c r="M1404">
        <v>3.28</v>
      </c>
      <c r="N1404">
        <v>2.06</v>
      </c>
      <c r="O1404" s="5">
        <f t="shared" si="529"/>
        <v>4.153356618517642</v>
      </c>
      <c r="P1404" s="5">
        <f t="shared" si="530"/>
        <v>3.4142881475533495</v>
      </c>
      <c r="Q1404" s="5">
        <f t="shared" si="531"/>
        <v>2.1443395073048475</v>
      </c>
      <c r="R1404" s="6">
        <f t="shared" si="532"/>
        <v>0.24076911564528886</v>
      </c>
      <c r="S1404" s="6">
        <f t="shared" si="533"/>
        <v>0.29288682055631177</v>
      </c>
      <c r="T1404" s="6">
        <f t="shared" si="534"/>
        <v>0.46634406379839932</v>
      </c>
      <c r="U1404">
        <f t="shared" si="535"/>
        <v>0.34372682671134253</v>
      </c>
      <c r="V1404">
        <f t="shared" si="536"/>
        <v>0.74550012816331357</v>
      </c>
      <c r="W1404">
        <f t="shared" si="537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523"/>
        <v>3.8936205434144648</v>
      </c>
      <c r="E1405" s="14">
        <f t="shared" si="524"/>
        <v>4.3715384246407787</v>
      </c>
      <c r="F1405" s="14">
        <f t="shared" si="525"/>
        <v>2.1556654873015439</v>
      </c>
      <c r="G1405" s="26">
        <v>3.9373537954964011E-2</v>
      </c>
      <c r="H1405" s="7">
        <f t="shared" si="538"/>
        <v>1.039373537954964</v>
      </c>
      <c r="I1405" s="5">
        <f t="shared" si="526"/>
        <v>3.7461224489853957</v>
      </c>
      <c r="J1405" s="5">
        <f t="shared" si="527"/>
        <v>4.2059358498216808</v>
      </c>
      <c r="K1405" s="5">
        <f t="shared" si="528"/>
        <v>2.074004588901655</v>
      </c>
      <c r="L1405">
        <v>3.74</v>
      </c>
      <c r="M1405">
        <v>3.11</v>
      </c>
      <c r="N1405">
        <v>2.2200000000000002</v>
      </c>
      <c r="O1405" s="5">
        <f t="shared" si="529"/>
        <v>3.8872570319515658</v>
      </c>
      <c r="P1405" s="5">
        <f t="shared" si="530"/>
        <v>3.232451703039938</v>
      </c>
      <c r="Q1405" s="5">
        <f t="shared" si="531"/>
        <v>2.3074092542600204</v>
      </c>
      <c r="R1405" s="6">
        <f t="shared" si="532"/>
        <v>0.25725080481697865</v>
      </c>
      <c r="S1405" s="6">
        <f t="shared" si="533"/>
        <v>0.3093627041850483</v>
      </c>
      <c r="T1405" s="6">
        <f t="shared" si="534"/>
        <v>0.43338649099797305</v>
      </c>
      <c r="U1405">
        <f t="shared" si="535"/>
        <v>0.99836565700433688</v>
      </c>
      <c r="V1405">
        <f t="shared" si="536"/>
        <v>0.73943115421787864</v>
      </c>
      <c r="W1405">
        <f t="shared" si="537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523"/>
        <v>2.9781099901191781</v>
      </c>
      <c r="E1406" s="14">
        <f t="shared" si="524"/>
        <v>3.8067021197308946</v>
      </c>
      <c r="F1406" s="14">
        <f t="shared" si="525"/>
        <v>2.708162340097457</v>
      </c>
      <c r="G1406" s="26">
        <v>5.424170159448316E-2</v>
      </c>
      <c r="H1406" s="7">
        <f t="shared" si="538"/>
        <v>1.0542417015944832</v>
      </c>
      <c r="I1406" s="5">
        <f t="shared" si="526"/>
        <v>2.8248835021560512</v>
      </c>
      <c r="J1406" s="5">
        <f t="shared" si="527"/>
        <v>3.6108438074242986</v>
      </c>
      <c r="K1406" s="5">
        <f t="shared" si="528"/>
        <v>2.5688249060927006</v>
      </c>
      <c r="L1406">
        <v>2.2599999999999998</v>
      </c>
      <c r="M1406">
        <v>3.22</v>
      </c>
      <c r="N1406">
        <v>3.32</v>
      </c>
      <c r="O1406" s="5">
        <f t="shared" si="529"/>
        <v>2.3825862456035316</v>
      </c>
      <c r="P1406" s="5">
        <f t="shared" si="530"/>
        <v>3.3946582791342359</v>
      </c>
      <c r="Q1406" s="5">
        <f t="shared" si="531"/>
        <v>3.500082449293684</v>
      </c>
      <c r="R1406" s="6">
        <f t="shared" si="532"/>
        <v>0.41971198391884051</v>
      </c>
      <c r="S1406" s="6">
        <f t="shared" si="533"/>
        <v>0.29458046076291283</v>
      </c>
      <c r="T1406" s="6">
        <f t="shared" si="534"/>
        <v>0.28570755531824682</v>
      </c>
      <c r="U1406">
        <f t="shared" si="535"/>
        <v>0.800032991900405</v>
      </c>
      <c r="V1406">
        <f t="shared" si="536"/>
        <v>0.89175831792538918</v>
      </c>
      <c r="W1406">
        <f t="shared" si="537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523"/>
        <v>3.6290108409971911</v>
      </c>
      <c r="E1407" s="14">
        <f t="shared" si="524"/>
        <v>3.4557080410805128</v>
      </c>
      <c r="F1407" s="14">
        <f t="shared" si="525"/>
        <v>2.5105830823800166</v>
      </c>
      <c r="G1407" s="26">
        <v>3.9585868521419876E-2</v>
      </c>
      <c r="H1407" s="7">
        <f t="shared" si="538"/>
        <v>1.0395858685214199</v>
      </c>
      <c r="I1407" s="5">
        <f t="shared" si="526"/>
        <v>3.4908235585759293</v>
      </c>
      <c r="J1407" s="5">
        <f t="shared" si="527"/>
        <v>3.3241198689969598</v>
      </c>
      <c r="K1407" s="5">
        <f t="shared" si="528"/>
        <v>2.4149838492425486</v>
      </c>
      <c r="L1407">
        <v>3.35</v>
      </c>
      <c r="M1407">
        <v>3.49</v>
      </c>
      <c r="N1407">
        <v>2.2000000000000002</v>
      </c>
      <c r="O1407" s="5">
        <f t="shared" si="529"/>
        <v>3.4826126595467568</v>
      </c>
      <c r="P1407" s="5">
        <f t="shared" si="530"/>
        <v>3.6281546811397556</v>
      </c>
      <c r="Q1407" s="5">
        <f t="shared" si="531"/>
        <v>2.2870889107471237</v>
      </c>
      <c r="R1407" s="6">
        <f t="shared" si="532"/>
        <v>0.28714074683520635</v>
      </c>
      <c r="S1407" s="6">
        <f t="shared" si="533"/>
        <v>0.27562220684754762</v>
      </c>
      <c r="T1407" s="6">
        <f t="shared" si="534"/>
        <v>0.43723704631724608</v>
      </c>
      <c r="U1407">
        <f t="shared" si="535"/>
        <v>0.95965892970156941</v>
      </c>
      <c r="V1407">
        <f t="shared" si="536"/>
        <v>1.0499019703080366</v>
      </c>
      <c r="W1407">
        <f t="shared" si="537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523"/>
        <v>2.3993493374599018</v>
      </c>
      <c r="E1408" s="14">
        <f t="shared" si="524"/>
        <v>3.8356678926270678</v>
      </c>
      <c r="F1408" s="14">
        <f t="shared" si="525"/>
        <v>3.3219489608224428</v>
      </c>
      <c r="G1408" s="26">
        <v>5.0842982463947362E-2</v>
      </c>
      <c r="H1408" s="7">
        <f t="shared" si="538"/>
        <v>1.0508429824639474</v>
      </c>
      <c r="I1408" s="5">
        <f t="shared" si="526"/>
        <v>2.2832615124231648</v>
      </c>
      <c r="J1408" s="5">
        <f t="shared" si="527"/>
        <v>3.6500866034556814</v>
      </c>
      <c r="K1408" s="5">
        <f t="shared" si="528"/>
        <v>3.1612229574330466</v>
      </c>
      <c r="L1408">
        <v>1.72</v>
      </c>
      <c r="M1408">
        <v>3.35</v>
      </c>
      <c r="N1408">
        <v>5.85</v>
      </c>
      <c r="O1408" s="5">
        <f t="shared" si="529"/>
        <v>1.8074499298379894</v>
      </c>
      <c r="P1408" s="5">
        <f t="shared" si="530"/>
        <v>3.5203239912542239</v>
      </c>
      <c r="Q1408" s="5">
        <f t="shared" si="531"/>
        <v>6.1474314474140916</v>
      </c>
      <c r="R1408" s="6">
        <f t="shared" si="532"/>
        <v>0.55326567197888299</v>
      </c>
      <c r="S1408" s="6">
        <f t="shared" si="533"/>
        <v>0.2840647629264712</v>
      </c>
      <c r="T1408" s="6">
        <f t="shared" si="534"/>
        <v>0.16266956509464592</v>
      </c>
      <c r="U1408">
        <f t="shared" si="535"/>
        <v>0.75330836640548005</v>
      </c>
      <c r="V1408">
        <f t="shared" si="536"/>
        <v>0.91778644288286815</v>
      </c>
      <c r="W1408">
        <f t="shared" si="537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523"/>
        <v>1.235765583865706</v>
      </c>
      <c r="E1409" s="14">
        <f t="shared" si="524"/>
        <v>9.2954073444624079</v>
      </c>
      <c r="F1409" s="14">
        <f t="shared" si="525"/>
        <v>26.221804965768623</v>
      </c>
      <c r="G1409" s="26">
        <v>5.1176147218729984E-2</v>
      </c>
      <c r="H1409" s="7">
        <f t="shared" si="538"/>
        <v>1.05117614721873</v>
      </c>
      <c r="I1409" s="5">
        <f t="shared" si="526"/>
        <v>1.1756027637569353</v>
      </c>
      <c r="J1409" s="5">
        <f t="shared" si="527"/>
        <v>8.8428636523543638</v>
      </c>
      <c r="K1409" s="5">
        <f t="shared" si="528"/>
        <v>24.945205458807237</v>
      </c>
      <c r="L1409">
        <v>1.49</v>
      </c>
      <c r="M1409">
        <v>4.3499999999999996</v>
      </c>
      <c r="N1409">
        <v>6.66</v>
      </c>
      <c r="O1409" s="5">
        <f t="shared" si="529"/>
        <v>1.5662524593559077</v>
      </c>
      <c r="P1409" s="5">
        <f t="shared" si="530"/>
        <v>4.5726162404014747</v>
      </c>
      <c r="Q1409" s="5">
        <f t="shared" si="531"/>
        <v>7.0008331404767414</v>
      </c>
      <c r="R1409" s="6">
        <f t="shared" si="532"/>
        <v>0.63846667504115617</v>
      </c>
      <c r="S1409" s="6">
        <f t="shared" si="533"/>
        <v>0.21869318294513168</v>
      </c>
      <c r="T1409" s="6">
        <f t="shared" si="534"/>
        <v>0.14284014201371212</v>
      </c>
      <c r="U1409">
        <f t="shared" si="535"/>
        <v>1.2674349243942988</v>
      </c>
      <c r="V1409">
        <f t="shared" si="536"/>
        <v>0.49192209345462834</v>
      </c>
      <c r="W1409">
        <f t="shared" si="537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523"/>
        <v>11.608053851789929</v>
      </c>
      <c r="E1410" s="14">
        <f t="shared" si="524"/>
        <v>8.4001250687421756</v>
      </c>
      <c r="F1410" s="14">
        <f t="shared" si="525"/>
        <v>1.4916163495673396</v>
      </c>
      <c r="G1410" s="26">
        <v>3.0785143475163146E-2</v>
      </c>
      <c r="H1410" s="7">
        <f t="shared" si="538"/>
        <v>1.0307851434751631</v>
      </c>
      <c r="I1410" s="5">
        <f t="shared" si="526"/>
        <v>11.261370931923629</v>
      </c>
      <c r="J1410" s="5">
        <f t="shared" si="527"/>
        <v>8.1492492610266041</v>
      </c>
      <c r="K1410" s="5">
        <f t="shared" si="528"/>
        <v>1.4470681489825723</v>
      </c>
      <c r="L1410">
        <v>9.24</v>
      </c>
      <c r="M1410">
        <v>5.34</v>
      </c>
      <c r="N1410">
        <v>1.36</v>
      </c>
      <c r="O1410" s="5">
        <f t="shared" si="529"/>
        <v>9.5244547257105072</v>
      </c>
      <c r="P1410" s="5">
        <f t="shared" si="530"/>
        <v>5.5043926661573712</v>
      </c>
      <c r="Q1410" s="5">
        <f t="shared" si="531"/>
        <v>1.4018677951262219</v>
      </c>
      <c r="R1410" s="6">
        <f t="shared" si="532"/>
        <v>0.10499288713091151</v>
      </c>
      <c r="S1410" s="6">
        <f t="shared" si="533"/>
        <v>0.18167308559730755</v>
      </c>
      <c r="T1410" s="6">
        <f t="shared" si="534"/>
        <v>0.71333402727178108</v>
      </c>
      <c r="U1410">
        <f t="shared" si="535"/>
        <v>0.8205040093126259</v>
      </c>
      <c r="V1410">
        <f t="shared" si="536"/>
        <v>0.65527508472937446</v>
      </c>
      <c r="W1410">
        <f t="shared" si="537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523"/>
        <v>2.6214058329583736</v>
      </c>
      <c r="E1411" s="14">
        <f t="shared" si="524"/>
        <v>2.974864035167224</v>
      </c>
      <c r="F1411" s="14">
        <f t="shared" si="525"/>
        <v>3.7207585143129362</v>
      </c>
      <c r="G1411" s="26">
        <v>2.7869700257980856E-2</v>
      </c>
      <c r="H1411" s="7">
        <f t="shared" si="538"/>
        <v>1.0278697002579809</v>
      </c>
      <c r="I1411" s="5">
        <f t="shared" si="526"/>
        <v>2.5503289301167622</v>
      </c>
      <c r="J1411" s="5">
        <f t="shared" si="527"/>
        <v>2.8942034524615083</v>
      </c>
      <c r="K1411" s="5">
        <f t="shared" si="528"/>
        <v>3.6198737187982855</v>
      </c>
      <c r="L1411">
        <v>2.75</v>
      </c>
      <c r="M1411">
        <v>3.27</v>
      </c>
      <c r="N1411">
        <v>2.79</v>
      </c>
      <c r="O1411" s="5">
        <f t="shared" si="529"/>
        <v>2.8266416757094475</v>
      </c>
      <c r="P1411" s="5">
        <f t="shared" si="530"/>
        <v>3.3611339198435974</v>
      </c>
      <c r="Q1411" s="5">
        <f t="shared" si="531"/>
        <v>2.8677564637197666</v>
      </c>
      <c r="R1411" s="6">
        <f t="shared" si="532"/>
        <v>0.35377671269529204</v>
      </c>
      <c r="S1411" s="6">
        <f t="shared" si="533"/>
        <v>0.29751864217493978</v>
      </c>
      <c r="T1411" s="6">
        <f t="shared" si="534"/>
        <v>0.34870464512976812</v>
      </c>
      <c r="U1411">
        <f t="shared" si="535"/>
        <v>1.0782922812525584</v>
      </c>
      <c r="V1411">
        <f t="shared" si="536"/>
        <v>1.1298445509139581</v>
      </c>
      <c r="W1411">
        <f t="shared" si="537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523"/>
        <v>1.290647135478675</v>
      </c>
      <c r="E1412" s="14">
        <f t="shared" si="524"/>
        <v>6.539022830728352</v>
      </c>
      <c r="F1412" s="14">
        <f t="shared" si="525"/>
        <v>15.122802913468767</v>
      </c>
      <c r="G1412" s="26">
        <v>2.8233167588021635E-2</v>
      </c>
      <c r="H1412" s="7">
        <f t="shared" si="538"/>
        <v>1.0282331675880216</v>
      </c>
      <c r="I1412" s="5">
        <f t="shared" si="526"/>
        <v>1.2552086201481043</v>
      </c>
      <c r="J1412" s="5">
        <f t="shared" si="527"/>
        <v>6.3594747153189655</v>
      </c>
      <c r="K1412" s="5">
        <f t="shared" si="528"/>
        <v>14.707561854810702</v>
      </c>
      <c r="L1412">
        <v>1.78</v>
      </c>
      <c r="M1412">
        <v>3.83</v>
      </c>
      <c r="N1412">
        <v>4.87</v>
      </c>
      <c r="O1412" s="5">
        <f t="shared" si="529"/>
        <v>1.8302550383066785</v>
      </c>
      <c r="P1412" s="5">
        <f t="shared" si="530"/>
        <v>3.9381330318621228</v>
      </c>
      <c r="Q1412" s="5">
        <f t="shared" si="531"/>
        <v>5.0074955261536651</v>
      </c>
      <c r="R1412" s="6">
        <f t="shared" si="532"/>
        <v>0.54637194219947804</v>
      </c>
      <c r="S1412" s="6">
        <f t="shared" si="533"/>
        <v>0.25392743005615426</v>
      </c>
      <c r="T1412" s="6">
        <f t="shared" si="534"/>
        <v>0.19970062774436775</v>
      </c>
      <c r="U1412">
        <f t="shared" si="535"/>
        <v>1.4180909622736455</v>
      </c>
      <c r="V1412">
        <f t="shared" si="536"/>
        <v>0.60225099893457201</v>
      </c>
      <c r="W1412">
        <f t="shared" si="537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523"/>
        <v>4.8673056344285781</v>
      </c>
      <c r="E1413" s="14">
        <f t="shared" si="524"/>
        <v>3.8931680316273867</v>
      </c>
      <c r="F1413" s="14">
        <f t="shared" si="525"/>
        <v>2.0815286239862871</v>
      </c>
      <c r="G1413" s="26">
        <v>2.8657833372155439E-2</v>
      </c>
      <c r="H1413" s="7">
        <f t="shared" si="538"/>
        <v>1.0286578333721554</v>
      </c>
      <c r="I1413" s="5">
        <f t="shared" si="526"/>
        <v>4.7317052148162162</v>
      </c>
      <c r="J1413" s="5">
        <f t="shared" si="527"/>
        <v>3.7847065421791113</v>
      </c>
      <c r="K1413" s="5">
        <f t="shared" si="528"/>
        <v>2.0235383977610915</v>
      </c>
      <c r="L1413">
        <v>2.56</v>
      </c>
      <c r="M1413">
        <v>3.37</v>
      </c>
      <c r="N1413">
        <v>2.93</v>
      </c>
      <c r="O1413" s="5">
        <f t="shared" si="529"/>
        <v>2.6333640534327181</v>
      </c>
      <c r="P1413" s="5">
        <f t="shared" si="530"/>
        <v>3.4665768984641638</v>
      </c>
      <c r="Q1413" s="5">
        <f t="shared" si="531"/>
        <v>3.0139674517804158</v>
      </c>
      <c r="R1413" s="6">
        <f t="shared" si="532"/>
        <v>0.3797424054211006</v>
      </c>
      <c r="S1413" s="6">
        <f t="shared" si="533"/>
        <v>0.28846900827240879</v>
      </c>
      <c r="T1413" s="6">
        <f t="shared" si="534"/>
        <v>0.33178858630649061</v>
      </c>
      <c r="U1413">
        <f t="shared" si="535"/>
        <v>0.54103116821055663</v>
      </c>
      <c r="V1413">
        <f t="shared" si="536"/>
        <v>0.890425707367965</v>
      </c>
      <c r="W1413">
        <f t="shared" si="537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523"/>
        <v>2.4487561545774792</v>
      </c>
      <c r="E1414" s="14">
        <f t="shared" si="524"/>
        <v>3.1428599090860385</v>
      </c>
      <c r="F1414" s="14">
        <f t="shared" si="525"/>
        <v>3.8467042837240468</v>
      </c>
      <c r="G1414" s="26">
        <v>2.7624549363679751E-2</v>
      </c>
      <c r="H1414" s="7">
        <f t="shared" si="538"/>
        <v>1.0276245493636798</v>
      </c>
      <c r="I1414" s="5">
        <f t="shared" si="526"/>
        <v>2.3829288197657257</v>
      </c>
      <c r="J1414" s="5">
        <f t="shared" si="527"/>
        <v>3.0583737134658215</v>
      </c>
      <c r="K1414" s="5">
        <f t="shared" si="528"/>
        <v>3.7432973804547416</v>
      </c>
      <c r="L1414">
        <v>3.08</v>
      </c>
      <c r="M1414">
        <v>3.25</v>
      </c>
      <c r="N1414">
        <v>2.5299999999999998</v>
      </c>
      <c r="O1414" s="5">
        <f t="shared" si="529"/>
        <v>3.1650836120401338</v>
      </c>
      <c r="P1414" s="5">
        <f t="shared" si="530"/>
        <v>3.3397797854319591</v>
      </c>
      <c r="Q1414" s="5">
        <f t="shared" si="531"/>
        <v>2.5998901098901097</v>
      </c>
      <c r="R1414" s="6">
        <f t="shared" si="532"/>
        <v>0.31594741958662664</v>
      </c>
      <c r="S1414" s="6">
        <f t="shared" si="533"/>
        <v>0.29942093917748003</v>
      </c>
      <c r="T1414" s="6">
        <f t="shared" si="534"/>
        <v>0.38463164123589333</v>
      </c>
      <c r="U1414">
        <f t="shared" si="535"/>
        <v>1.292527067721144</v>
      </c>
      <c r="V1414">
        <f t="shared" si="536"/>
        <v>1.0626562691441077</v>
      </c>
      <c r="W1414">
        <f t="shared" si="537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523"/>
        <v>4.4835628486118226</v>
      </c>
      <c r="E1415" s="14">
        <f t="shared" si="524"/>
        <v>4.7940239219299503</v>
      </c>
      <c r="F1415" s="14">
        <f t="shared" si="525"/>
        <v>1.9661261041309708</v>
      </c>
      <c r="G1415" s="26">
        <v>3.6407018522734536E-2</v>
      </c>
      <c r="H1415" s="7">
        <f t="shared" si="538"/>
        <v>1.0364070185227345</v>
      </c>
      <c r="I1415" s="5">
        <f t="shared" si="526"/>
        <v>4.3260637649893257</v>
      </c>
      <c r="J1415" s="5">
        <f t="shared" si="527"/>
        <v>4.6256189279412805</v>
      </c>
      <c r="K1415" s="5">
        <f t="shared" si="528"/>
        <v>1.8970598124021119</v>
      </c>
      <c r="L1415">
        <v>9.73</v>
      </c>
      <c r="M1415">
        <v>5.68</v>
      </c>
      <c r="N1415">
        <v>1.32</v>
      </c>
      <c r="O1415" s="5">
        <f t="shared" si="529"/>
        <v>10.084240290226207</v>
      </c>
      <c r="P1415" s="5">
        <f t="shared" si="530"/>
        <v>5.8867918652091316</v>
      </c>
      <c r="Q1415" s="5">
        <f t="shared" si="531"/>
        <v>1.3680572644500097</v>
      </c>
      <c r="R1415" s="6">
        <f t="shared" si="532"/>
        <v>9.9164634243118402E-2</v>
      </c>
      <c r="S1415" s="6">
        <f t="shared" si="533"/>
        <v>0.16987181182844052</v>
      </c>
      <c r="T1415" s="6">
        <f t="shared" si="534"/>
        <v>0.73096355392844092</v>
      </c>
      <c r="U1415">
        <f t="shared" si="535"/>
        <v>2.24915778605589</v>
      </c>
      <c r="V1415">
        <f t="shared" si="536"/>
        <v>1.2279437818990402</v>
      </c>
      <c r="W1415">
        <f t="shared" si="537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523"/>
        <v>3.7776706404929676</v>
      </c>
      <c r="E1416" s="14">
        <f t="shared" si="524"/>
        <v>3.6368537307324922</v>
      </c>
      <c r="F1416" s="14">
        <f t="shared" si="525"/>
        <v>2.3887270252932451</v>
      </c>
      <c r="G1416" s="26">
        <v>2.791063082769818E-2</v>
      </c>
      <c r="H1416" s="7">
        <f t="shared" si="538"/>
        <v>1.0279106308276982</v>
      </c>
      <c r="I1416" s="5">
        <f t="shared" si="526"/>
        <v>3.675096382115532</v>
      </c>
      <c r="J1416" s="5">
        <f t="shared" si="527"/>
        <v>3.5381030428725215</v>
      </c>
      <c r="K1416" s="5">
        <f t="shared" si="528"/>
        <v>2.3238664468036343</v>
      </c>
      <c r="L1416">
        <v>2.41</v>
      </c>
      <c r="M1416">
        <v>3.35</v>
      </c>
      <c r="N1416">
        <v>3.18</v>
      </c>
      <c r="O1416" s="5">
        <f t="shared" si="529"/>
        <v>2.4772646202947528</v>
      </c>
      <c r="P1416" s="5">
        <f t="shared" si="530"/>
        <v>3.4435006132727888</v>
      </c>
      <c r="Q1416" s="5">
        <f t="shared" si="531"/>
        <v>3.2687558060320803</v>
      </c>
      <c r="R1416" s="6">
        <f t="shared" si="532"/>
        <v>0.40367104580091923</v>
      </c>
      <c r="S1416" s="6">
        <f t="shared" si="533"/>
        <v>0.29040215533737779</v>
      </c>
      <c r="T1416" s="6">
        <f t="shared" si="534"/>
        <v>0.30592679886170299</v>
      </c>
      <c r="U1416">
        <f t="shared" si="535"/>
        <v>0.65576511454992314</v>
      </c>
      <c r="V1416">
        <f t="shared" si="536"/>
        <v>0.94683505805421542</v>
      </c>
      <c r="W1416">
        <f t="shared" si="537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</v>
      </c>
      <c r="D1417" s="13">
        <f t="shared" si="523"/>
        <v>1.1053177622377683</v>
      </c>
      <c r="E1417" s="14">
        <f t="shared" si="524"/>
        <v>12.411525458988789</v>
      </c>
      <c r="F1417" s="14" t="e">
        <f t="shared" si="525"/>
        <v>#DIV/0!</v>
      </c>
      <c r="G1417" s="26">
        <v>5.7969550047170193E-2</v>
      </c>
      <c r="H1417" s="7">
        <f t="shared" si="538"/>
        <v>1.0579695500471702</v>
      </c>
      <c r="I1417" s="5">
        <f t="shared" si="526"/>
        <v>1.0447538515531822</v>
      </c>
      <c r="J1417" s="5">
        <f t="shared" si="527"/>
        <v>11.731458110902544</v>
      </c>
      <c r="K1417" s="5" t="e">
        <f t="shared" si="528"/>
        <v>#DIV/0!</v>
      </c>
      <c r="L1417">
        <v>1.28</v>
      </c>
      <c r="M1417">
        <v>5.81</v>
      </c>
      <c r="N1417">
        <v>9.56</v>
      </c>
      <c r="O1417" s="5">
        <f t="shared" si="529"/>
        <v>1.3542010240603779</v>
      </c>
      <c r="P1417" s="5">
        <f t="shared" si="530"/>
        <v>6.1468030857740583</v>
      </c>
      <c r="Q1417" s="5">
        <f t="shared" si="531"/>
        <v>10.114188898450948</v>
      </c>
      <c r="R1417" s="6">
        <f t="shared" si="532"/>
        <v>0.73844280297591502</v>
      </c>
      <c r="S1417" s="6">
        <f t="shared" si="533"/>
        <v>0.16268619411517579</v>
      </c>
      <c r="T1417" s="6">
        <f t="shared" si="534"/>
        <v>9.8871002908909114E-2</v>
      </c>
      <c r="U1417">
        <f t="shared" si="535"/>
        <v>1.225168969798091</v>
      </c>
      <c r="V1417">
        <f t="shared" si="536"/>
        <v>0.49524960538370921</v>
      </c>
      <c r="W1417" t="e">
        <f t="shared" si="537"/>
        <v>#DIV/0!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523"/>
        <v>2.3617267489768063</v>
      </c>
      <c r="E1418" s="14">
        <f t="shared" si="524"/>
        <v>4.516134035882553</v>
      </c>
      <c r="F1418" s="14">
        <f t="shared" si="525"/>
        <v>3.0306831996197667</v>
      </c>
      <c r="G1418" s="26">
        <v>4.600150020523408E-2</v>
      </c>
      <c r="H1418" s="7">
        <f t="shared" si="538"/>
        <v>1.0460015002052341</v>
      </c>
      <c r="I1418" s="5">
        <f t="shared" si="526"/>
        <v>2.2578617224864557</v>
      </c>
      <c r="J1418" s="5">
        <f t="shared" si="527"/>
        <v>4.3175215666482796</v>
      </c>
      <c r="K1418" s="5">
        <f t="shared" si="528"/>
        <v>2.8973985209630406</v>
      </c>
      <c r="L1418">
        <v>2.0699999999999998</v>
      </c>
      <c r="M1418">
        <v>3.64</v>
      </c>
      <c r="N1418">
        <v>3.47</v>
      </c>
      <c r="O1418" s="5">
        <f t="shared" si="529"/>
        <v>2.1652231054248343</v>
      </c>
      <c r="P1418" s="5">
        <f t="shared" si="530"/>
        <v>3.807445460747052</v>
      </c>
      <c r="Q1418" s="5">
        <f t="shared" si="531"/>
        <v>3.6296252057121623</v>
      </c>
      <c r="R1418" s="6">
        <f t="shared" si="532"/>
        <v>0.46184617072234313</v>
      </c>
      <c r="S1418" s="6">
        <f t="shared" si="533"/>
        <v>0.26264328939429948</v>
      </c>
      <c r="T1418" s="6">
        <f t="shared" si="534"/>
        <v>0.27551053988335739</v>
      </c>
      <c r="U1418">
        <f t="shared" si="535"/>
        <v>0.91679662194743516</v>
      </c>
      <c r="V1418">
        <f t="shared" si="536"/>
        <v>0.84307627508291894</v>
      </c>
      <c r="W1418">
        <f t="shared" si="537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523"/>
        <v>2.1994952695111571</v>
      </c>
      <c r="E1419" s="14">
        <f t="shared" si="524"/>
        <v>3.965165177351389</v>
      </c>
      <c r="F1419" s="14">
        <f t="shared" si="525"/>
        <v>3.6363341154084323</v>
      </c>
      <c r="G1419" s="26">
        <v>2.7729004670273838E-2</v>
      </c>
      <c r="H1419" s="7">
        <f t="shared" si="538"/>
        <v>1.0277290046702738</v>
      </c>
      <c r="I1419" s="5">
        <f t="shared" si="526"/>
        <v>2.1401510121015033</v>
      </c>
      <c r="J1419" s="5">
        <f t="shared" si="527"/>
        <v>3.8581816406198755</v>
      </c>
      <c r="K1419" s="5">
        <f t="shared" si="528"/>
        <v>3.5382227210519148</v>
      </c>
      <c r="L1419">
        <v>2.2000000000000002</v>
      </c>
      <c r="M1419">
        <v>3.44</v>
      </c>
      <c r="N1419">
        <v>3.54</v>
      </c>
      <c r="O1419" s="5">
        <f t="shared" si="529"/>
        <v>2.2610038102746026</v>
      </c>
      <c r="P1419" s="5">
        <f t="shared" si="530"/>
        <v>3.5353877760657419</v>
      </c>
      <c r="Q1419" s="5">
        <f t="shared" si="531"/>
        <v>3.6381606765327694</v>
      </c>
      <c r="R1419" s="6">
        <f t="shared" si="532"/>
        <v>0.4422814306883226</v>
      </c>
      <c r="S1419" s="6">
        <f t="shared" si="533"/>
        <v>0.28285440334718309</v>
      </c>
      <c r="T1419" s="6">
        <f t="shared" si="534"/>
        <v>0.27486416596449431</v>
      </c>
      <c r="U1419">
        <f t="shared" si="535"/>
        <v>1.0279648433966015</v>
      </c>
      <c r="V1419">
        <f t="shared" si="536"/>
        <v>0.89161172812156964</v>
      </c>
      <c r="W1419">
        <f t="shared" si="537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523"/>
        <v>2.2851588121028077</v>
      </c>
      <c r="E1420" s="14">
        <f t="shared" si="524"/>
        <v>4.3860220257701519</v>
      </c>
      <c r="F1420" s="14">
        <f t="shared" si="525"/>
        <v>3.2102393549203447</v>
      </c>
      <c r="G1420" s="26">
        <v>2.9787849164406355E-2</v>
      </c>
      <c r="H1420" s="7">
        <f t="shared" si="538"/>
        <v>1.0297878491644064</v>
      </c>
      <c r="I1420" s="5">
        <f t="shared" si="526"/>
        <v>2.219057851534215</v>
      </c>
      <c r="J1420" s="5">
        <f t="shared" si="527"/>
        <v>4.2591510759512961</v>
      </c>
      <c r="K1420" s="5">
        <f t="shared" si="528"/>
        <v>3.117379329660189</v>
      </c>
      <c r="L1420">
        <v>1.59</v>
      </c>
      <c r="M1420">
        <v>4.25</v>
      </c>
      <c r="N1420">
        <v>6.04</v>
      </c>
      <c r="O1420" s="5">
        <f t="shared" si="529"/>
        <v>1.6373626801714063</v>
      </c>
      <c r="P1420" s="5">
        <f t="shared" si="530"/>
        <v>4.3765983589487272</v>
      </c>
      <c r="Q1420" s="5">
        <f t="shared" si="531"/>
        <v>6.2199186089530141</v>
      </c>
      <c r="R1420" s="6">
        <f t="shared" si="532"/>
        <v>0.61073823906583458</v>
      </c>
      <c r="S1420" s="6">
        <f t="shared" si="533"/>
        <v>0.22848795296815932</v>
      </c>
      <c r="T1420" s="6">
        <f t="shared" si="534"/>
        <v>0.16077380796600615</v>
      </c>
      <c r="U1420">
        <f t="shared" si="535"/>
        <v>0.7165203011272121</v>
      </c>
      <c r="V1420">
        <f t="shared" si="536"/>
        <v>0.997851431943101</v>
      </c>
      <c r="W1420">
        <f t="shared" si="537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523"/>
        <v>2.9993498992701189</v>
      </c>
      <c r="E1421" s="14">
        <f t="shared" si="524"/>
        <v>3.0244568224425867</v>
      </c>
      <c r="F1421" s="14">
        <f t="shared" si="525"/>
        <v>3.1651893031039657</v>
      </c>
      <c r="G1421" s="26">
        <v>2.794659352224782E-2</v>
      </c>
      <c r="H1421" s="7">
        <f t="shared" si="538"/>
        <v>1.0279465935222478</v>
      </c>
      <c r="I1421" s="5">
        <f t="shared" si="526"/>
        <v>2.917807129447143</v>
      </c>
      <c r="J1421" s="5">
        <f t="shared" si="527"/>
        <v>2.9422314753525458</v>
      </c>
      <c r="K1421" s="5">
        <f t="shared" si="528"/>
        <v>3.079137888145024</v>
      </c>
      <c r="L1421">
        <v>1.83</v>
      </c>
      <c r="M1421">
        <v>3.8</v>
      </c>
      <c r="N1421">
        <v>4.58</v>
      </c>
      <c r="O1421" s="5">
        <f t="shared" si="529"/>
        <v>1.8811422661457136</v>
      </c>
      <c r="P1421" s="5">
        <f t="shared" si="530"/>
        <v>3.9061970553845415</v>
      </c>
      <c r="Q1421" s="5">
        <f t="shared" si="531"/>
        <v>4.707995398331895</v>
      </c>
      <c r="R1421" s="6">
        <f t="shared" si="532"/>
        <v>0.53159190455536753</v>
      </c>
      <c r="S1421" s="6">
        <f t="shared" si="533"/>
        <v>0.25600346982534811</v>
      </c>
      <c r="T1421" s="6">
        <f t="shared" si="534"/>
        <v>0.21240462561928442</v>
      </c>
      <c r="U1421">
        <f t="shared" si="535"/>
        <v>0.62718333282938499</v>
      </c>
      <c r="V1421">
        <f t="shared" si="536"/>
        <v>1.2915367236850983</v>
      </c>
      <c r="W1421">
        <f t="shared" si="537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523"/>
        <v>5.232335964018044</v>
      </c>
      <c r="E1422" s="14">
        <f t="shared" si="524"/>
        <v>2.7078562075244466</v>
      </c>
      <c r="F1422" s="14">
        <f t="shared" si="525"/>
        <v>2.4470009444421854</v>
      </c>
      <c r="G1422" s="26">
        <v>4.631397152332517E-2</v>
      </c>
      <c r="H1422" s="7">
        <f t="shared" si="538"/>
        <v>1.0463139715233252</v>
      </c>
      <c r="I1422" s="5">
        <f t="shared" si="526"/>
        <v>5.0007321955190021</v>
      </c>
      <c r="J1422" s="5">
        <f t="shared" si="527"/>
        <v>2.5879958418046232</v>
      </c>
      <c r="K1422" s="5">
        <f t="shared" si="528"/>
        <v>2.3386870586078521</v>
      </c>
      <c r="L1422">
        <v>3.83</v>
      </c>
      <c r="M1422">
        <v>3.26</v>
      </c>
      <c r="N1422">
        <v>2.09</v>
      </c>
      <c r="O1422" s="5">
        <f t="shared" si="529"/>
        <v>4.0073825109343355</v>
      </c>
      <c r="P1422" s="5">
        <f t="shared" si="530"/>
        <v>3.4109835471660399</v>
      </c>
      <c r="Q1422" s="5">
        <f t="shared" si="531"/>
        <v>2.1867962004837493</v>
      </c>
      <c r="R1422" s="6">
        <f t="shared" si="532"/>
        <v>0.24953944308322254</v>
      </c>
      <c r="S1422" s="6">
        <f t="shared" si="533"/>
        <v>0.2931705727020682</v>
      </c>
      <c r="T1422" s="6">
        <f t="shared" si="534"/>
        <v>0.45728998421470929</v>
      </c>
      <c r="U1422">
        <f t="shared" si="535"/>
        <v>0.7658878440705027</v>
      </c>
      <c r="V1422">
        <f t="shared" si="536"/>
        <v>1.2596619930141715</v>
      </c>
      <c r="W1422">
        <f t="shared" si="537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523"/>
        <v>3.4907784747380863</v>
      </c>
      <c r="E1423" s="14">
        <f t="shared" si="524"/>
        <v>1.8900731766530032</v>
      </c>
      <c r="F1423" s="14">
        <f t="shared" si="525"/>
        <v>5.4950875328716444</v>
      </c>
      <c r="G1423" s="26">
        <v>4.3862025415587702E-2</v>
      </c>
      <c r="H1423" s="7">
        <f t="shared" si="538"/>
        <v>1.0438620254155877</v>
      </c>
      <c r="I1423" s="5">
        <f t="shared" si="526"/>
        <v>3.3440994975828531</v>
      </c>
      <c r="J1423" s="5">
        <f t="shared" si="527"/>
        <v>1.8106542154366787</v>
      </c>
      <c r="K1423" s="5">
        <f t="shared" si="528"/>
        <v>5.2641895184221417</v>
      </c>
      <c r="L1423">
        <v>3.15</v>
      </c>
      <c r="M1423">
        <v>3.11</v>
      </c>
      <c r="N1423">
        <v>2.4700000000000002</v>
      </c>
      <c r="O1423" s="5">
        <f t="shared" si="529"/>
        <v>3.2881653800591013</v>
      </c>
      <c r="P1423" s="5">
        <f t="shared" si="530"/>
        <v>3.2464108990424778</v>
      </c>
      <c r="Q1423" s="5">
        <f t="shared" si="531"/>
        <v>2.578339202776502</v>
      </c>
      <c r="R1423" s="6">
        <f t="shared" si="532"/>
        <v>0.30412095634375486</v>
      </c>
      <c r="S1423" s="6">
        <f t="shared" si="533"/>
        <v>0.30803247989801535</v>
      </c>
      <c r="T1423" s="6">
        <f t="shared" si="534"/>
        <v>0.38784656375822979</v>
      </c>
      <c r="U1423">
        <f t="shared" si="535"/>
        <v>0.94195761886775498</v>
      </c>
      <c r="V1423">
        <f t="shared" si="536"/>
        <v>1.7176112222233197</v>
      </c>
      <c r="W1423">
        <f t="shared" si="537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523"/>
        <v>4.5994921454409559</v>
      </c>
      <c r="E1424" s="14">
        <f t="shared" si="524"/>
        <v>3.9795848561437217</v>
      </c>
      <c r="F1424" s="14">
        <f t="shared" si="525"/>
        <v>2.1031778415623177</v>
      </c>
      <c r="G1424" s="26">
        <v>4.3030307496680464E-2</v>
      </c>
      <c r="H1424" s="7">
        <f t="shared" si="538"/>
        <v>1.0430303074966805</v>
      </c>
      <c r="I1424" s="5">
        <f t="shared" si="526"/>
        <v>4.4097396905751891</v>
      </c>
      <c r="J1424" s="5">
        <f t="shared" si="527"/>
        <v>3.8154067312721756</v>
      </c>
      <c r="K1424" s="5">
        <f t="shared" si="528"/>
        <v>2.0164110538743967</v>
      </c>
      <c r="L1424">
        <v>2.86</v>
      </c>
      <c r="M1424">
        <v>3.07</v>
      </c>
      <c r="N1424">
        <v>2.72</v>
      </c>
      <c r="O1424" s="5">
        <f t="shared" si="529"/>
        <v>2.9830666794405061</v>
      </c>
      <c r="P1424" s="5">
        <f t="shared" si="530"/>
        <v>3.2021030440148088</v>
      </c>
      <c r="Q1424" s="5">
        <f t="shared" si="531"/>
        <v>2.8370424363909712</v>
      </c>
      <c r="R1424" s="6">
        <f t="shared" si="532"/>
        <v>0.33522549358083964</v>
      </c>
      <c r="S1424" s="6">
        <f t="shared" si="533"/>
        <v>0.312294759492248</v>
      </c>
      <c r="T1424" s="6">
        <f t="shared" si="534"/>
        <v>0.3524797469269122</v>
      </c>
      <c r="U1424">
        <f t="shared" si="535"/>
        <v>0.64856435995816175</v>
      </c>
      <c r="V1424">
        <f t="shared" si="536"/>
        <v>0.80463243272005402</v>
      </c>
      <c r="W1424">
        <f t="shared" si="537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523"/>
        <v>7.5173602349535207</v>
      </c>
      <c r="E1425" s="14">
        <f t="shared" si="524"/>
        <v>5.015518255094352</v>
      </c>
      <c r="F1425" s="14">
        <f t="shared" si="525"/>
        <v>1.7293962314577767</v>
      </c>
      <c r="G1425" s="26">
        <v>4.6669621145269957E-2</v>
      </c>
      <c r="H1425" s="7">
        <f t="shared" si="538"/>
        <v>1.04666962114527</v>
      </c>
      <c r="I1425" s="5">
        <f t="shared" si="526"/>
        <v>7.1821710338052958</v>
      </c>
      <c r="J1425" s="5">
        <f t="shared" si="527"/>
        <v>4.7918828957759878</v>
      </c>
      <c r="K1425" s="5">
        <f t="shared" si="528"/>
        <v>1.6522847291253802</v>
      </c>
      <c r="L1425">
        <v>4.0599999999999996</v>
      </c>
      <c r="M1425">
        <v>3.51</v>
      </c>
      <c r="N1425">
        <v>1.94</v>
      </c>
      <c r="O1425" s="5">
        <f t="shared" si="529"/>
        <v>4.2494786618497953</v>
      </c>
      <c r="P1425" s="5">
        <f t="shared" si="530"/>
        <v>3.6738103702198974</v>
      </c>
      <c r="Q1425" s="5">
        <f t="shared" si="531"/>
        <v>2.0305390650218236</v>
      </c>
      <c r="R1425" s="6">
        <f t="shared" si="532"/>
        <v>0.23532298419983139</v>
      </c>
      <c r="S1425" s="6">
        <f t="shared" si="533"/>
        <v>0.27219695608299582</v>
      </c>
      <c r="T1425" s="6">
        <f t="shared" si="534"/>
        <v>0.49248005971717285</v>
      </c>
      <c r="U1425">
        <f t="shared" si="535"/>
        <v>0.56528868233438723</v>
      </c>
      <c r="V1425">
        <f t="shared" si="536"/>
        <v>0.7324886847911164</v>
      </c>
      <c r="W1425">
        <f t="shared" si="537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523"/>
        <v>6.3344228733349359</v>
      </c>
      <c r="E1426" s="14">
        <f t="shared" si="524"/>
        <v>4.9913883747239502</v>
      </c>
      <c r="F1426" s="14">
        <f t="shared" si="525"/>
        <v>1.7801380916067195</v>
      </c>
      <c r="G1426" s="26">
        <v>3.4876905326869156E-2</v>
      </c>
      <c r="H1426" s="7">
        <f t="shared" si="538"/>
        <v>1.0348769053268692</v>
      </c>
      <c r="I1426" s="5">
        <f t="shared" si="526"/>
        <v>6.1209433128997972</v>
      </c>
      <c r="J1426" s="5">
        <f t="shared" si="527"/>
        <v>4.8231710931334435</v>
      </c>
      <c r="K1426" s="5">
        <f t="shared" si="528"/>
        <v>1.7201447654728146</v>
      </c>
      <c r="L1426">
        <v>1.83</v>
      </c>
      <c r="M1426">
        <v>3.9</v>
      </c>
      <c r="N1426">
        <v>4.3099999999999996</v>
      </c>
      <c r="O1426" s="5">
        <f t="shared" si="529"/>
        <v>1.8938247367481706</v>
      </c>
      <c r="P1426" s="5">
        <f t="shared" si="530"/>
        <v>4.0360199307747893</v>
      </c>
      <c r="Q1426" s="5">
        <f t="shared" si="531"/>
        <v>4.4603194619588056</v>
      </c>
      <c r="R1426" s="6">
        <f t="shared" si="532"/>
        <v>0.52803196652561935</v>
      </c>
      <c r="S1426" s="6">
        <f t="shared" si="533"/>
        <v>0.24776884583125222</v>
      </c>
      <c r="T1426" s="6">
        <f t="shared" si="534"/>
        <v>0.22419918764312846</v>
      </c>
      <c r="U1426">
        <f t="shared" si="535"/>
        <v>0.29897352523152798</v>
      </c>
      <c r="V1426">
        <f t="shared" si="536"/>
        <v>0.80859665242899526</v>
      </c>
      <c r="W1426">
        <f t="shared" si="537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523"/>
        <v>8.9595305764803843</v>
      </c>
      <c r="E1427" s="14">
        <f t="shared" si="524"/>
        <v>5.0683074334670142</v>
      </c>
      <c r="F1427" s="14">
        <f t="shared" si="525"/>
        <v>1.686971335136817</v>
      </c>
      <c r="G1427" s="26">
        <v>2.835757959097629E-2</v>
      </c>
      <c r="H1427" s="7">
        <f t="shared" si="538"/>
        <v>1.0283575795909763</v>
      </c>
      <c r="I1427" s="5">
        <f t="shared" si="526"/>
        <v>8.7124661249095769</v>
      </c>
      <c r="J1427" s="5">
        <f t="shared" si="527"/>
        <v>4.9285458035743819</v>
      </c>
      <c r="K1427" s="5">
        <f t="shared" si="528"/>
        <v>1.6404520845830697</v>
      </c>
      <c r="L1427">
        <v>2.5499999999999998</v>
      </c>
      <c r="M1427">
        <v>3.6</v>
      </c>
      <c r="N1427">
        <v>2.79</v>
      </c>
      <c r="O1427" s="5">
        <f t="shared" si="529"/>
        <v>2.6223118279569895</v>
      </c>
      <c r="P1427" s="5">
        <f t="shared" si="530"/>
        <v>3.7020872865275147</v>
      </c>
      <c r="Q1427" s="5">
        <f t="shared" si="531"/>
        <v>2.869117647058824</v>
      </c>
      <c r="R1427" s="6">
        <f t="shared" si="532"/>
        <v>0.38134290107637103</v>
      </c>
      <c r="S1427" s="6">
        <f t="shared" si="533"/>
        <v>0.2701178882624295</v>
      </c>
      <c r="T1427" s="6">
        <f t="shared" si="534"/>
        <v>0.34853921066119931</v>
      </c>
      <c r="U1427">
        <f t="shared" si="535"/>
        <v>0.29268406481482478</v>
      </c>
      <c r="V1427">
        <f t="shared" si="536"/>
        <v>0.73043858035957254</v>
      </c>
      <c r="W1427">
        <f t="shared" si="537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523"/>
        <v>1.3812542734692264</v>
      </c>
      <c r="E1428" s="14">
        <f t="shared" si="524"/>
        <v>11.042694812785244</v>
      </c>
      <c r="F1428" s="14">
        <f t="shared" si="525"/>
        <v>53.768379944997783</v>
      </c>
      <c r="G1428" s="26">
        <v>3.8598254293743084E-2</v>
      </c>
      <c r="H1428" s="7">
        <f t="shared" si="538"/>
        <v>1.0385982542937431</v>
      </c>
      <c r="I1428" s="5">
        <f t="shared" si="526"/>
        <v>1.3299216205678033</v>
      </c>
      <c r="J1428" s="5">
        <f t="shared" si="527"/>
        <v>10.63230634861252</v>
      </c>
      <c r="K1428" s="5">
        <f t="shared" si="528"/>
        <v>51.770142808068556</v>
      </c>
      <c r="L1428">
        <v>1.32</v>
      </c>
      <c r="M1428">
        <v>5.76</v>
      </c>
      <c r="N1428">
        <v>9.31</v>
      </c>
      <c r="O1428" s="5">
        <f t="shared" si="529"/>
        <v>1.3709496956677409</v>
      </c>
      <c r="P1428" s="5">
        <f t="shared" si="530"/>
        <v>5.9823259447319597</v>
      </c>
      <c r="Q1428" s="5">
        <f t="shared" si="531"/>
        <v>9.6693497474747492</v>
      </c>
      <c r="R1428" s="6">
        <f t="shared" si="532"/>
        <v>0.72942136619603359</v>
      </c>
      <c r="S1428" s="6">
        <f t="shared" si="533"/>
        <v>0.16715906308659104</v>
      </c>
      <c r="T1428" s="6">
        <f t="shared" si="534"/>
        <v>0.10341957071737531</v>
      </c>
      <c r="U1428">
        <f t="shared" si="535"/>
        <v>0.99253969526146424</v>
      </c>
      <c r="V1428">
        <f t="shared" si="536"/>
        <v>0.54174511259748082</v>
      </c>
      <c r="W1428">
        <f t="shared" si="537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523"/>
        <v>2.0693614200037929</v>
      </c>
      <c r="E1429" s="14">
        <f t="shared" si="524"/>
        <v>3.1312955598429655</v>
      </c>
      <c r="F1429" s="14">
        <f t="shared" si="525"/>
        <v>5.2365209041302654</v>
      </c>
      <c r="G1429" s="26">
        <v>3.3494296148194991E-2</v>
      </c>
      <c r="H1429" s="7">
        <f t="shared" si="538"/>
        <v>1.033494296148195</v>
      </c>
      <c r="I1429" s="5">
        <f t="shared" si="526"/>
        <v>2.0022959272404757</v>
      </c>
      <c r="J1429" s="5">
        <f t="shared" si="527"/>
        <v>3.0298140701049037</v>
      </c>
      <c r="K1429" s="5">
        <f t="shared" si="528"/>
        <v>5.0668116153583389</v>
      </c>
      <c r="L1429">
        <v>2.04</v>
      </c>
      <c r="M1429">
        <v>3.51</v>
      </c>
      <c r="N1429">
        <v>3.87</v>
      </c>
      <c r="O1429" s="5">
        <f t="shared" si="529"/>
        <v>2.1083283641423178</v>
      </c>
      <c r="P1429" s="5">
        <f t="shared" si="530"/>
        <v>3.6275649794801641</v>
      </c>
      <c r="Q1429" s="5">
        <f t="shared" si="531"/>
        <v>3.9996229260935148</v>
      </c>
      <c r="R1429" s="6">
        <f t="shared" si="532"/>
        <v>0.47430941830866402</v>
      </c>
      <c r="S1429" s="6">
        <f t="shared" si="533"/>
        <v>0.27566701235033469</v>
      </c>
      <c r="T1429" s="6">
        <f t="shared" si="534"/>
        <v>0.25002356934100117</v>
      </c>
      <c r="U1429">
        <f t="shared" si="535"/>
        <v>1.0188304197429434</v>
      </c>
      <c r="V1429">
        <f t="shared" si="536"/>
        <v>1.1584869298195815</v>
      </c>
      <c r="W1429">
        <f t="shared" si="537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523"/>
        <v>2.161324754025193</v>
      </c>
      <c r="E1430" s="14">
        <f t="shared" si="524"/>
        <v>3.9263614153942212</v>
      </c>
      <c r="F1430" s="14">
        <f t="shared" si="525"/>
        <v>3.7633964945686578</v>
      </c>
      <c r="G1430" s="26">
        <v>3.365342886479028E-2</v>
      </c>
      <c r="H1430" s="7">
        <f t="shared" si="538"/>
        <v>1.0336534288647903</v>
      </c>
      <c r="I1430" s="5">
        <f t="shared" si="526"/>
        <v>2.0909568852288021</v>
      </c>
      <c r="J1430" s="5">
        <f t="shared" si="527"/>
        <v>3.7985279260441742</v>
      </c>
      <c r="K1430" s="5">
        <f t="shared" si="528"/>
        <v>3.6408687762026846</v>
      </c>
      <c r="L1430">
        <v>2.54</v>
      </c>
      <c r="M1430">
        <v>2.96</v>
      </c>
      <c r="N1430">
        <v>3.31</v>
      </c>
      <c r="O1430" s="5">
        <f t="shared" si="529"/>
        <v>2.6254797093165672</v>
      </c>
      <c r="P1430" s="5">
        <f t="shared" si="530"/>
        <v>3.0596141494397791</v>
      </c>
      <c r="Q1430" s="5">
        <f t="shared" si="531"/>
        <v>3.4213928495424559</v>
      </c>
      <c r="R1430" s="6">
        <f t="shared" si="532"/>
        <v>0.38088277599384218</v>
      </c>
      <c r="S1430" s="6">
        <f t="shared" si="533"/>
        <v>0.32683859831904027</v>
      </c>
      <c r="T1430" s="6">
        <f t="shared" si="534"/>
        <v>0.29227862568711754</v>
      </c>
      <c r="U1430">
        <f t="shared" si="535"/>
        <v>1.2147548416437395</v>
      </c>
      <c r="V1430">
        <f t="shared" si="536"/>
        <v>0.77924924013460506</v>
      </c>
      <c r="W1430">
        <f t="shared" si="537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523"/>
        <v>2.6650659453197179</v>
      </c>
      <c r="E1431" s="14">
        <f t="shared" si="524"/>
        <v>4.4383938504228375</v>
      </c>
      <c r="F1431" s="14">
        <f t="shared" si="525"/>
        <v>2.7119938703330613</v>
      </c>
      <c r="G1431" s="26">
        <v>3.3648093949601332E-2</v>
      </c>
      <c r="H1431" s="7">
        <f t="shared" si="538"/>
        <v>1.0336480939496013</v>
      </c>
      <c r="I1431" s="5">
        <f t="shared" si="526"/>
        <v>2.5783107045033269</v>
      </c>
      <c r="J1431" s="5">
        <f t="shared" si="527"/>
        <v>4.2939118994198475</v>
      </c>
      <c r="K1431" s="5">
        <f t="shared" si="528"/>
        <v>2.6237109962351393</v>
      </c>
      <c r="L1431">
        <v>1.99</v>
      </c>
      <c r="M1431">
        <v>3.64</v>
      </c>
      <c r="N1431">
        <v>3.9</v>
      </c>
      <c r="O1431" s="5">
        <f t="shared" si="529"/>
        <v>2.0569597069597068</v>
      </c>
      <c r="P1431" s="5">
        <f t="shared" si="530"/>
        <v>3.7624790619765491</v>
      </c>
      <c r="Q1431" s="5">
        <f t="shared" si="531"/>
        <v>4.0312275664034454</v>
      </c>
      <c r="R1431" s="6">
        <f t="shared" si="532"/>
        <v>0.48615439408779276</v>
      </c>
      <c r="S1431" s="6">
        <f t="shared" si="533"/>
        <v>0.26578220995459001</v>
      </c>
      <c r="T1431" s="6">
        <f t="shared" si="534"/>
        <v>0.24806339595761734</v>
      </c>
      <c r="U1431">
        <f t="shared" si="535"/>
        <v>0.77182319280768907</v>
      </c>
      <c r="V1431">
        <f t="shared" si="536"/>
        <v>0.84771185000134774</v>
      </c>
      <c r="W1431">
        <f t="shared" si="537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539">(100%/A1432)</f>
        <v>5.0752528853547307</v>
      </c>
      <c r="E1432" s="14">
        <f t="shared" ref="E1432:E1487" si="540">(100%/B1432)</f>
        <v>2.7433358217165118</v>
      </c>
      <c r="F1432" s="14">
        <f t="shared" ref="F1432:F1487" si="541">(100%/C1432)</f>
        <v>2.4554290733491206</v>
      </c>
      <c r="G1432" s="26">
        <v>3.6220534372797486E-2</v>
      </c>
      <c r="H1432" s="7">
        <f t="shared" si="538"/>
        <v>1.0362205343727975</v>
      </c>
      <c r="I1432" s="5">
        <f t="shared" ref="I1432:I1487" si="542">D1432/H1432</f>
        <v>4.8978501361456566</v>
      </c>
      <c r="J1432" s="5">
        <f t="shared" ref="J1432:J1487" si="543">E1432/H1432</f>
        <v>2.6474439858277807</v>
      </c>
      <c r="K1432" s="5">
        <f t="shared" ref="K1432:K1487" si="544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545">(L1432*H1432)</f>
        <v>6.4660161344862566</v>
      </c>
      <c r="P1432" s="5">
        <f t="shared" ref="P1432:P1487" si="546">(M1432*H1432)</f>
        <v>3.9480002359603583</v>
      </c>
      <c r="Q1432" s="5">
        <f t="shared" ref="Q1432:Q1487" si="547">(N1432*H1432)</f>
        <v>1.6890394710276597</v>
      </c>
      <c r="R1432" s="6">
        <f t="shared" ref="R1432:R1487" si="548">(1/O1432)</f>
        <v>0.15465473317744094</v>
      </c>
      <c r="S1432" s="6">
        <f t="shared" ref="S1432:S1487" si="549">(1/P1432)</f>
        <v>0.25329279134573002</v>
      </c>
      <c r="T1432" s="6">
        <f t="shared" ref="T1432:T1487" si="550">(1/Q1432)</f>
        <v>0.59205247547682915</v>
      </c>
      <c r="U1432">
        <f t="shared" ref="U1432:U1487" si="551">(L1432/I1432)</f>
        <v>1.2740283648022239</v>
      </c>
      <c r="V1432">
        <f t="shared" ref="V1432:V1487" si="552">(M1432/J1432)</f>
        <v>1.4391239325158833</v>
      </c>
      <c r="W1432">
        <f t="shared" ref="W1432:W1487" si="553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539"/>
        <v>3.5868902149364836</v>
      </c>
      <c r="E1433" s="14">
        <f t="shared" si="540"/>
        <v>3.6261441658795057</v>
      </c>
      <c r="F1433" s="14">
        <f t="shared" si="541"/>
        <v>2.4609792289780352</v>
      </c>
      <c r="G1433" s="26">
        <v>3.2088545312515926E-2</v>
      </c>
      <c r="H1433" s="7">
        <f t="shared" si="538"/>
        <v>1.0320885453125159</v>
      </c>
      <c r="I1433" s="5">
        <f t="shared" si="542"/>
        <v>3.4753706270912783</v>
      </c>
      <c r="J1433" s="5">
        <f t="shared" si="543"/>
        <v>3.5134041379962326</v>
      </c>
      <c r="K1433" s="5">
        <f t="shared" si="544"/>
        <v>2.3844652090706537</v>
      </c>
      <c r="L1433">
        <v>2.75</v>
      </c>
      <c r="M1433">
        <v>3.09</v>
      </c>
      <c r="N1433">
        <v>2.9</v>
      </c>
      <c r="O1433" s="5">
        <f t="shared" si="545"/>
        <v>2.838243499609419</v>
      </c>
      <c r="P1433" s="5">
        <f t="shared" si="546"/>
        <v>3.1891536050156741</v>
      </c>
      <c r="Q1433" s="5">
        <f t="shared" si="547"/>
        <v>2.9930567814062963</v>
      </c>
      <c r="R1433" s="6">
        <f t="shared" si="548"/>
        <v>0.35233058761082819</v>
      </c>
      <c r="S1433" s="6">
        <f t="shared" si="549"/>
        <v>0.3135628206892484</v>
      </c>
      <c r="T1433" s="6">
        <f t="shared" si="550"/>
        <v>0.33410659169992329</v>
      </c>
      <c r="U1433">
        <f t="shared" si="551"/>
        <v>0.79128251201847233</v>
      </c>
      <c r="V1433">
        <f t="shared" si="552"/>
        <v>0.87948891691187314</v>
      </c>
      <c r="W1433">
        <f t="shared" si="553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539"/>
        <v>2.2917775393559459</v>
      </c>
      <c r="E1434" s="14">
        <f t="shared" si="540"/>
        <v>2.7719600348138935</v>
      </c>
      <c r="F1434" s="14">
        <f t="shared" si="541"/>
        <v>5.0737720356498199</v>
      </c>
      <c r="G1434" s="26">
        <v>3.7063316087706299E-2</v>
      </c>
      <c r="H1434" s="7">
        <f t="shared" si="538"/>
        <v>1.0370633160877063</v>
      </c>
      <c r="I1434" s="5">
        <f t="shared" si="542"/>
        <v>2.2098723422226674</v>
      </c>
      <c r="J1434" s="5">
        <f t="shared" si="543"/>
        <v>2.6728937296432767</v>
      </c>
      <c r="K1434" s="5">
        <f t="shared" si="544"/>
        <v>4.8924419145308216</v>
      </c>
      <c r="L1434">
        <v>1.65</v>
      </c>
      <c r="M1434">
        <v>3.69</v>
      </c>
      <c r="N1434">
        <v>6.25</v>
      </c>
      <c r="O1434" s="5">
        <f t="shared" si="545"/>
        <v>1.7111544715447153</v>
      </c>
      <c r="P1434" s="5">
        <f t="shared" si="546"/>
        <v>3.8267636363636361</v>
      </c>
      <c r="Q1434" s="5">
        <f t="shared" si="547"/>
        <v>6.4816457255481641</v>
      </c>
      <c r="R1434" s="6">
        <f t="shared" si="548"/>
        <v>0.5844007754000532</v>
      </c>
      <c r="S1434" s="6">
        <f t="shared" si="549"/>
        <v>0.26131741989433277</v>
      </c>
      <c r="T1434" s="6">
        <f t="shared" si="550"/>
        <v>0.15428180470561406</v>
      </c>
      <c r="U1434">
        <f t="shared" si="551"/>
        <v>0.74664946407738941</v>
      </c>
      <c r="V1434">
        <f t="shared" si="552"/>
        <v>1.3805262660002819</v>
      </c>
      <c r="W1434">
        <f t="shared" si="553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539"/>
        <v>5.1874884769176717</v>
      </c>
      <c r="E1435" s="14">
        <f t="shared" si="540"/>
        <v>2.9043982496658454</v>
      </c>
      <c r="F1435" s="14">
        <f t="shared" si="541"/>
        <v>2.3462166097018304</v>
      </c>
      <c r="G1435" s="26">
        <v>4.1481948553560022E-2</v>
      </c>
      <c r="H1435" s="7">
        <f t="shared" si="538"/>
        <v>1.04148194855356</v>
      </c>
      <c r="I1435" s="5">
        <f t="shared" si="542"/>
        <v>4.9808721928615318</v>
      </c>
      <c r="J1435" s="5">
        <f t="shared" si="543"/>
        <v>2.7887168411315786</v>
      </c>
      <c r="K1435" s="5">
        <f t="shared" si="544"/>
        <v>2.2527674271842382</v>
      </c>
      <c r="L1435">
        <v>5.45</v>
      </c>
      <c r="M1435">
        <v>4.09</v>
      </c>
      <c r="N1435">
        <v>1.63</v>
      </c>
      <c r="O1435" s="5">
        <f t="shared" si="545"/>
        <v>5.6760766196169019</v>
      </c>
      <c r="P1435" s="5">
        <f t="shared" si="546"/>
        <v>4.25966116958406</v>
      </c>
      <c r="Q1435" s="5">
        <f t="shared" si="547"/>
        <v>1.6976155761423026</v>
      </c>
      <c r="R1435" s="6">
        <f t="shared" si="548"/>
        <v>0.17617803053326181</v>
      </c>
      <c r="S1435" s="6">
        <f t="shared" si="549"/>
        <v>0.23476045633405304</v>
      </c>
      <c r="T1435" s="6">
        <f t="shared" si="550"/>
        <v>0.58906151313268518</v>
      </c>
      <c r="U1435">
        <f t="shared" si="551"/>
        <v>1.0941858752791953</v>
      </c>
      <c r="V1435">
        <f t="shared" si="552"/>
        <v>1.4666243412294233</v>
      </c>
      <c r="W1435">
        <f t="shared" si="553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539"/>
        <v>6.5925398385290075</v>
      </c>
      <c r="E1436" s="14">
        <f t="shared" si="540"/>
        <v>5.2359827988009169</v>
      </c>
      <c r="F1436" s="14">
        <f t="shared" si="541"/>
        <v>1.7413527646766165</v>
      </c>
      <c r="G1436" s="26">
        <v>3.9412386485129902E-2</v>
      </c>
      <c r="H1436" s="7">
        <f t="shared" si="538"/>
        <v>1.0394123864851299</v>
      </c>
      <c r="I1436" s="5">
        <f t="shared" si="542"/>
        <v>6.3425642451907818</v>
      </c>
      <c r="J1436" s="5">
        <f t="shared" si="543"/>
        <v>5.037445066925633</v>
      </c>
      <c r="K1436" s="5">
        <f t="shared" si="544"/>
        <v>1.6753242383084961</v>
      </c>
      <c r="L1436">
        <v>2.5099999999999998</v>
      </c>
      <c r="M1436">
        <v>3.39</v>
      </c>
      <c r="N1436">
        <v>2.89</v>
      </c>
      <c r="O1436" s="5">
        <f t="shared" si="545"/>
        <v>2.6089250900776757</v>
      </c>
      <c r="P1436" s="5">
        <f t="shared" si="546"/>
        <v>3.5236079901845905</v>
      </c>
      <c r="Q1436" s="5">
        <f t="shared" si="547"/>
        <v>3.0039017969420256</v>
      </c>
      <c r="R1436" s="6">
        <f t="shared" si="548"/>
        <v>0.38329962167301129</v>
      </c>
      <c r="S1436" s="6">
        <f t="shared" si="549"/>
        <v>0.28380001486703782</v>
      </c>
      <c r="T1436" s="6">
        <f t="shared" si="550"/>
        <v>0.33290036345995089</v>
      </c>
      <c r="U1436">
        <f t="shared" si="551"/>
        <v>0.39573899498191051</v>
      </c>
      <c r="V1436">
        <f t="shared" si="552"/>
        <v>0.67296019211360392</v>
      </c>
      <c r="W1436">
        <f t="shared" si="553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539"/>
        <v>1.375219098155648</v>
      </c>
      <c r="E1437" s="14">
        <f t="shared" si="540"/>
        <v>4.7423263234649573</v>
      </c>
      <c r="F1437" s="14">
        <f t="shared" si="541"/>
        <v>16.46420393609505</v>
      </c>
      <c r="G1437" s="26">
        <v>4.5444842357977855E-2</v>
      </c>
      <c r="H1437" s="7">
        <f t="shared" si="538"/>
        <v>1.0454448423579779</v>
      </c>
      <c r="I1437" s="5">
        <f t="shared" si="542"/>
        <v>1.3154391723372718</v>
      </c>
      <c r="J1437" s="5">
        <f t="shared" si="543"/>
        <v>4.5361803237450049</v>
      </c>
      <c r="K1437" s="5">
        <f t="shared" si="544"/>
        <v>15.748515147829703</v>
      </c>
      <c r="L1437">
        <v>1.46</v>
      </c>
      <c r="M1437">
        <v>4.79</v>
      </c>
      <c r="N1437">
        <v>6.59</v>
      </c>
      <c r="O1437" s="5">
        <f t="shared" si="545"/>
        <v>1.5263494698426476</v>
      </c>
      <c r="P1437" s="5">
        <f t="shared" si="546"/>
        <v>5.0076807948947142</v>
      </c>
      <c r="Q1437" s="5">
        <f t="shared" si="547"/>
        <v>6.8894815111390741</v>
      </c>
      <c r="R1437" s="6">
        <f t="shared" si="548"/>
        <v>0.65515795678370481</v>
      </c>
      <c r="S1437" s="6">
        <f t="shared" si="549"/>
        <v>0.19969323943720435</v>
      </c>
      <c r="T1437" s="6">
        <f t="shared" si="550"/>
        <v>0.14514880377909087</v>
      </c>
      <c r="U1437">
        <f t="shared" si="551"/>
        <v>1.1098954863917216</v>
      </c>
      <c r="V1437">
        <f t="shared" si="552"/>
        <v>1.055954494341055</v>
      </c>
      <c r="W1437">
        <f t="shared" si="553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539"/>
        <v>92.453557600241595</v>
      </c>
      <c r="E1438" s="14">
        <f t="shared" si="540"/>
        <v>12.781059191664982</v>
      </c>
      <c r="F1438" s="14">
        <f t="shared" si="541"/>
        <v>1.4353109679740605</v>
      </c>
      <c r="G1438" s="26">
        <v>4.2615408593779325E-2</v>
      </c>
      <c r="H1438" s="7">
        <f t="shared" si="538"/>
        <v>1.0426154085937793</v>
      </c>
      <c r="I1438" s="5">
        <f t="shared" si="542"/>
        <v>88.67465111122587</v>
      </c>
      <c r="J1438" s="5">
        <f t="shared" si="543"/>
        <v>12.258651738998708</v>
      </c>
      <c r="K1438" s="5">
        <f t="shared" si="544"/>
        <v>1.3766446919386379</v>
      </c>
      <c r="L1438">
        <v>6.68</v>
      </c>
      <c r="M1438">
        <v>3.97</v>
      </c>
      <c r="N1438">
        <v>1.56</v>
      </c>
      <c r="O1438" s="5">
        <f t="shared" si="545"/>
        <v>6.9646709294064459</v>
      </c>
      <c r="P1438" s="5">
        <f t="shared" si="546"/>
        <v>4.1391831721173045</v>
      </c>
      <c r="Q1438" s="5">
        <f t="shared" si="547"/>
        <v>1.6264800374062958</v>
      </c>
      <c r="R1438" s="6">
        <f t="shared" si="548"/>
        <v>0.14358180165810411</v>
      </c>
      <c r="S1438" s="6">
        <f t="shared" si="549"/>
        <v>0.24159356047257818</v>
      </c>
      <c r="T1438" s="6">
        <f t="shared" si="550"/>
        <v>0.61482463786931763</v>
      </c>
      <c r="U1438">
        <f t="shared" si="551"/>
        <v>7.5331562247943684E-2</v>
      </c>
      <c r="V1438">
        <f t="shared" si="552"/>
        <v>0.32385290687149187</v>
      </c>
      <c r="W1438">
        <f t="shared" si="553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539"/>
        <v>2.3819814487412865</v>
      </c>
      <c r="E1439" s="14">
        <f t="shared" si="540"/>
        <v>3.4995288409271894</v>
      </c>
      <c r="F1439" s="14">
        <f t="shared" si="541"/>
        <v>3.6081039077679993</v>
      </c>
      <c r="G1439" s="26">
        <v>2.6814865839955404E-2</v>
      </c>
      <c r="H1439" s="7">
        <f t="shared" si="538"/>
        <v>1.0268148658399554</v>
      </c>
      <c r="I1439" s="5">
        <f t="shared" si="542"/>
        <v>2.3197769412821825</v>
      </c>
      <c r="J1439" s="5">
        <f t="shared" si="543"/>
        <v>3.4081400234349974</v>
      </c>
      <c r="K1439" s="5">
        <f t="shared" si="544"/>
        <v>3.5138796951644218</v>
      </c>
      <c r="L1439">
        <v>2.44</v>
      </c>
      <c r="M1439">
        <v>3.35</v>
      </c>
      <c r="N1439">
        <v>3.14</v>
      </c>
      <c r="O1439" s="5">
        <f t="shared" si="545"/>
        <v>2.5054282726494912</v>
      </c>
      <c r="P1439" s="5">
        <f t="shared" si="546"/>
        <v>3.4398298005638508</v>
      </c>
      <c r="Q1439" s="5">
        <f t="shared" si="547"/>
        <v>3.2241986787374599</v>
      </c>
      <c r="R1439" s="6">
        <f t="shared" si="548"/>
        <v>0.39913335812343959</v>
      </c>
      <c r="S1439" s="6">
        <f t="shared" si="549"/>
        <v>0.29071205785707238</v>
      </c>
      <c r="T1439" s="6">
        <f t="shared" si="550"/>
        <v>0.31015458401948809</v>
      </c>
      <c r="U1439">
        <f t="shared" si="551"/>
        <v>1.0518252667221393</v>
      </c>
      <c r="V1439">
        <f t="shared" si="552"/>
        <v>0.9829408348732106</v>
      </c>
      <c r="W1439">
        <f t="shared" si="553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539"/>
        <v>8.5341035507288581</v>
      </c>
      <c r="E1440" s="14">
        <f t="shared" si="540"/>
        <v>6.3229767852272696</v>
      </c>
      <c r="F1440" s="14">
        <f t="shared" si="541"/>
        <v>1.6010602688887041</v>
      </c>
      <c r="G1440" s="26">
        <v>2.7216833784859729E-2</v>
      </c>
      <c r="H1440" s="7">
        <f t="shared" si="538"/>
        <v>1.0272168337848597</v>
      </c>
      <c r="I1440" s="5">
        <f t="shared" si="542"/>
        <v>8.3079864640499466</v>
      </c>
      <c r="J1440" s="5">
        <f t="shared" si="543"/>
        <v>6.1554450601532427</v>
      </c>
      <c r="K1440" s="5">
        <f t="shared" si="544"/>
        <v>1.5586390489624999</v>
      </c>
      <c r="L1440">
        <v>3.33</v>
      </c>
      <c r="M1440">
        <v>3.26</v>
      </c>
      <c r="N1440">
        <v>2.38</v>
      </c>
      <c r="O1440" s="5">
        <f t="shared" si="545"/>
        <v>3.420632056503583</v>
      </c>
      <c r="P1440" s="5">
        <f t="shared" si="546"/>
        <v>3.3487268781386423</v>
      </c>
      <c r="Q1440" s="5">
        <f t="shared" si="547"/>
        <v>2.4447760644079661</v>
      </c>
      <c r="R1440" s="6">
        <f t="shared" si="548"/>
        <v>0.2923436322532027</v>
      </c>
      <c r="S1440" s="6">
        <f t="shared" si="549"/>
        <v>0.29862094951017337</v>
      </c>
      <c r="T1440" s="6">
        <f t="shared" si="550"/>
        <v>0.40903541823662398</v>
      </c>
      <c r="U1440">
        <f t="shared" si="551"/>
        <v>0.40081914124553158</v>
      </c>
      <c r="V1440">
        <f t="shared" si="552"/>
        <v>0.52961239490274004</v>
      </c>
      <c r="W1440">
        <f t="shared" si="553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539"/>
        <v>2.4233696757760086</v>
      </c>
      <c r="E1441" s="14">
        <f t="shared" si="540"/>
        <v>3.0461317221475173</v>
      </c>
      <c r="F1441" s="14">
        <f t="shared" si="541"/>
        <v>4.0406411976784851</v>
      </c>
      <c r="G1441" s="26">
        <v>2.8552651344449398E-2</v>
      </c>
      <c r="H1441" s="7">
        <f t="shared" si="538"/>
        <v>1.0285526513444494</v>
      </c>
      <c r="I1441" s="5">
        <f t="shared" si="542"/>
        <v>2.3560968634987773</v>
      </c>
      <c r="J1441" s="5">
        <f t="shared" si="543"/>
        <v>2.9615710174543177</v>
      </c>
      <c r="K1441" s="5">
        <f t="shared" si="544"/>
        <v>3.9284728811858605</v>
      </c>
      <c r="L1441">
        <v>2.2400000000000002</v>
      </c>
      <c r="M1441">
        <v>3.17</v>
      </c>
      <c r="N1441">
        <v>3.75</v>
      </c>
      <c r="O1441" s="5">
        <f t="shared" si="545"/>
        <v>2.3039579390115668</v>
      </c>
      <c r="P1441" s="5">
        <f t="shared" si="546"/>
        <v>3.2605119047619047</v>
      </c>
      <c r="Q1441" s="5">
        <f t="shared" si="547"/>
        <v>3.8570724425416851</v>
      </c>
      <c r="R1441" s="6">
        <f t="shared" si="548"/>
        <v>0.43403570137613506</v>
      </c>
      <c r="S1441" s="6">
        <f t="shared" si="549"/>
        <v>0.30670030633518691</v>
      </c>
      <c r="T1441" s="6">
        <f t="shared" si="550"/>
        <v>0.25926399228867802</v>
      </c>
      <c r="U1441">
        <f t="shared" si="551"/>
        <v>0.95072491912477042</v>
      </c>
      <c r="V1441">
        <f t="shared" si="552"/>
        <v>1.07037784382589</v>
      </c>
      <c r="W1441">
        <f t="shared" si="553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539"/>
        <v>2.4885851518425248</v>
      </c>
      <c r="E1442" s="14">
        <f t="shared" si="540"/>
        <v>3.2640077980889024</v>
      </c>
      <c r="F1442" s="14">
        <f t="shared" si="541"/>
        <v>3.6265732240731454</v>
      </c>
      <c r="G1442" s="26">
        <v>2.7465453846505117E-2</v>
      </c>
      <c r="H1442" s="7">
        <f t="shared" si="538"/>
        <v>1.0274654538465051</v>
      </c>
      <c r="I1442" s="5">
        <f t="shared" si="542"/>
        <v>2.4220621165665963</v>
      </c>
      <c r="J1442" s="5">
        <f t="shared" si="543"/>
        <v>3.1767567326662824</v>
      </c>
      <c r="K1442" s="5">
        <f t="shared" si="544"/>
        <v>3.5296303252789709</v>
      </c>
      <c r="L1442">
        <v>2.36</v>
      </c>
      <c r="M1442">
        <v>3.09</v>
      </c>
      <c r="N1442">
        <v>3.57</v>
      </c>
      <c r="O1442" s="5">
        <f t="shared" si="545"/>
        <v>2.4248184710777521</v>
      </c>
      <c r="P1442" s="5">
        <f t="shared" si="546"/>
        <v>3.1748682523857008</v>
      </c>
      <c r="Q1442" s="5">
        <f t="shared" si="547"/>
        <v>3.6680516702320229</v>
      </c>
      <c r="R1442" s="6">
        <f t="shared" si="548"/>
        <v>0.41240200531610638</v>
      </c>
      <c r="S1442" s="6">
        <f t="shared" si="549"/>
        <v>0.31497369985307799</v>
      </c>
      <c r="T1442" s="6">
        <f t="shared" si="550"/>
        <v>0.27262429483081541</v>
      </c>
      <c r="U1442">
        <f t="shared" si="551"/>
        <v>0.97437633158039194</v>
      </c>
      <c r="V1442">
        <f t="shared" si="552"/>
        <v>0.97269015541096637</v>
      </c>
      <c r="W1442">
        <f t="shared" si="553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539"/>
        <v>1.4603235821200351</v>
      </c>
      <c r="E1443" s="14">
        <f t="shared" si="540"/>
        <v>4.7871342606840024</v>
      </c>
      <c r="F1443" s="14">
        <f t="shared" si="541"/>
        <v>9.6808274158440444</v>
      </c>
      <c r="G1443" s="26">
        <v>3.2016506791201493E-2</v>
      </c>
      <c r="H1443" s="7">
        <f t="shared" si="538"/>
        <v>1.0320165067912015</v>
      </c>
      <c r="I1443" s="5">
        <f t="shared" si="542"/>
        <v>1.4150195975649149</v>
      </c>
      <c r="J1443" s="5">
        <f t="shared" si="543"/>
        <v>4.6386217944986221</v>
      </c>
      <c r="K1443" s="5">
        <f t="shared" si="544"/>
        <v>9.3804966801782736</v>
      </c>
      <c r="L1443">
        <v>2.39</v>
      </c>
      <c r="M1443">
        <v>3.13</v>
      </c>
      <c r="N1443">
        <v>3.4</v>
      </c>
      <c r="O1443" s="5">
        <f t="shared" si="545"/>
        <v>2.4665194512309716</v>
      </c>
      <c r="P1443" s="5">
        <f t="shared" si="546"/>
        <v>3.2302116662564604</v>
      </c>
      <c r="Q1443" s="5">
        <f t="shared" si="547"/>
        <v>3.508856123090085</v>
      </c>
      <c r="R1443" s="6">
        <f t="shared" si="548"/>
        <v>0.40542960222791985</v>
      </c>
      <c r="S1443" s="6">
        <f t="shared" si="549"/>
        <v>0.30957723620598354</v>
      </c>
      <c r="T1443" s="6">
        <f t="shared" si="550"/>
        <v>0.28499316156609661</v>
      </c>
      <c r="U1443">
        <f t="shared" si="551"/>
        <v>1.6890225436544579</v>
      </c>
      <c r="V1443">
        <f t="shared" si="552"/>
        <v>0.67476939027712091</v>
      </c>
      <c r="W1443">
        <f t="shared" si="553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539"/>
        <v>1.9412358298693939</v>
      </c>
      <c r="E1444" s="14">
        <f t="shared" si="540"/>
        <v>3.9782574426931614</v>
      </c>
      <c r="F1444" s="14">
        <f t="shared" si="541"/>
        <v>4.5109122942536413</v>
      </c>
      <c r="G1444" s="26">
        <v>3.3525298231180667E-2</v>
      </c>
      <c r="H1444" s="7">
        <f t="shared" si="538"/>
        <v>1.0335252982311807</v>
      </c>
      <c r="I1444" s="5">
        <f t="shared" si="542"/>
        <v>1.878266389019899</v>
      </c>
      <c r="J1444" s="5">
        <f t="shared" si="543"/>
        <v>3.8492114798754526</v>
      </c>
      <c r="K1444" s="5">
        <f t="shared" si="544"/>
        <v>4.3645881740619306</v>
      </c>
      <c r="L1444">
        <v>2.31</v>
      </c>
      <c r="M1444">
        <v>3.12</v>
      </c>
      <c r="N1444">
        <v>3.57</v>
      </c>
      <c r="O1444" s="5">
        <f t="shared" si="545"/>
        <v>2.3874434389140275</v>
      </c>
      <c r="P1444" s="5">
        <f t="shared" si="546"/>
        <v>3.2245989304812839</v>
      </c>
      <c r="Q1444" s="5">
        <f t="shared" si="547"/>
        <v>3.689685314685315</v>
      </c>
      <c r="R1444" s="6">
        <f t="shared" si="548"/>
        <v>0.41885809049988149</v>
      </c>
      <c r="S1444" s="6">
        <f t="shared" si="549"/>
        <v>0.3101160862354892</v>
      </c>
      <c r="T1444" s="6">
        <f t="shared" si="550"/>
        <v>0.27102582326462921</v>
      </c>
      <c r="U1444">
        <f t="shared" si="551"/>
        <v>1.2298574970536447</v>
      </c>
      <c r="V1444">
        <f t="shared" si="552"/>
        <v>0.81055562062829367</v>
      </c>
      <c r="W1444">
        <f t="shared" si="553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539"/>
        <v>1.2780364647944087</v>
      </c>
      <c r="E1445" s="14">
        <f t="shared" si="540"/>
        <v>7.1460153034102296</v>
      </c>
      <c r="F1445" s="14">
        <f t="shared" si="541"/>
        <v>15.263893916847838</v>
      </c>
      <c r="G1445" s="26">
        <v>4.1939915862329702E-2</v>
      </c>
      <c r="H1445" s="7">
        <f t="shared" si="538"/>
        <v>1.0419399158623297</v>
      </c>
      <c r="I1445" s="5">
        <f t="shared" si="542"/>
        <v>1.226593247209155</v>
      </c>
      <c r="J1445" s="5">
        <f t="shared" si="543"/>
        <v>6.8583756074802533</v>
      </c>
      <c r="K1445" s="5">
        <f t="shared" si="544"/>
        <v>14.64949531587447</v>
      </c>
      <c r="L1445">
        <v>1.28</v>
      </c>
      <c r="M1445">
        <v>6.38</v>
      </c>
      <c r="N1445">
        <v>9.6199999999999992</v>
      </c>
      <c r="O1445" s="5">
        <f t="shared" si="545"/>
        <v>1.3336830923037821</v>
      </c>
      <c r="P1445" s="5">
        <f t="shared" si="546"/>
        <v>6.6475766632016633</v>
      </c>
      <c r="Q1445" s="5">
        <f t="shared" si="547"/>
        <v>10.02346199059561</v>
      </c>
      <c r="R1445" s="6">
        <f t="shared" si="548"/>
        <v>0.74980331217412122</v>
      </c>
      <c r="S1445" s="6">
        <f t="shared" si="549"/>
        <v>0.1504307585553096</v>
      </c>
      <c r="T1445" s="6">
        <f t="shared" si="550"/>
        <v>9.9765929270569154E-2</v>
      </c>
      <c r="U1445">
        <f t="shared" si="551"/>
        <v>1.0435407197229893</v>
      </c>
      <c r="V1445">
        <f t="shared" si="552"/>
        <v>0.93024943006059602</v>
      </c>
      <c r="W1445">
        <f t="shared" si="553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539"/>
        <v>2.5213293693170118</v>
      </c>
      <c r="E1446" s="14">
        <f t="shared" si="540"/>
        <v>4.6372862720519104</v>
      </c>
      <c r="F1446" s="14">
        <f t="shared" si="541"/>
        <v>2.7873914842794827</v>
      </c>
      <c r="G1446" s="26">
        <v>3.0752050852553392E-2</v>
      </c>
      <c r="H1446" s="7">
        <f t="shared" si="538"/>
        <v>1.0307520508525534</v>
      </c>
      <c r="I1446" s="5">
        <f t="shared" si="542"/>
        <v>2.4461065755159792</v>
      </c>
      <c r="J1446" s="5">
        <f t="shared" si="543"/>
        <v>4.4989348002910381</v>
      </c>
      <c r="K1446" s="5">
        <f t="shared" si="544"/>
        <v>2.7042308399716317</v>
      </c>
      <c r="L1446">
        <v>1.56</v>
      </c>
      <c r="M1446">
        <v>4.5</v>
      </c>
      <c r="N1446">
        <v>5.97</v>
      </c>
      <c r="O1446" s="5">
        <f t="shared" si="545"/>
        <v>1.6079731993299833</v>
      </c>
      <c r="P1446" s="5">
        <f t="shared" si="546"/>
        <v>4.6383842288364905</v>
      </c>
      <c r="Q1446" s="5">
        <f t="shared" si="547"/>
        <v>6.1535897435897438</v>
      </c>
      <c r="R1446" s="6">
        <f t="shared" si="548"/>
        <v>0.62190091253802238</v>
      </c>
      <c r="S1446" s="6">
        <f t="shared" si="549"/>
        <v>0.21559231634651443</v>
      </c>
      <c r="T1446" s="6">
        <f t="shared" si="550"/>
        <v>0.16250677111546313</v>
      </c>
      <c r="U1446">
        <f t="shared" si="551"/>
        <v>0.6377481732049779</v>
      </c>
      <c r="V1446">
        <f t="shared" si="552"/>
        <v>1.000236767091822</v>
      </c>
      <c r="W1446">
        <f t="shared" si="553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539"/>
        <v>1.6510762409650634</v>
      </c>
      <c r="E1447" s="14">
        <f t="shared" si="540"/>
        <v>4.1603711938790253</v>
      </c>
      <c r="F1447" s="14">
        <f t="shared" si="541"/>
        <v>6.71945412041525</v>
      </c>
      <c r="G1447" s="26">
        <v>3.1013343312650488E-2</v>
      </c>
      <c r="H1447" s="7">
        <f t="shared" si="538"/>
        <v>1.0310133433126505</v>
      </c>
      <c r="I1447" s="5">
        <f t="shared" si="542"/>
        <v>1.6014111278716803</v>
      </c>
      <c r="J1447" s="5">
        <f t="shared" si="543"/>
        <v>4.0352253643117111</v>
      </c>
      <c r="K1447" s="5">
        <f t="shared" si="544"/>
        <v>6.5173299298199323</v>
      </c>
      <c r="L1447">
        <v>1.6</v>
      </c>
      <c r="M1447">
        <v>4.2699999999999996</v>
      </c>
      <c r="N1447">
        <v>5.82</v>
      </c>
      <c r="O1447" s="5">
        <f t="shared" si="545"/>
        <v>1.649621349300241</v>
      </c>
      <c r="P1447" s="5">
        <f t="shared" si="546"/>
        <v>4.4024269759450174</v>
      </c>
      <c r="Q1447" s="5">
        <f t="shared" si="547"/>
        <v>6.0004976580796265</v>
      </c>
      <c r="R1447" s="6">
        <f t="shared" si="548"/>
        <v>0.60619971996858169</v>
      </c>
      <c r="S1447" s="6">
        <f t="shared" si="549"/>
        <v>0.22714743605380114</v>
      </c>
      <c r="T1447" s="6">
        <f t="shared" si="550"/>
        <v>0.16665284397761695</v>
      </c>
      <c r="U1447">
        <f t="shared" si="551"/>
        <v>0.99911882223926118</v>
      </c>
      <c r="V1447">
        <f t="shared" si="552"/>
        <v>1.0581812945974913</v>
      </c>
      <c r="W1447">
        <f t="shared" si="553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539"/>
        <v>1.7226049464068378</v>
      </c>
      <c r="E1448" s="14">
        <f t="shared" si="540"/>
        <v>4.0942158850654478</v>
      </c>
      <c r="F1448" s="14">
        <f t="shared" si="541"/>
        <v>5.9335675569173292</v>
      </c>
      <c r="G1448" s="26">
        <v>2.8950478845920724E-2</v>
      </c>
      <c r="H1448" s="7">
        <f t="shared" si="538"/>
        <v>1.0289504788459207</v>
      </c>
      <c r="I1448" s="5">
        <f t="shared" si="542"/>
        <v>1.6741378538828473</v>
      </c>
      <c r="J1448" s="5">
        <f t="shared" si="543"/>
        <v>3.9790213127239649</v>
      </c>
      <c r="K1448" s="5">
        <f t="shared" si="544"/>
        <v>5.7666211143343524</v>
      </c>
      <c r="L1448">
        <v>2.2599999999999998</v>
      </c>
      <c r="M1448">
        <v>3.65</v>
      </c>
      <c r="N1448">
        <v>3.2</v>
      </c>
      <c r="O1448" s="5">
        <f t="shared" si="545"/>
        <v>2.3254280821917805</v>
      </c>
      <c r="P1448" s="5">
        <f t="shared" si="546"/>
        <v>3.7556692477876106</v>
      </c>
      <c r="Q1448" s="5">
        <f t="shared" si="547"/>
        <v>3.2926415323069467</v>
      </c>
      <c r="R1448" s="6">
        <f t="shared" si="548"/>
        <v>0.43002834947166901</v>
      </c>
      <c r="S1448" s="6">
        <f t="shared" si="549"/>
        <v>0.26626412871396488</v>
      </c>
      <c r="T1448" s="6">
        <f t="shared" si="550"/>
        <v>0.30370752181436617</v>
      </c>
      <c r="U1448">
        <f t="shared" si="551"/>
        <v>1.349948568905694</v>
      </c>
      <c r="V1448">
        <f t="shared" si="552"/>
        <v>0.91731099512540104</v>
      </c>
      <c r="W1448">
        <f t="shared" si="553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539"/>
        <v>1.4562146588326617</v>
      </c>
      <c r="E1449" s="14">
        <f t="shared" si="540"/>
        <v>5.9048293083652528</v>
      </c>
      <c r="F1449" s="14">
        <f t="shared" si="541"/>
        <v>7.7520179662870801</v>
      </c>
      <c r="G1449" s="26">
        <v>2.8273745918977244E-2</v>
      </c>
      <c r="H1449" s="7">
        <f t="shared" si="538"/>
        <v>1.0282737459189772</v>
      </c>
      <c r="I1449" s="5">
        <f t="shared" si="542"/>
        <v>1.4161741118180839</v>
      </c>
      <c r="J1449" s="5">
        <f t="shared" si="543"/>
        <v>5.7424682209386324</v>
      </c>
      <c r="K1449" s="5">
        <f t="shared" si="544"/>
        <v>7.5388659849124453</v>
      </c>
      <c r="L1449">
        <v>2.4700000000000002</v>
      </c>
      <c r="M1449">
        <v>3.83</v>
      </c>
      <c r="N1449">
        <v>2.76</v>
      </c>
      <c r="O1449" s="5">
        <f t="shared" si="545"/>
        <v>2.5398361524198738</v>
      </c>
      <c r="P1449" s="5">
        <f t="shared" si="546"/>
        <v>3.938288446869683</v>
      </c>
      <c r="Q1449" s="5">
        <f t="shared" si="547"/>
        <v>2.8380355387363769</v>
      </c>
      <c r="R1449" s="6">
        <f t="shared" si="548"/>
        <v>0.39372618546563815</v>
      </c>
      <c r="S1449" s="6">
        <f t="shared" si="549"/>
        <v>0.25391740942562041</v>
      </c>
      <c r="T1449" s="6">
        <f t="shared" si="550"/>
        <v>0.35235640510874139</v>
      </c>
      <c r="U1449">
        <f t="shared" si="551"/>
        <v>1.7441358229808444</v>
      </c>
      <c r="V1449">
        <f t="shared" si="552"/>
        <v>0.66696059127236562</v>
      </c>
      <c r="W1449">
        <f t="shared" si="553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539"/>
        <v>1.6841041748876671</v>
      </c>
      <c r="E1450" s="14">
        <f t="shared" si="540"/>
        <v>4.9607178488287724</v>
      </c>
      <c r="F1450" s="14">
        <f t="shared" si="541"/>
        <v>5.1939176097942044</v>
      </c>
      <c r="G1450" s="26">
        <v>2.9905467775062755E-2</v>
      </c>
      <c r="H1450" s="7">
        <f t="shared" si="538"/>
        <v>1.0299054677750628</v>
      </c>
      <c r="I1450" s="5">
        <f t="shared" si="542"/>
        <v>1.6352026740142378</v>
      </c>
      <c r="J1450" s="5">
        <f t="shared" si="543"/>
        <v>4.8166729899449585</v>
      </c>
      <c r="K1450" s="5">
        <f t="shared" si="544"/>
        <v>5.0431013061954006</v>
      </c>
      <c r="L1450">
        <v>1.84</v>
      </c>
      <c r="M1450">
        <v>3.89</v>
      </c>
      <c r="N1450">
        <v>4.3600000000000003</v>
      </c>
      <c r="O1450" s="5">
        <f t="shared" si="545"/>
        <v>1.8950260607061156</v>
      </c>
      <c r="P1450" s="5">
        <f t="shared" si="546"/>
        <v>4.0063322696449939</v>
      </c>
      <c r="Q1450" s="5">
        <f t="shared" si="547"/>
        <v>4.4903878394992738</v>
      </c>
      <c r="R1450" s="6">
        <f t="shared" si="548"/>
        <v>0.52769722841034961</v>
      </c>
      <c r="S1450" s="6">
        <f t="shared" si="549"/>
        <v>0.24960485868253041</v>
      </c>
      <c r="T1450" s="6">
        <f t="shared" si="550"/>
        <v>0.22269791290711999</v>
      </c>
      <c r="U1450">
        <f t="shared" si="551"/>
        <v>1.1252427783052776</v>
      </c>
      <c r="V1450">
        <f t="shared" si="552"/>
        <v>0.80761139652215674</v>
      </c>
      <c r="W1450">
        <f t="shared" si="553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539"/>
        <v>1.2639373434416696</v>
      </c>
      <c r="E1451" s="14">
        <f t="shared" si="540"/>
        <v>5.6084103548982238</v>
      </c>
      <c r="F1451" s="14">
        <f t="shared" si="541"/>
        <v>34.900882831486285</v>
      </c>
      <c r="G1451" s="26">
        <v>3.8262130261436766E-2</v>
      </c>
      <c r="H1451" s="7">
        <f t="shared" si="538"/>
        <v>1.0382621302614368</v>
      </c>
      <c r="I1451" s="5">
        <f t="shared" si="542"/>
        <v>1.2173586097408824</v>
      </c>
      <c r="J1451" s="5">
        <f t="shared" si="543"/>
        <v>5.4017287074565781</v>
      </c>
      <c r="K1451" s="5">
        <f t="shared" si="544"/>
        <v>33.614712329629285</v>
      </c>
      <c r="L1451">
        <v>3.56</v>
      </c>
      <c r="M1451">
        <v>3.1</v>
      </c>
      <c r="N1451">
        <v>2.2999999999999998</v>
      </c>
      <c r="O1451" s="5">
        <f t="shared" si="545"/>
        <v>3.6962131837307148</v>
      </c>
      <c r="P1451" s="5">
        <f t="shared" si="546"/>
        <v>3.2186126038104539</v>
      </c>
      <c r="Q1451" s="5">
        <f t="shared" si="547"/>
        <v>2.3880028996013043</v>
      </c>
      <c r="R1451" s="6">
        <f t="shared" si="548"/>
        <v>0.27054716551567126</v>
      </c>
      <c r="S1451" s="6">
        <f t="shared" si="549"/>
        <v>0.31069287394702894</v>
      </c>
      <c r="T1451" s="6">
        <f t="shared" si="550"/>
        <v>0.41875996053729991</v>
      </c>
      <c r="U1451">
        <f t="shared" si="551"/>
        <v>2.9243642518433859</v>
      </c>
      <c r="V1451">
        <f t="shared" si="552"/>
        <v>0.57389035397515276</v>
      </c>
      <c r="W1451">
        <f t="shared" si="553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539"/>
        <v>5.923684265049256</v>
      </c>
      <c r="E1452" s="14">
        <f t="shared" si="540"/>
        <v>5.2838926774392005</v>
      </c>
      <c r="F1452" s="14">
        <f t="shared" si="541"/>
        <v>1.7697591979833254</v>
      </c>
      <c r="G1452" s="26">
        <v>3.9519868396843183E-2</v>
      </c>
      <c r="H1452" s="7">
        <f t="shared" si="538"/>
        <v>1.0395198683968432</v>
      </c>
      <c r="I1452" s="5">
        <f t="shared" si="542"/>
        <v>5.6984810441235867</v>
      </c>
      <c r="J1452" s="5">
        <f t="shared" si="543"/>
        <v>5.0830126850659116</v>
      </c>
      <c r="K1452" s="5">
        <f t="shared" si="544"/>
        <v>1.7024775108076229</v>
      </c>
      <c r="L1452">
        <v>1.91</v>
      </c>
      <c r="M1452">
        <v>3.36</v>
      </c>
      <c r="N1452">
        <v>4.58</v>
      </c>
      <c r="O1452" s="5">
        <f t="shared" si="545"/>
        <v>1.9854829486379704</v>
      </c>
      <c r="P1452" s="5">
        <f t="shared" si="546"/>
        <v>3.4927867578133931</v>
      </c>
      <c r="Q1452" s="5">
        <f t="shared" si="547"/>
        <v>4.7610009972575416</v>
      </c>
      <c r="R1452" s="6">
        <f t="shared" si="548"/>
        <v>0.50365579854815379</v>
      </c>
      <c r="S1452" s="6">
        <f t="shared" si="549"/>
        <v>0.28630433786517073</v>
      </c>
      <c r="T1452" s="6">
        <f t="shared" si="550"/>
        <v>0.21003986358667548</v>
      </c>
      <c r="U1452">
        <f t="shared" si="551"/>
        <v>0.33517703844424274</v>
      </c>
      <c r="V1452">
        <f t="shared" si="552"/>
        <v>0.66102530294126749</v>
      </c>
      <c r="W1452">
        <f t="shared" si="553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539"/>
        <v>2.0111951752944184</v>
      </c>
      <c r="E1453" s="14">
        <f t="shared" si="540"/>
        <v>4.2216822489353714</v>
      </c>
      <c r="F1453" s="14">
        <f t="shared" si="541"/>
        <v>3.9933076961894947</v>
      </c>
      <c r="G1453" s="26">
        <v>5.4754367392792158E-2</v>
      </c>
      <c r="H1453" s="7">
        <f t="shared" si="538"/>
        <v>1.0547543673927922</v>
      </c>
      <c r="I1453" s="5">
        <f t="shared" si="542"/>
        <v>1.9067900901570254</v>
      </c>
      <c r="J1453" s="5">
        <f t="shared" si="543"/>
        <v>4.0025264454422596</v>
      </c>
      <c r="K1453" s="5">
        <f t="shared" si="544"/>
        <v>3.7860072635303728</v>
      </c>
      <c r="L1453">
        <v>2.4900000000000002</v>
      </c>
      <c r="M1453">
        <v>3.47</v>
      </c>
      <c r="N1453">
        <v>2.74</v>
      </c>
      <c r="O1453" s="5">
        <f t="shared" si="545"/>
        <v>2.6263383748080527</v>
      </c>
      <c r="P1453" s="5">
        <f t="shared" si="546"/>
        <v>3.6599976548529889</v>
      </c>
      <c r="Q1453" s="5">
        <f t="shared" si="547"/>
        <v>2.8900269666562508</v>
      </c>
      <c r="R1453" s="6">
        <f t="shared" si="548"/>
        <v>0.38075824866743818</v>
      </c>
      <c r="S1453" s="6">
        <f t="shared" si="549"/>
        <v>0.27322421878441533</v>
      </c>
      <c r="T1453" s="6">
        <f t="shared" si="550"/>
        <v>0.34601753254814638</v>
      </c>
      <c r="U1453">
        <f t="shared" si="551"/>
        <v>1.3058595242620268</v>
      </c>
      <c r="V1453">
        <f t="shared" si="552"/>
        <v>0.86695242300056363</v>
      </c>
      <c r="W1453">
        <f t="shared" si="553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539"/>
        <v>8.0902986527155036</v>
      </c>
      <c r="E1454" s="14">
        <f t="shared" si="540"/>
        <v>1.3669194041414332</v>
      </c>
      <c r="F1454" s="14">
        <f t="shared" si="541"/>
        <v>6.9398078869662179</v>
      </c>
      <c r="G1454" s="26">
        <v>4.334533709006716E-2</v>
      </c>
      <c r="H1454" s="7">
        <f t="shared" si="538"/>
        <v>1.0433453370900672</v>
      </c>
      <c r="I1454" s="5">
        <f t="shared" si="542"/>
        <v>7.7541906453329039</v>
      </c>
      <c r="J1454" s="5">
        <f t="shared" si="543"/>
        <v>1.310131320425342</v>
      </c>
      <c r="K1454" s="5">
        <f t="shared" si="544"/>
        <v>6.6514965278146789</v>
      </c>
      <c r="L1454">
        <v>3.55</v>
      </c>
      <c r="M1454">
        <v>2.87</v>
      </c>
      <c r="N1454">
        <v>2.42</v>
      </c>
      <c r="O1454" s="5">
        <f t="shared" si="545"/>
        <v>3.7038759466697382</v>
      </c>
      <c r="P1454" s="5">
        <f t="shared" si="546"/>
        <v>2.994401117448493</v>
      </c>
      <c r="Q1454" s="5">
        <f t="shared" si="547"/>
        <v>2.5248957157579626</v>
      </c>
      <c r="R1454" s="6">
        <f t="shared" si="548"/>
        <v>0.26998744407169706</v>
      </c>
      <c r="S1454" s="6">
        <f t="shared" si="549"/>
        <v>0.333956594583458</v>
      </c>
      <c r="T1454" s="6">
        <f t="shared" si="550"/>
        <v>0.39605596134484483</v>
      </c>
      <c r="U1454">
        <f t="shared" si="551"/>
        <v>0.45781696148219875</v>
      </c>
      <c r="V1454">
        <f t="shared" si="552"/>
        <v>2.1906200968222311</v>
      </c>
      <c r="W1454">
        <f t="shared" si="553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539"/>
        <v>1.7856802211158254</v>
      </c>
      <c r="E1455" s="14">
        <f t="shared" si="540"/>
        <v>3.8381326762147245</v>
      </c>
      <c r="F1455" s="14">
        <f t="shared" si="541"/>
        <v>5.7848068047895707</v>
      </c>
      <c r="G1455" s="26">
        <v>6.3074356881848148E-2</v>
      </c>
      <c r="H1455" s="7">
        <f t="shared" si="538"/>
        <v>1.0630743568818481</v>
      </c>
      <c r="I1455" s="5">
        <f t="shared" si="542"/>
        <v>1.6797321932903033</v>
      </c>
      <c r="J1455" s="5">
        <f t="shared" si="543"/>
        <v>3.6104084830646528</v>
      </c>
      <c r="K1455" s="5">
        <f t="shared" si="544"/>
        <v>5.4415824888837045</v>
      </c>
      <c r="L1455">
        <v>1.93</v>
      </c>
      <c r="M1455">
        <v>3.08</v>
      </c>
      <c r="N1455">
        <v>4.54</v>
      </c>
      <c r="O1455" s="5">
        <f t="shared" si="545"/>
        <v>2.0517335087819668</v>
      </c>
      <c r="P1455" s="5">
        <f t="shared" si="546"/>
        <v>3.2742690191960926</v>
      </c>
      <c r="Q1455" s="5">
        <f t="shared" si="547"/>
        <v>4.8263575802435907</v>
      </c>
      <c r="R1455" s="6">
        <f t="shared" si="548"/>
        <v>0.48739273191168991</v>
      </c>
      <c r="S1455" s="6">
        <f t="shared" si="549"/>
        <v>0.30541167941219527</v>
      </c>
      <c r="T1455" s="6">
        <f t="shared" si="550"/>
        <v>0.20719558867611484</v>
      </c>
      <c r="U1455">
        <f t="shared" si="551"/>
        <v>1.1489926833035602</v>
      </c>
      <c r="V1455">
        <f t="shared" si="552"/>
        <v>0.8530890658071959</v>
      </c>
      <c r="W1455">
        <f t="shared" si="553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539"/>
        <v>8.4796981603805648</v>
      </c>
      <c r="E1456" s="14">
        <f t="shared" si="540"/>
        <v>2.7314576091836433</v>
      </c>
      <c r="F1456" s="14">
        <f t="shared" si="541"/>
        <v>2.1127293912787972</v>
      </c>
      <c r="G1456" s="26">
        <v>4.7445572035736072E-2</v>
      </c>
      <c r="H1456" s="7">
        <f t="shared" ref="H1456:H1487" si="554">(G1456/100%) + 1</f>
        <v>1.0474455720357361</v>
      </c>
      <c r="I1456" s="5">
        <f t="shared" si="542"/>
        <v>8.0955978876306336</v>
      </c>
      <c r="J1456" s="5">
        <f t="shared" si="543"/>
        <v>2.6077322603741488</v>
      </c>
      <c r="K1456" s="5">
        <f t="shared" si="544"/>
        <v>2.0170302378315048</v>
      </c>
      <c r="L1456">
        <v>5.25</v>
      </c>
      <c r="M1456">
        <v>3.05</v>
      </c>
      <c r="N1456">
        <v>1.89</v>
      </c>
      <c r="O1456" s="5">
        <f t="shared" si="545"/>
        <v>5.4990892531876145</v>
      </c>
      <c r="P1456" s="5">
        <f t="shared" si="546"/>
        <v>3.1947089947089951</v>
      </c>
      <c r="Q1456" s="5">
        <f t="shared" si="547"/>
        <v>1.9796721311475411</v>
      </c>
      <c r="R1456" s="6">
        <f t="shared" si="548"/>
        <v>0.18184829413713147</v>
      </c>
      <c r="S1456" s="6">
        <f t="shared" si="549"/>
        <v>0.31301755548194765</v>
      </c>
      <c r="T1456" s="6">
        <f t="shared" si="550"/>
        <v>0.5051341503809208</v>
      </c>
      <c r="U1456">
        <f t="shared" si="551"/>
        <v>0.64850058919323816</v>
      </c>
      <c r="V1456">
        <f t="shared" si="552"/>
        <v>1.169598599651636</v>
      </c>
      <c r="W1456">
        <f t="shared" si="553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539"/>
        <v>8.9592555199334605</v>
      </c>
      <c r="E1457" s="14">
        <f t="shared" si="540"/>
        <v>3.6428916459409861</v>
      </c>
      <c r="F1457" s="14">
        <f t="shared" si="541"/>
        <v>1.8506528408650946</v>
      </c>
      <c r="G1457" s="26">
        <v>3.0936635669326362E-2</v>
      </c>
      <c r="H1457" s="7">
        <f t="shared" si="554"/>
        <v>1.0309366356693264</v>
      </c>
      <c r="I1457" s="5">
        <f t="shared" si="542"/>
        <v>8.6904036678420535</v>
      </c>
      <c r="J1457" s="5">
        <f t="shared" si="543"/>
        <v>3.5335747318513628</v>
      </c>
      <c r="K1457" s="5">
        <f t="shared" si="544"/>
        <v>1.7951179314367607</v>
      </c>
      <c r="L1457">
        <v>6.16</v>
      </c>
      <c r="M1457">
        <v>3.92</v>
      </c>
      <c r="N1457">
        <v>1.63</v>
      </c>
      <c r="O1457" s="5">
        <f t="shared" si="545"/>
        <v>6.350569675723051</v>
      </c>
      <c r="P1457" s="5">
        <f t="shared" si="546"/>
        <v>4.0412716118237588</v>
      </c>
      <c r="Q1457" s="5">
        <f t="shared" si="547"/>
        <v>1.6804267161410018</v>
      </c>
      <c r="R1457" s="6">
        <f t="shared" si="548"/>
        <v>0.15746618824178854</v>
      </c>
      <c r="S1457" s="6">
        <f t="shared" si="549"/>
        <v>0.24744686723709636</v>
      </c>
      <c r="T1457" s="6">
        <f t="shared" si="550"/>
        <v>0.5950869445211151</v>
      </c>
      <c r="U1457">
        <f t="shared" si="551"/>
        <v>0.7088278330262664</v>
      </c>
      <c r="V1457">
        <f t="shared" si="552"/>
        <v>1.1093581705419813</v>
      </c>
      <c r="W1457">
        <f t="shared" si="553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539"/>
        <v>3.6296322466875766</v>
      </c>
      <c r="E1458" s="14">
        <f t="shared" si="540"/>
        <v>3.7882578984005875</v>
      </c>
      <c r="F1458" s="14">
        <f t="shared" si="541"/>
        <v>2.3891151955323506</v>
      </c>
      <c r="G1458" s="26">
        <v>3.1480296601834157E-2</v>
      </c>
      <c r="H1458" s="7">
        <f t="shared" si="554"/>
        <v>1.0314802966018342</v>
      </c>
      <c r="I1458" s="5">
        <f t="shared" si="542"/>
        <v>3.5188575667855586</v>
      </c>
      <c r="J1458" s="5">
        <f t="shared" si="543"/>
        <v>3.6726420377401627</v>
      </c>
      <c r="K1458" s="5">
        <f t="shared" si="544"/>
        <v>2.3162005162902135</v>
      </c>
      <c r="L1458">
        <v>1.83</v>
      </c>
      <c r="M1458">
        <v>3.77</v>
      </c>
      <c r="N1458">
        <v>4.55</v>
      </c>
      <c r="O1458" s="5">
        <f t="shared" si="545"/>
        <v>1.8876089427813565</v>
      </c>
      <c r="P1458" s="5">
        <f t="shared" si="546"/>
        <v>3.8886807181889149</v>
      </c>
      <c r="Q1458" s="5">
        <f t="shared" si="547"/>
        <v>4.6932353495383454</v>
      </c>
      <c r="R1458" s="6">
        <f t="shared" si="548"/>
        <v>0.52977074717950778</v>
      </c>
      <c r="S1458" s="6">
        <f t="shared" si="549"/>
        <v>0.2571566226362067</v>
      </c>
      <c r="T1458" s="6">
        <f t="shared" si="550"/>
        <v>0.21307263018428554</v>
      </c>
      <c r="U1458">
        <f t="shared" si="551"/>
        <v>0.5200551500786339</v>
      </c>
      <c r="V1458">
        <f t="shared" si="552"/>
        <v>1.0265089712690167</v>
      </c>
      <c r="W1458">
        <f t="shared" si="553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539"/>
        <v>2.3456357723199659</v>
      </c>
      <c r="E1459" s="14">
        <f t="shared" si="540"/>
        <v>3.7796057035222765</v>
      </c>
      <c r="F1459" s="14">
        <f t="shared" si="541"/>
        <v>3.4561175215068807</v>
      </c>
      <c r="G1459" s="26">
        <v>3.2723805927398875E-2</v>
      </c>
      <c r="H1459" s="7">
        <f t="shared" si="554"/>
        <v>1.0327238059273989</v>
      </c>
      <c r="I1459" s="5">
        <f t="shared" si="542"/>
        <v>2.2713098689669069</v>
      </c>
      <c r="J1459" s="5">
        <f t="shared" si="543"/>
        <v>3.6598417522951778</v>
      </c>
      <c r="K1459" s="5">
        <f t="shared" si="544"/>
        <v>3.3466039048100029</v>
      </c>
      <c r="L1459">
        <v>2.59</v>
      </c>
      <c r="M1459">
        <v>3.34</v>
      </c>
      <c r="N1459">
        <v>2.88</v>
      </c>
      <c r="O1459" s="5">
        <f t="shared" si="545"/>
        <v>2.6747546573519627</v>
      </c>
      <c r="P1459" s="5">
        <f t="shared" si="546"/>
        <v>3.449297511797512</v>
      </c>
      <c r="Q1459" s="5">
        <f t="shared" si="547"/>
        <v>2.9742445610709085</v>
      </c>
      <c r="R1459" s="6">
        <f t="shared" si="548"/>
        <v>0.3738660655291694</v>
      </c>
      <c r="S1459" s="6">
        <f t="shared" si="549"/>
        <v>0.28991410470675111</v>
      </c>
      <c r="T1459" s="6">
        <f t="shared" si="550"/>
        <v>0.33621982976407944</v>
      </c>
      <c r="U1459">
        <f t="shared" si="551"/>
        <v>1.1403111637858763</v>
      </c>
      <c r="V1459">
        <f t="shared" si="552"/>
        <v>0.91260776450386216</v>
      </c>
      <c r="W1459">
        <f t="shared" si="553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539"/>
        <v>1.5431127764118737</v>
      </c>
      <c r="E1460" s="14">
        <f t="shared" si="540"/>
        <v>4.7102625577005117</v>
      </c>
      <c r="F1460" s="14">
        <f t="shared" si="541"/>
        <v>7.4332538996842557</v>
      </c>
      <c r="G1460" s="26">
        <v>4.0434203827252047E-2</v>
      </c>
      <c r="H1460" s="7">
        <f t="shared" si="554"/>
        <v>1.040434203827252</v>
      </c>
      <c r="I1460" s="5">
        <f t="shared" si="542"/>
        <v>1.483143067322769</v>
      </c>
      <c r="J1460" s="5">
        <f t="shared" si="543"/>
        <v>4.5272084869699052</v>
      </c>
      <c r="K1460" s="5">
        <f t="shared" si="544"/>
        <v>7.1443767153568434</v>
      </c>
      <c r="L1460">
        <v>1.41</v>
      </c>
      <c r="M1460">
        <v>5.21</v>
      </c>
      <c r="N1460">
        <v>7.18</v>
      </c>
      <c r="O1460" s="5">
        <f t="shared" si="545"/>
        <v>1.4670122273964252</v>
      </c>
      <c r="P1460" s="5">
        <f t="shared" si="546"/>
        <v>5.420662201939983</v>
      </c>
      <c r="Q1460" s="5">
        <f t="shared" si="547"/>
        <v>7.4703175834796696</v>
      </c>
      <c r="R1460" s="6">
        <f t="shared" si="548"/>
        <v>0.68165757675704342</v>
      </c>
      <c r="S1460" s="6">
        <f t="shared" si="549"/>
        <v>0.18447930580181021</v>
      </c>
      <c r="T1460" s="6">
        <f t="shared" si="550"/>
        <v>0.1338631174411464</v>
      </c>
      <c r="U1460">
        <f t="shared" si="551"/>
        <v>0.95068374121533661</v>
      </c>
      <c r="V1460">
        <f t="shared" si="552"/>
        <v>1.1508195425492966</v>
      </c>
      <c r="W1460">
        <f t="shared" si="553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539"/>
        <v>2.1206024997215525</v>
      </c>
      <c r="E1461" s="14">
        <f t="shared" si="540"/>
        <v>3.8389072794859924</v>
      </c>
      <c r="F1461" s="14">
        <f t="shared" si="541"/>
        <v>3.9556092297801819</v>
      </c>
      <c r="G1461" s="26">
        <v>2.7639670656987247E-2</v>
      </c>
      <c r="H1461" s="7">
        <f t="shared" si="554"/>
        <v>1.0276396706569872</v>
      </c>
      <c r="I1461" s="5">
        <f t="shared" si="542"/>
        <v>2.063566209317139</v>
      </c>
      <c r="J1461" s="5">
        <f t="shared" si="543"/>
        <v>3.735655005447303</v>
      </c>
      <c r="K1461" s="5">
        <f t="shared" si="544"/>
        <v>3.8492181089615727</v>
      </c>
      <c r="L1461">
        <v>2.64</v>
      </c>
      <c r="M1461">
        <v>3.49</v>
      </c>
      <c r="N1461">
        <v>2.76</v>
      </c>
      <c r="O1461" s="5">
        <f t="shared" si="545"/>
        <v>2.7129687305344463</v>
      </c>
      <c r="P1461" s="5">
        <f t="shared" si="546"/>
        <v>3.5864624505928857</v>
      </c>
      <c r="Q1461" s="5">
        <f t="shared" si="547"/>
        <v>2.8362854910132844</v>
      </c>
      <c r="R1461" s="6">
        <f t="shared" si="548"/>
        <v>0.36859989897598383</v>
      </c>
      <c r="S1461" s="6">
        <f t="shared" si="549"/>
        <v>0.27882628461220549</v>
      </c>
      <c r="T1461" s="6">
        <f t="shared" si="550"/>
        <v>0.35257381641181068</v>
      </c>
      <c r="U1461">
        <f t="shared" si="551"/>
        <v>1.2793386459228806</v>
      </c>
      <c r="V1461">
        <f t="shared" si="552"/>
        <v>0.93424044643065529</v>
      </c>
      <c r="W1461">
        <f t="shared" si="553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539"/>
        <v>7.6192307215864865</v>
      </c>
      <c r="E1462" s="14">
        <f t="shared" si="540"/>
        <v>2.0047954565816082</v>
      </c>
      <c r="F1462" s="14">
        <f t="shared" si="541"/>
        <v>2.8146681284024679</v>
      </c>
      <c r="G1462" s="26">
        <v>2.7838943063856592E-2</v>
      </c>
      <c r="H1462" s="7">
        <f t="shared" si="554"/>
        <v>1.0278389430638566</v>
      </c>
      <c r="I1462" s="5">
        <f t="shared" si="542"/>
        <v>7.4128644113002116</v>
      </c>
      <c r="J1462" s="5">
        <f t="shared" si="543"/>
        <v>1.9504957173597344</v>
      </c>
      <c r="K1462" s="5">
        <f t="shared" si="544"/>
        <v>2.7384330467303584</v>
      </c>
      <c r="L1462">
        <v>2.89</v>
      </c>
      <c r="M1462">
        <v>3.08</v>
      </c>
      <c r="N1462">
        <v>2.8</v>
      </c>
      <c r="O1462" s="5">
        <f t="shared" si="545"/>
        <v>2.9704545454545457</v>
      </c>
      <c r="P1462" s="5">
        <f t="shared" si="546"/>
        <v>3.1657439446366782</v>
      </c>
      <c r="Q1462" s="5">
        <f t="shared" si="547"/>
        <v>2.8779490405787982</v>
      </c>
      <c r="R1462" s="6">
        <f t="shared" si="548"/>
        <v>0.33664881407804131</v>
      </c>
      <c r="S1462" s="6">
        <f t="shared" si="549"/>
        <v>0.31588151710569462</v>
      </c>
      <c r="T1462" s="6">
        <f t="shared" si="550"/>
        <v>0.34746966881626412</v>
      </c>
      <c r="U1462">
        <f t="shared" si="551"/>
        <v>0.38986278982716427</v>
      </c>
      <c r="V1462">
        <f t="shared" si="552"/>
        <v>1.5790857537330079</v>
      </c>
      <c r="W1462">
        <f t="shared" si="553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539"/>
        <v>1.441556422040781</v>
      </c>
      <c r="E1463" s="14">
        <f t="shared" si="540"/>
        <v>5.2493158309226873</v>
      </c>
      <c r="F1463" s="14">
        <f t="shared" si="541"/>
        <v>9.0096489088140075</v>
      </c>
      <c r="G1463" s="26">
        <v>3.0012839483090303E-2</v>
      </c>
      <c r="H1463" s="7">
        <f t="shared" si="554"/>
        <v>1.0300128394830903</v>
      </c>
      <c r="I1463" s="5">
        <f t="shared" si="542"/>
        <v>1.3995518956484301</v>
      </c>
      <c r="J1463" s="5">
        <f t="shared" si="543"/>
        <v>5.0963596080579396</v>
      </c>
      <c r="K1463" s="5">
        <f t="shared" si="544"/>
        <v>8.7471229128905623</v>
      </c>
      <c r="L1463">
        <v>1.75</v>
      </c>
      <c r="M1463">
        <v>3.74</v>
      </c>
      <c r="N1463">
        <v>5.23</v>
      </c>
      <c r="O1463" s="5">
        <f t="shared" si="545"/>
        <v>1.802522469095408</v>
      </c>
      <c r="P1463" s="5">
        <f t="shared" si="546"/>
        <v>3.8522480196667579</v>
      </c>
      <c r="Q1463" s="5">
        <f t="shared" si="547"/>
        <v>5.3869671504965631</v>
      </c>
      <c r="R1463" s="6">
        <f t="shared" si="548"/>
        <v>0.55477810520822401</v>
      </c>
      <c r="S1463" s="6">
        <f t="shared" si="549"/>
        <v>0.25958868559208342</v>
      </c>
      <c r="T1463" s="6">
        <f t="shared" si="550"/>
        <v>0.18563320919969253</v>
      </c>
      <c r="U1463">
        <f t="shared" si="551"/>
        <v>1.2504002212716827</v>
      </c>
      <c r="V1463">
        <f t="shared" si="552"/>
        <v>0.73385716229416453</v>
      </c>
      <c r="W1463">
        <f t="shared" si="553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539"/>
        <v>5.2557373722993859</v>
      </c>
      <c r="E1464" s="14">
        <f t="shared" si="540"/>
        <v>3.4891481801052735</v>
      </c>
      <c r="F1464" s="14">
        <f t="shared" si="541"/>
        <v>2.1261329214192641</v>
      </c>
      <c r="G1464" s="26">
        <v>4.352430834526988E-2</v>
      </c>
      <c r="H1464" s="7">
        <f t="shared" si="554"/>
        <v>1.0435243083452699</v>
      </c>
      <c r="I1464" s="5">
        <f t="shared" si="542"/>
        <v>5.036526059113541</v>
      </c>
      <c r="J1464" s="5">
        <f t="shared" si="543"/>
        <v>3.3436194559167109</v>
      </c>
      <c r="K1464" s="5">
        <f t="shared" si="544"/>
        <v>2.0374541392243186</v>
      </c>
      <c r="L1464">
        <v>2.66</v>
      </c>
      <c r="M1464">
        <v>3.48</v>
      </c>
      <c r="N1464">
        <v>2.63</v>
      </c>
      <c r="O1464" s="5">
        <f t="shared" si="545"/>
        <v>2.7757746601984179</v>
      </c>
      <c r="P1464" s="5">
        <f t="shared" si="546"/>
        <v>3.6314645930415392</v>
      </c>
      <c r="Q1464" s="5">
        <f t="shared" si="547"/>
        <v>2.7444689309480599</v>
      </c>
      <c r="R1464" s="6">
        <f t="shared" si="548"/>
        <v>0.3602597913796497</v>
      </c>
      <c r="S1464" s="6">
        <f t="shared" si="549"/>
        <v>0.27537098996260578</v>
      </c>
      <c r="T1464" s="6">
        <f t="shared" si="550"/>
        <v>0.36436921865774452</v>
      </c>
      <c r="U1464">
        <f t="shared" si="551"/>
        <v>0.5281418121895266</v>
      </c>
      <c r="V1464">
        <f t="shared" si="552"/>
        <v>1.0407882971975044</v>
      </c>
      <c r="W1464">
        <f t="shared" si="553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539"/>
        <v>6.2155407929178148</v>
      </c>
      <c r="E1465" s="14">
        <f t="shared" si="540"/>
        <v>3.6393835867209225</v>
      </c>
      <c r="F1465" s="14">
        <f t="shared" si="541"/>
        <v>1.9919081247574857</v>
      </c>
      <c r="G1465" s="26">
        <v>4.7760765339435629E-2</v>
      </c>
      <c r="H1465" s="7">
        <f t="shared" si="554"/>
        <v>1.0477607653394356</v>
      </c>
      <c r="I1465" s="5">
        <f t="shared" si="542"/>
        <v>5.9322137252431002</v>
      </c>
      <c r="J1465" s="5">
        <f t="shared" si="543"/>
        <v>3.4734871805797169</v>
      </c>
      <c r="K1465" s="5">
        <f t="shared" si="544"/>
        <v>1.9011096718363769</v>
      </c>
      <c r="L1465">
        <v>4.3099999999999996</v>
      </c>
      <c r="M1465">
        <v>4.33</v>
      </c>
      <c r="N1465">
        <v>1.71</v>
      </c>
      <c r="O1465" s="5">
        <f t="shared" si="545"/>
        <v>4.5158488986129672</v>
      </c>
      <c r="P1465" s="5">
        <f t="shared" si="546"/>
        <v>4.5368041139197564</v>
      </c>
      <c r="Q1465" s="5">
        <f t="shared" si="547"/>
        <v>1.791670908730435</v>
      </c>
      <c r="R1465" s="6">
        <f t="shared" si="548"/>
        <v>0.22144230740473794</v>
      </c>
      <c r="S1465" s="6">
        <f t="shared" si="549"/>
        <v>0.22041947919501628</v>
      </c>
      <c r="T1465" s="6">
        <f t="shared" si="550"/>
        <v>0.55813821340024594</v>
      </c>
      <c r="U1465">
        <f t="shared" si="551"/>
        <v>0.72654159132194407</v>
      </c>
      <c r="V1465">
        <f t="shared" si="552"/>
        <v>1.2465858587902816</v>
      </c>
      <c r="W1465">
        <f t="shared" si="553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539"/>
        <v>2.7056478667733406</v>
      </c>
      <c r="E1466" s="14">
        <f t="shared" si="540"/>
        <v>4.6180904236683764</v>
      </c>
      <c r="F1466" s="14">
        <f t="shared" si="541"/>
        <v>2.6205089088921136</v>
      </c>
      <c r="G1466" s="26">
        <v>4.486516201974311E-2</v>
      </c>
      <c r="H1466" s="7">
        <f t="shared" si="554"/>
        <v>1.0448651620197431</v>
      </c>
      <c r="I1466" s="5">
        <f t="shared" si="542"/>
        <v>2.5894708380775895</v>
      </c>
      <c r="J1466" s="5">
        <f t="shared" si="543"/>
        <v>4.4197955789257293</v>
      </c>
      <c r="K1466" s="5">
        <f t="shared" si="544"/>
        <v>2.5079876372053813</v>
      </c>
      <c r="L1466">
        <v>2.1800000000000002</v>
      </c>
      <c r="M1466">
        <v>3.84</v>
      </c>
      <c r="N1466">
        <v>3.07</v>
      </c>
      <c r="O1466" s="5">
        <f t="shared" si="545"/>
        <v>2.2778060532030402</v>
      </c>
      <c r="P1466" s="5">
        <f t="shared" si="546"/>
        <v>4.0122822221558136</v>
      </c>
      <c r="Q1466" s="5">
        <f t="shared" si="547"/>
        <v>3.2077360474006111</v>
      </c>
      <c r="R1466" s="6">
        <f t="shared" si="548"/>
        <v>0.43901894043779743</v>
      </c>
      <c r="S1466" s="6">
        <f t="shared" si="549"/>
        <v>0.24923471097770794</v>
      </c>
      <c r="T1466" s="6">
        <f t="shared" si="550"/>
        <v>0.31174634858449468</v>
      </c>
      <c r="U1466">
        <f t="shared" si="551"/>
        <v>0.84187084401321988</v>
      </c>
      <c r="V1466">
        <f t="shared" si="552"/>
        <v>0.86881846262522078</v>
      </c>
      <c r="W1466">
        <f t="shared" si="553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539"/>
        <v>1.2307541407359248</v>
      </c>
      <c r="E1467" s="14">
        <f t="shared" si="540"/>
        <v>7.5282745316485427</v>
      </c>
      <c r="F1467" s="14">
        <f t="shared" si="541"/>
        <v>21.643259048781449</v>
      </c>
      <c r="G1467" s="26">
        <v>3.0647420830310912E-2</v>
      </c>
      <c r="H1467" s="7">
        <f t="shared" si="554"/>
        <v>1.0306474208303109</v>
      </c>
      <c r="I1467" s="5">
        <f t="shared" si="542"/>
        <v>1.1941563291784147</v>
      </c>
      <c r="J1467" s="5">
        <f t="shared" si="543"/>
        <v>7.3044131091732698</v>
      </c>
      <c r="K1467" s="5">
        <f t="shared" si="544"/>
        <v>20.999673226121491</v>
      </c>
      <c r="L1467">
        <v>1.46</v>
      </c>
      <c r="M1467">
        <v>4.97</v>
      </c>
      <c r="N1467">
        <v>6.92</v>
      </c>
      <c r="O1467" s="5">
        <f t="shared" si="545"/>
        <v>1.5047452344122538</v>
      </c>
      <c r="P1467" s="5">
        <f t="shared" si="546"/>
        <v>5.1223176815266447</v>
      </c>
      <c r="Q1467" s="5">
        <f t="shared" si="547"/>
        <v>7.1320801521457513</v>
      </c>
      <c r="R1467" s="6">
        <f t="shared" si="548"/>
        <v>0.6645643243326802</v>
      </c>
      <c r="S1467" s="6">
        <f t="shared" si="549"/>
        <v>0.1952241274699624</v>
      </c>
      <c r="T1467" s="6">
        <f t="shared" si="550"/>
        <v>0.14021154819735737</v>
      </c>
      <c r="U1467">
        <f t="shared" si="551"/>
        <v>1.2226204930844247</v>
      </c>
      <c r="V1467">
        <f t="shared" si="552"/>
        <v>0.68041058545256838</v>
      </c>
      <c r="W1467">
        <f t="shared" si="553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539"/>
        <v>2.3258855833569547</v>
      </c>
      <c r="E1468" s="14">
        <f t="shared" si="540"/>
        <v>3.1270890872639443</v>
      </c>
      <c r="F1468" s="14">
        <f t="shared" si="541"/>
        <v>4.1803571278783851</v>
      </c>
      <c r="G1468" s="26">
        <v>2.8356455715128348E-2</v>
      </c>
      <c r="H1468" s="7">
        <f t="shared" si="554"/>
        <v>1.0283564557151283</v>
      </c>
      <c r="I1468" s="5">
        <f t="shared" si="542"/>
        <v>2.2617503594505206</v>
      </c>
      <c r="J1468" s="5">
        <f t="shared" si="543"/>
        <v>3.0408610456860878</v>
      </c>
      <c r="K1468" s="5">
        <f t="shared" si="544"/>
        <v>4.065085705103419</v>
      </c>
      <c r="L1468">
        <v>2.13</v>
      </c>
      <c r="M1468">
        <v>3.51</v>
      </c>
      <c r="N1468">
        <v>3.65</v>
      </c>
      <c r="O1468" s="5">
        <f t="shared" si="545"/>
        <v>2.1903992506732233</v>
      </c>
      <c r="P1468" s="5">
        <f t="shared" si="546"/>
        <v>3.6095311595601003</v>
      </c>
      <c r="Q1468" s="5">
        <f t="shared" si="547"/>
        <v>3.7535010633602184</v>
      </c>
      <c r="R1468" s="6">
        <f t="shared" si="548"/>
        <v>0.45653777487946462</v>
      </c>
      <c r="S1468" s="6">
        <f t="shared" si="549"/>
        <v>0.27704429073882042</v>
      </c>
      <c r="T1468" s="6">
        <f t="shared" si="550"/>
        <v>0.26641793438171496</v>
      </c>
      <c r="U1468">
        <f t="shared" si="551"/>
        <v>0.94174849629181501</v>
      </c>
      <c r="V1468">
        <f t="shared" si="552"/>
        <v>1.1542783268506975</v>
      </c>
      <c r="W1468">
        <f t="shared" si="553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539"/>
        <v>3.1763822841556926</v>
      </c>
      <c r="E1469" s="14">
        <f t="shared" si="540"/>
        <v>3.3346577169935521</v>
      </c>
      <c r="F1469" s="14">
        <f t="shared" si="541"/>
        <v>2.8027368973859637</v>
      </c>
      <c r="G1469" s="26">
        <v>2.7548746459710394E-2</v>
      </c>
      <c r="H1469" s="7">
        <f t="shared" si="554"/>
        <v>1.0275487464597104</v>
      </c>
      <c r="I1469" s="5">
        <f t="shared" si="542"/>
        <v>3.0912229664038002</v>
      </c>
      <c r="J1469" s="5">
        <f t="shared" si="543"/>
        <v>3.2452550095386665</v>
      </c>
      <c r="K1469" s="5">
        <f t="shared" si="544"/>
        <v>2.7275950722945654</v>
      </c>
      <c r="L1469">
        <v>3.02</v>
      </c>
      <c r="M1469">
        <v>3.51</v>
      </c>
      <c r="N1469">
        <v>2.4300000000000002</v>
      </c>
      <c r="O1469" s="5">
        <f t="shared" si="545"/>
        <v>3.1031972143083255</v>
      </c>
      <c r="P1469" s="5">
        <f t="shared" si="546"/>
        <v>3.6066961000735831</v>
      </c>
      <c r="Q1469" s="5">
        <f t="shared" si="547"/>
        <v>2.4969434538970963</v>
      </c>
      <c r="R1469" s="6">
        <f t="shared" si="548"/>
        <v>0.32224829133938587</v>
      </c>
      <c r="S1469" s="6">
        <f t="shared" si="549"/>
        <v>0.27726206263388764</v>
      </c>
      <c r="T1469" s="6">
        <f t="shared" si="550"/>
        <v>0.40048964602672654</v>
      </c>
      <c r="U1469">
        <f t="shared" si="551"/>
        <v>0.97695961527917285</v>
      </c>
      <c r="V1469">
        <f t="shared" si="552"/>
        <v>1.081579102314973</v>
      </c>
      <c r="W1469">
        <f t="shared" si="553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539"/>
        <v>3.3039425620730376</v>
      </c>
      <c r="E1470" s="14">
        <f t="shared" si="540"/>
        <v>4.0338847639684348</v>
      </c>
      <c r="F1470" s="14">
        <f t="shared" si="541"/>
        <v>2.440775727753306</v>
      </c>
      <c r="G1470" s="26">
        <v>2.7846027846027743E-2</v>
      </c>
      <c r="H1470" s="7">
        <f t="shared" si="554"/>
        <v>1.0278460278460277</v>
      </c>
      <c r="I1470" s="5">
        <f t="shared" si="542"/>
        <v>3.2144333611881906</v>
      </c>
      <c r="J1470" s="5">
        <f t="shared" si="543"/>
        <v>3.9246002364983741</v>
      </c>
      <c r="K1470" s="5">
        <f t="shared" si="544"/>
        <v>2.3746511263639736</v>
      </c>
      <c r="L1470">
        <v>2.31</v>
      </c>
      <c r="M1470">
        <v>3.7</v>
      </c>
      <c r="N1470">
        <v>3.08</v>
      </c>
      <c r="O1470" s="5">
        <f t="shared" si="545"/>
        <v>2.3743243243243239</v>
      </c>
      <c r="P1470" s="5">
        <f t="shared" si="546"/>
        <v>3.8030303030303028</v>
      </c>
      <c r="Q1470" s="5">
        <f t="shared" si="547"/>
        <v>3.1657657657657654</v>
      </c>
      <c r="R1470" s="6">
        <f t="shared" si="548"/>
        <v>0.42117245304496309</v>
      </c>
      <c r="S1470" s="6">
        <f t="shared" si="549"/>
        <v>0.26294820717131479</v>
      </c>
      <c r="T1470" s="6">
        <f t="shared" si="550"/>
        <v>0.31587933978372229</v>
      </c>
      <c r="U1470">
        <f t="shared" si="551"/>
        <v>0.71863365652294198</v>
      </c>
      <c r="V1470">
        <f t="shared" si="552"/>
        <v>0.94277118102128843</v>
      </c>
      <c r="W1470">
        <f t="shared" si="553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539"/>
        <v>6.4820662305010037</v>
      </c>
      <c r="E1471" s="14">
        <f t="shared" si="540"/>
        <v>4.3485059242132404</v>
      </c>
      <c r="F1471" s="14">
        <f t="shared" si="541"/>
        <v>1.853708306327307</v>
      </c>
      <c r="G1471" s="26">
        <v>2.860748612870645E-2</v>
      </c>
      <c r="H1471" s="7">
        <f t="shared" si="554"/>
        <v>1.0286074861287064</v>
      </c>
      <c r="I1471" s="5">
        <f t="shared" si="542"/>
        <v>6.3017879199937328</v>
      </c>
      <c r="J1471" s="5">
        <f t="shared" si="543"/>
        <v>4.2275658916107925</v>
      </c>
      <c r="K1471" s="5">
        <f t="shared" si="544"/>
        <v>1.8021532327204532</v>
      </c>
      <c r="L1471">
        <v>2.46</v>
      </c>
      <c r="M1471">
        <v>3.49</v>
      </c>
      <c r="N1471">
        <v>2.98</v>
      </c>
      <c r="O1471" s="5">
        <f t="shared" si="545"/>
        <v>2.5303744158766177</v>
      </c>
      <c r="P1471" s="5">
        <f t="shared" si="546"/>
        <v>3.5898401265891859</v>
      </c>
      <c r="Q1471" s="5">
        <f t="shared" si="547"/>
        <v>3.0652503086635452</v>
      </c>
      <c r="R1471" s="6">
        <f t="shared" si="548"/>
        <v>0.3951984313963916</v>
      </c>
      <c r="S1471" s="6">
        <f t="shared" si="549"/>
        <v>0.27856393731665419</v>
      </c>
      <c r="T1471" s="6">
        <f t="shared" si="550"/>
        <v>0.32623763128695416</v>
      </c>
      <c r="U1471">
        <f t="shared" si="551"/>
        <v>0.39036540601360742</v>
      </c>
      <c r="V1471">
        <f t="shared" si="552"/>
        <v>0.82553414647553514</v>
      </c>
      <c r="W1471">
        <f t="shared" si="553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539"/>
        <v>2.3673079539513058</v>
      </c>
      <c r="E1472" s="14">
        <f t="shared" si="540"/>
        <v>4.2729098864809005</v>
      </c>
      <c r="F1472" s="14">
        <f t="shared" si="541"/>
        <v>3.1296789806654752</v>
      </c>
      <c r="G1472" s="26">
        <v>2.8303619525195334E-2</v>
      </c>
      <c r="H1472" s="7">
        <f t="shared" si="554"/>
        <v>1.0283036195251953</v>
      </c>
      <c r="I1472" s="5">
        <f t="shared" si="542"/>
        <v>2.3021488099442622</v>
      </c>
      <c r="J1472" s="5">
        <f t="shared" si="543"/>
        <v>4.1552998602240221</v>
      </c>
      <c r="K1472" s="5">
        <f t="shared" si="544"/>
        <v>3.0435358985807714</v>
      </c>
      <c r="L1472">
        <v>2.44</v>
      </c>
      <c r="M1472">
        <v>3.72</v>
      </c>
      <c r="N1472">
        <v>2.86</v>
      </c>
      <c r="O1472" s="5">
        <f t="shared" si="545"/>
        <v>2.5090608316414764</v>
      </c>
      <c r="P1472" s="5">
        <f t="shared" si="546"/>
        <v>3.8252894646337268</v>
      </c>
      <c r="Q1472" s="5">
        <f t="shared" si="547"/>
        <v>2.9409483518420587</v>
      </c>
      <c r="R1472" s="6">
        <f t="shared" si="548"/>
        <v>0.39855550227763131</v>
      </c>
      <c r="S1472" s="6">
        <f t="shared" si="549"/>
        <v>0.26141812514984419</v>
      </c>
      <c r="T1472" s="6">
        <f t="shared" si="550"/>
        <v>0.3400263725725246</v>
      </c>
      <c r="U1472">
        <f t="shared" si="551"/>
        <v>1.0598793568253633</v>
      </c>
      <c r="V1472">
        <f t="shared" si="552"/>
        <v>0.89524225089244125</v>
      </c>
      <c r="W1472">
        <f t="shared" si="553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539"/>
        <v>2.6886671233298904</v>
      </c>
      <c r="E1473" s="14">
        <f t="shared" si="540"/>
        <v>3.3299677562800758</v>
      </c>
      <c r="F1473" s="14">
        <f t="shared" si="541"/>
        <v>3.2564634897375413</v>
      </c>
      <c r="G1473" s="26">
        <v>2.6617638987980863E-2</v>
      </c>
      <c r="H1473" s="7">
        <f t="shared" si="554"/>
        <v>1.0266176389879809</v>
      </c>
      <c r="I1473" s="5">
        <f t="shared" si="542"/>
        <v>2.6189566798991732</v>
      </c>
      <c r="J1473" s="5">
        <f t="shared" si="543"/>
        <v>3.2436299843461596</v>
      </c>
      <c r="K1473" s="5">
        <f t="shared" si="544"/>
        <v>3.1720315004013546</v>
      </c>
      <c r="L1473">
        <v>2.66</v>
      </c>
      <c r="M1473">
        <v>3.5</v>
      </c>
      <c r="N1473">
        <v>2.74</v>
      </c>
      <c r="O1473" s="5">
        <f t="shared" si="545"/>
        <v>2.730802919708029</v>
      </c>
      <c r="P1473" s="5">
        <f t="shared" si="546"/>
        <v>3.5931617364579331</v>
      </c>
      <c r="Q1473" s="5">
        <f t="shared" si="547"/>
        <v>2.812932330827068</v>
      </c>
      <c r="R1473" s="6">
        <f t="shared" si="548"/>
        <v>0.36619266545493429</v>
      </c>
      <c r="S1473" s="6">
        <f t="shared" si="549"/>
        <v>0.27830642574575004</v>
      </c>
      <c r="T1473" s="6">
        <f t="shared" si="550"/>
        <v>0.35550090879931567</v>
      </c>
      <c r="U1473">
        <f t="shared" si="551"/>
        <v>1.0156716300104693</v>
      </c>
      <c r="V1473">
        <f t="shared" si="552"/>
        <v>1.0790379965936585</v>
      </c>
      <c r="W1473">
        <f t="shared" si="553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539"/>
        <v>1.8731219234038836</v>
      </c>
      <c r="E1474" s="14">
        <f t="shared" si="540"/>
        <v>4.3445694014557175</v>
      </c>
      <c r="F1474" s="14">
        <f t="shared" si="541"/>
        <v>4.4792850023282824</v>
      </c>
      <c r="G1474" s="26">
        <v>3.5340314136125706E-2</v>
      </c>
      <c r="H1474" s="7">
        <f t="shared" si="554"/>
        <v>1.0353403141361257</v>
      </c>
      <c r="I1474" s="5">
        <f t="shared" si="542"/>
        <v>1.809184765462158</v>
      </c>
      <c r="J1474" s="5">
        <f t="shared" si="543"/>
        <v>4.1962718365514133</v>
      </c>
      <c r="K1474" s="5">
        <f t="shared" si="544"/>
        <v>4.3263890540819316</v>
      </c>
      <c r="L1474">
        <v>1.91</v>
      </c>
      <c r="M1474">
        <v>4</v>
      </c>
      <c r="N1474">
        <v>3.82</v>
      </c>
      <c r="O1474" s="5">
        <f t="shared" si="545"/>
        <v>1.9775</v>
      </c>
      <c r="P1474" s="5">
        <f t="shared" si="546"/>
        <v>4.1413612565445028</v>
      </c>
      <c r="Q1474" s="5">
        <f t="shared" si="547"/>
        <v>3.9550000000000001</v>
      </c>
      <c r="R1474" s="6">
        <f t="shared" si="548"/>
        <v>0.50568900126422245</v>
      </c>
      <c r="S1474" s="6">
        <f t="shared" si="549"/>
        <v>0.24146649810366624</v>
      </c>
      <c r="T1474" s="6">
        <f t="shared" si="550"/>
        <v>0.25284450063211122</v>
      </c>
      <c r="U1474">
        <f t="shared" si="551"/>
        <v>1.0557241230760024</v>
      </c>
      <c r="V1474">
        <f t="shared" si="552"/>
        <v>0.95322709200061884</v>
      </c>
      <c r="W1474">
        <f t="shared" si="553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539"/>
        <v>2.4566840618843715</v>
      </c>
      <c r="E1475" s="14">
        <f t="shared" si="540"/>
        <v>3.1837529963383235</v>
      </c>
      <c r="F1475" s="14">
        <f t="shared" si="541"/>
        <v>3.7792406360587032</v>
      </c>
      <c r="G1475" s="26">
        <v>2.791675834600893E-2</v>
      </c>
      <c r="H1475" s="7">
        <f t="shared" si="554"/>
        <v>1.0279167583460089</v>
      </c>
      <c r="I1475" s="5">
        <f t="shared" si="542"/>
        <v>2.3899640140485214</v>
      </c>
      <c r="J1475" s="5">
        <f t="shared" si="543"/>
        <v>3.0972867895073608</v>
      </c>
      <c r="K1475" s="5">
        <f t="shared" si="544"/>
        <v>3.6766018312025284</v>
      </c>
      <c r="L1475">
        <v>2.74</v>
      </c>
      <c r="M1475">
        <v>3.27</v>
      </c>
      <c r="N1475">
        <v>2.8</v>
      </c>
      <c r="O1475" s="5">
        <f t="shared" si="545"/>
        <v>2.8164919178680647</v>
      </c>
      <c r="P1475" s="5">
        <f t="shared" si="546"/>
        <v>3.3612877997914494</v>
      </c>
      <c r="Q1475" s="5">
        <f t="shared" si="547"/>
        <v>2.8781669233688247</v>
      </c>
      <c r="R1475" s="6">
        <f t="shared" si="548"/>
        <v>0.35505161355369591</v>
      </c>
      <c r="S1475" s="6">
        <f t="shared" si="549"/>
        <v>0.29750502175447302</v>
      </c>
      <c r="T1475" s="6">
        <f t="shared" si="550"/>
        <v>0.34744336469183107</v>
      </c>
      <c r="U1475">
        <f t="shared" si="551"/>
        <v>1.1464607767706632</v>
      </c>
      <c r="V1475">
        <f t="shared" si="552"/>
        <v>1.0557627440499657</v>
      </c>
      <c r="W1475">
        <f t="shared" si="553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539"/>
        <v>1.2698541937287093</v>
      </c>
      <c r="E1476" s="14">
        <f t="shared" si="540"/>
        <v>6.245636364214624</v>
      </c>
      <c r="F1476" s="14">
        <f t="shared" si="541"/>
        <v>20.396822001387978</v>
      </c>
      <c r="G1476" s="26">
        <v>5.118204457344544E-2</v>
      </c>
      <c r="H1476" s="7">
        <f t="shared" si="554"/>
        <v>1.0511820445734454</v>
      </c>
      <c r="I1476" s="5">
        <f t="shared" si="542"/>
        <v>1.2080250041219054</v>
      </c>
      <c r="J1476" s="5">
        <f t="shared" si="543"/>
        <v>5.9415363841655164</v>
      </c>
      <c r="K1476" s="5">
        <f t="shared" si="544"/>
        <v>19.403700916204972</v>
      </c>
      <c r="L1476">
        <v>1.45</v>
      </c>
      <c r="M1476">
        <v>4.4800000000000004</v>
      </c>
      <c r="N1476">
        <v>7.23</v>
      </c>
      <c r="O1476" s="5">
        <f t="shared" si="545"/>
        <v>1.5242139646314958</v>
      </c>
      <c r="P1476" s="5">
        <f t="shared" si="546"/>
        <v>4.7092955596890365</v>
      </c>
      <c r="Q1476" s="5">
        <f t="shared" si="547"/>
        <v>7.600046182266011</v>
      </c>
      <c r="R1476" s="6">
        <f t="shared" si="548"/>
        <v>0.65607586808966589</v>
      </c>
      <c r="S1476" s="6">
        <f t="shared" si="549"/>
        <v>0.21234598409152131</v>
      </c>
      <c r="T1476" s="6">
        <f t="shared" si="550"/>
        <v>0.13157814781881266</v>
      </c>
      <c r="U1476">
        <f t="shared" si="551"/>
        <v>1.2003062809564795</v>
      </c>
      <c r="V1476">
        <f t="shared" si="552"/>
        <v>0.75401372815614132</v>
      </c>
      <c r="W1476">
        <f t="shared" si="553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539"/>
        <v>3.2685172863872234</v>
      </c>
      <c r="E1477" s="14">
        <f t="shared" si="540"/>
        <v>3.3664306078817616</v>
      </c>
      <c r="F1477" s="14">
        <f t="shared" si="541"/>
        <v>2.7276342068480055</v>
      </c>
      <c r="G1477" s="26">
        <v>3.861772777185335E-2</v>
      </c>
      <c r="H1477" s="7">
        <f t="shared" si="554"/>
        <v>1.0386177277718533</v>
      </c>
      <c r="I1477" s="5">
        <f t="shared" si="542"/>
        <v>3.1469877694069153</v>
      </c>
      <c r="J1477" s="5">
        <f t="shared" si="543"/>
        <v>3.2412604925430699</v>
      </c>
      <c r="K1477" s="5">
        <f t="shared" si="544"/>
        <v>2.6262157229875127</v>
      </c>
      <c r="L1477">
        <v>1.26</v>
      </c>
      <c r="M1477">
        <v>6.11</v>
      </c>
      <c r="N1477">
        <v>12.3</v>
      </c>
      <c r="O1477" s="5">
        <f t="shared" si="545"/>
        <v>1.3086583369925353</v>
      </c>
      <c r="P1477" s="5">
        <f t="shared" si="546"/>
        <v>6.3459543166860239</v>
      </c>
      <c r="Q1477" s="5">
        <f t="shared" si="547"/>
        <v>12.774998051593798</v>
      </c>
      <c r="R1477" s="6">
        <f t="shared" si="548"/>
        <v>0.76414138949217891</v>
      </c>
      <c r="S1477" s="6">
        <f t="shared" si="549"/>
        <v>0.15758071207203689</v>
      </c>
      <c r="T1477" s="6">
        <f t="shared" si="550"/>
        <v>7.8277898435784171E-2</v>
      </c>
      <c r="U1477">
        <f t="shared" si="551"/>
        <v>0.40038287159834146</v>
      </c>
      <c r="V1477">
        <f t="shared" si="552"/>
        <v>1.885069100140772</v>
      </c>
      <c r="W1477">
        <f t="shared" si="553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539"/>
        <v>8.3628193083457969</v>
      </c>
      <c r="E1478" s="14">
        <f t="shared" si="540"/>
        <v>2.1916788104883445</v>
      </c>
      <c r="F1478" s="14">
        <f t="shared" si="541"/>
        <v>2.4884358862245564</v>
      </c>
      <c r="G1478" s="26">
        <v>3.3296994439178551E-2</v>
      </c>
      <c r="H1478" s="7">
        <f t="shared" si="554"/>
        <v>1.0332969944391786</v>
      </c>
      <c r="I1478" s="5">
        <f t="shared" si="542"/>
        <v>8.0933355592355252</v>
      </c>
      <c r="J1478" s="5">
        <f t="shared" si="543"/>
        <v>2.1210540844337569</v>
      </c>
      <c r="K1478" s="5">
        <f t="shared" si="544"/>
        <v>2.4082484509452713</v>
      </c>
      <c r="L1478">
        <v>3.01</v>
      </c>
      <c r="M1478">
        <v>3.16</v>
      </c>
      <c r="N1478">
        <v>2.6</v>
      </c>
      <c r="O1478" s="5">
        <f t="shared" si="545"/>
        <v>3.1102239532619271</v>
      </c>
      <c r="P1478" s="5">
        <f t="shared" si="546"/>
        <v>3.2652185024278042</v>
      </c>
      <c r="Q1478" s="5">
        <f t="shared" si="547"/>
        <v>2.6865721855418645</v>
      </c>
      <c r="R1478" s="6">
        <f t="shared" si="548"/>
        <v>0.32152025546302682</v>
      </c>
      <c r="S1478" s="6">
        <f t="shared" si="549"/>
        <v>0.30625821802016162</v>
      </c>
      <c r="T1478" s="6">
        <f t="shared" si="550"/>
        <v>0.37222152651681173</v>
      </c>
      <c r="U1478">
        <f t="shared" si="551"/>
        <v>0.37191093560493821</v>
      </c>
      <c r="V1478">
        <f t="shared" si="552"/>
        <v>1.4898252822457394</v>
      </c>
      <c r="W1478">
        <f t="shared" si="553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539"/>
        <v>5.5659835576391803</v>
      </c>
      <c r="E1479" s="14">
        <f t="shared" si="540"/>
        <v>4.5360068730989793</v>
      </c>
      <c r="F1479" s="14">
        <f t="shared" si="541"/>
        <v>1.8895878832155824</v>
      </c>
      <c r="G1479" s="26">
        <v>4.0014751982297758E-2</v>
      </c>
      <c r="H1479" s="7">
        <f t="shared" si="554"/>
        <v>1.0400147519822978</v>
      </c>
      <c r="I1479" s="5">
        <f t="shared" si="542"/>
        <v>5.3518313533824946</v>
      </c>
      <c r="J1479" s="5">
        <f t="shared" si="543"/>
        <v>4.3614832043999581</v>
      </c>
      <c r="K1479" s="5">
        <f t="shared" si="544"/>
        <v>1.8168856543755501</v>
      </c>
      <c r="L1479">
        <v>2.5499999999999998</v>
      </c>
      <c r="M1479">
        <v>3.3</v>
      </c>
      <c r="N1479">
        <v>2.9</v>
      </c>
      <c r="O1479" s="5">
        <f t="shared" si="545"/>
        <v>2.6520376175548592</v>
      </c>
      <c r="P1479" s="5">
        <f t="shared" si="546"/>
        <v>3.4320486815415823</v>
      </c>
      <c r="Q1479" s="5">
        <f t="shared" si="547"/>
        <v>3.0160427807486636</v>
      </c>
      <c r="R1479" s="6">
        <f t="shared" si="548"/>
        <v>0.37706855791962168</v>
      </c>
      <c r="S1479" s="6">
        <f t="shared" si="549"/>
        <v>0.29137115839243499</v>
      </c>
      <c r="T1479" s="6">
        <f t="shared" si="550"/>
        <v>0.33156028368794321</v>
      </c>
      <c r="U1479">
        <f t="shared" si="551"/>
        <v>0.47647241320269451</v>
      </c>
      <c r="V1479">
        <f t="shared" si="552"/>
        <v>0.75662334241500429</v>
      </c>
      <c r="W1479">
        <f t="shared" si="553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539"/>
        <v>1.558564957637222</v>
      </c>
      <c r="E1480" s="14">
        <f t="shared" si="540"/>
        <v>3.9899247064899965</v>
      </c>
      <c r="F1480" s="14">
        <f t="shared" si="541"/>
        <v>9.4660245672384562</v>
      </c>
      <c r="G1480" s="26">
        <v>3.8896311849165421E-2</v>
      </c>
      <c r="H1480" s="7">
        <f t="shared" si="554"/>
        <v>1.0388963118491654</v>
      </c>
      <c r="I1480" s="5">
        <f t="shared" si="542"/>
        <v>1.5002122347157836</v>
      </c>
      <c r="J1480" s="5">
        <f t="shared" si="543"/>
        <v>3.8405417951558607</v>
      </c>
      <c r="K1480" s="5">
        <f t="shared" si="544"/>
        <v>9.1116162982517199</v>
      </c>
      <c r="L1480">
        <v>2.79</v>
      </c>
      <c r="M1480">
        <v>3.38</v>
      </c>
      <c r="N1480">
        <v>2.6</v>
      </c>
      <c r="O1480" s="5">
        <f t="shared" si="545"/>
        <v>2.8985207100591714</v>
      </c>
      <c r="P1480" s="5">
        <f t="shared" si="546"/>
        <v>3.5114695340501791</v>
      </c>
      <c r="Q1480" s="5">
        <f t="shared" si="547"/>
        <v>2.70113041080783</v>
      </c>
      <c r="R1480" s="6">
        <f t="shared" si="548"/>
        <v>0.34500357252220071</v>
      </c>
      <c r="S1480" s="6">
        <f t="shared" si="549"/>
        <v>0.28478105542513016</v>
      </c>
      <c r="T1480" s="6">
        <f t="shared" si="550"/>
        <v>0.37021537205266919</v>
      </c>
      <c r="U1480">
        <f t="shared" si="551"/>
        <v>1.8597368661831823</v>
      </c>
      <c r="V1480">
        <f t="shared" si="552"/>
        <v>0.88008416006909496</v>
      </c>
      <c r="W1480">
        <f t="shared" si="553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539"/>
        <v>2.4244759457814928</v>
      </c>
      <c r="E1481" s="14">
        <f t="shared" si="540"/>
        <v>2.8146145083366254</v>
      </c>
      <c r="F1481" s="14">
        <f t="shared" si="541"/>
        <v>4.462856250876289</v>
      </c>
      <c r="G1481" s="26">
        <v>3.8901707955270481E-2</v>
      </c>
      <c r="H1481" s="7">
        <f t="shared" si="554"/>
        <v>1.0389017079552705</v>
      </c>
      <c r="I1481" s="5">
        <f t="shared" si="542"/>
        <v>2.3336913658109779</v>
      </c>
      <c r="J1481" s="5">
        <f t="shared" si="543"/>
        <v>2.7092211773106523</v>
      </c>
      <c r="K1481" s="5">
        <f t="shared" si="544"/>
        <v>4.2957444546509835</v>
      </c>
      <c r="L1481">
        <v>2.4700000000000002</v>
      </c>
      <c r="M1481">
        <v>3.2</v>
      </c>
      <c r="N1481">
        <v>3.11</v>
      </c>
      <c r="O1481" s="5">
        <f t="shared" si="545"/>
        <v>2.5660872186495185</v>
      </c>
      <c r="P1481" s="5">
        <f t="shared" si="546"/>
        <v>3.3244854654568656</v>
      </c>
      <c r="Q1481" s="5">
        <f t="shared" si="547"/>
        <v>3.2309843117408912</v>
      </c>
      <c r="R1481" s="6">
        <f t="shared" si="548"/>
        <v>0.38969836751156123</v>
      </c>
      <c r="S1481" s="6">
        <f t="shared" si="549"/>
        <v>0.30079842742298635</v>
      </c>
      <c r="T1481" s="6">
        <f t="shared" si="550"/>
        <v>0.3095032050654522</v>
      </c>
      <c r="U1481">
        <f t="shared" si="551"/>
        <v>1.058409023654957</v>
      </c>
      <c r="V1481">
        <f t="shared" si="552"/>
        <v>1.1811512573427196</v>
      </c>
      <c r="W1481">
        <f t="shared" si="553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539"/>
        <v>3.5254729972347989</v>
      </c>
      <c r="E1482" s="14">
        <f t="shared" si="540"/>
        <v>1.962230960645867</v>
      </c>
      <c r="F1482" s="14">
        <f t="shared" si="541"/>
        <v>4.921283688896124</v>
      </c>
      <c r="G1482" s="26">
        <v>4.4572175275835679E-2</v>
      </c>
      <c r="H1482" s="7">
        <f t="shared" si="554"/>
        <v>1.0445721752758357</v>
      </c>
      <c r="I1482" s="5">
        <f t="shared" si="542"/>
        <v>3.3750401175522815</v>
      </c>
      <c r="J1482" s="5">
        <f t="shared" si="543"/>
        <v>1.8785020385285576</v>
      </c>
      <c r="K1482" s="5">
        <f t="shared" si="544"/>
        <v>4.7112911921060716</v>
      </c>
      <c r="L1482">
        <v>2.17</v>
      </c>
      <c r="M1482">
        <v>3.08</v>
      </c>
      <c r="N1482">
        <v>3.86</v>
      </c>
      <c r="O1482" s="5">
        <f t="shared" si="545"/>
        <v>2.2667216203485632</v>
      </c>
      <c r="P1482" s="5">
        <f t="shared" si="546"/>
        <v>3.217282299849574</v>
      </c>
      <c r="Q1482" s="5">
        <f t="shared" si="547"/>
        <v>4.0320485965647253</v>
      </c>
      <c r="R1482" s="6">
        <f t="shared" si="548"/>
        <v>0.44116577484544656</v>
      </c>
      <c r="S1482" s="6">
        <f t="shared" si="549"/>
        <v>0.31082134136838274</v>
      </c>
      <c r="T1482" s="6">
        <f t="shared" si="550"/>
        <v>0.24801288378617073</v>
      </c>
      <c r="U1482">
        <f t="shared" si="551"/>
        <v>0.64295532035742842</v>
      </c>
      <c r="V1482">
        <f t="shared" si="552"/>
        <v>1.6396042893903822</v>
      </c>
      <c r="W1482">
        <f t="shared" si="553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539"/>
        <v>1.1915319855497992</v>
      </c>
      <c r="E1483" s="14">
        <f t="shared" si="540"/>
        <v>8.99053541787538</v>
      </c>
      <c r="F1483" s="14">
        <f t="shared" si="541"/>
        <v>29.600375749749769</v>
      </c>
      <c r="G1483" s="26">
        <v>5.2795151085931691E-2</v>
      </c>
      <c r="H1483" s="7">
        <f t="shared" si="554"/>
        <v>1.0527951510859317</v>
      </c>
      <c r="I1483" s="5">
        <f t="shared" si="542"/>
        <v>1.1317795150564325</v>
      </c>
      <c r="J1483" s="5">
        <f t="shared" si="543"/>
        <v>8.539681635693201</v>
      </c>
      <c r="K1483" s="5">
        <f t="shared" si="544"/>
        <v>28.115987919604045</v>
      </c>
      <c r="L1483">
        <v>1.43</v>
      </c>
      <c r="M1483">
        <v>4.3499999999999996</v>
      </c>
      <c r="N1483">
        <v>8.09</v>
      </c>
      <c r="O1483" s="5">
        <f t="shared" si="545"/>
        <v>1.5054970660528824</v>
      </c>
      <c r="P1483" s="5">
        <f t="shared" si="546"/>
        <v>4.5796589072238021</v>
      </c>
      <c r="Q1483" s="5">
        <f t="shared" si="547"/>
        <v>8.5171127722851878</v>
      </c>
      <c r="R1483" s="6">
        <f t="shared" si="548"/>
        <v>0.66423244690991234</v>
      </c>
      <c r="S1483" s="6">
        <f t="shared" si="549"/>
        <v>0.21835687335199422</v>
      </c>
      <c r="T1483" s="6">
        <f t="shared" si="550"/>
        <v>0.11741067973809328</v>
      </c>
      <c r="U1483">
        <f t="shared" si="551"/>
        <v>1.2634969806187892</v>
      </c>
      <c r="V1483">
        <f t="shared" si="552"/>
        <v>0.50938667102276491</v>
      </c>
      <c r="W1483">
        <f t="shared" si="553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539"/>
        <v>2.7841843390111007</v>
      </c>
      <c r="E1484" s="14">
        <f t="shared" si="540"/>
        <v>3.8235982771356287</v>
      </c>
      <c r="F1484" s="14">
        <f t="shared" si="541"/>
        <v>2.8548135050052759</v>
      </c>
      <c r="G1484" s="26">
        <v>3.5000517867183056E-2</v>
      </c>
      <c r="H1484" s="7">
        <f t="shared" si="554"/>
        <v>1.0350005178671831</v>
      </c>
      <c r="I1484" s="5">
        <f t="shared" si="542"/>
        <v>2.6900318318182546</v>
      </c>
      <c r="J1484" s="5">
        <f t="shared" si="543"/>
        <v>3.6942960038463419</v>
      </c>
      <c r="K1484" s="5">
        <f t="shared" si="544"/>
        <v>2.7582725377646828</v>
      </c>
      <c r="L1484">
        <v>1.94</v>
      </c>
      <c r="M1484">
        <v>3.81</v>
      </c>
      <c r="N1484">
        <v>3.89</v>
      </c>
      <c r="O1484" s="5">
        <f t="shared" si="545"/>
        <v>2.0079010046623349</v>
      </c>
      <c r="P1484" s="5">
        <f t="shared" si="546"/>
        <v>3.9433519730739675</v>
      </c>
      <c r="Q1484" s="5">
        <f t="shared" si="547"/>
        <v>4.0261520145033423</v>
      </c>
      <c r="R1484" s="6">
        <f t="shared" si="548"/>
        <v>0.49803252136335685</v>
      </c>
      <c r="S1484" s="6">
        <f t="shared" si="549"/>
        <v>0.25359136258396647</v>
      </c>
      <c r="T1484" s="6">
        <f t="shared" si="550"/>
        <v>0.24837611605267665</v>
      </c>
      <c r="U1484">
        <f t="shared" si="551"/>
        <v>0.72118105706158475</v>
      </c>
      <c r="V1484">
        <f t="shared" si="552"/>
        <v>1.0313196333031225</v>
      </c>
      <c r="W1484">
        <f t="shared" si="553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539"/>
        <v>2.9955483857392449</v>
      </c>
      <c r="E1485" s="14">
        <f t="shared" si="540"/>
        <v>4.452940274246254</v>
      </c>
      <c r="F1485" s="14">
        <f t="shared" si="541"/>
        <v>2.4700933870897042</v>
      </c>
      <c r="G1485" s="26">
        <v>3.3569840093190528E-2</v>
      </c>
      <c r="H1485" s="7">
        <f t="shared" si="554"/>
        <v>1.0335698400931905</v>
      </c>
      <c r="I1485" s="5">
        <f t="shared" si="542"/>
        <v>2.8982544473909524</v>
      </c>
      <c r="J1485" s="5">
        <f t="shared" si="543"/>
        <v>4.3083109641093635</v>
      </c>
      <c r="K1485" s="5">
        <f t="shared" si="544"/>
        <v>2.3898659686770576</v>
      </c>
      <c r="L1485">
        <v>2.66</v>
      </c>
      <c r="M1485">
        <v>3.55</v>
      </c>
      <c r="N1485">
        <v>2.66</v>
      </c>
      <c r="O1485" s="5">
        <f t="shared" si="545"/>
        <v>2.7492957746478868</v>
      </c>
      <c r="P1485" s="5">
        <f t="shared" si="546"/>
        <v>3.669172932330826</v>
      </c>
      <c r="Q1485" s="5">
        <f t="shared" si="547"/>
        <v>2.7492957746478868</v>
      </c>
      <c r="R1485" s="6">
        <f t="shared" si="548"/>
        <v>0.3637295081967214</v>
      </c>
      <c r="S1485" s="6">
        <f t="shared" si="549"/>
        <v>0.27254098360655749</v>
      </c>
      <c r="T1485" s="6">
        <f t="shared" si="550"/>
        <v>0.3637295081967214</v>
      </c>
      <c r="U1485">
        <f t="shared" si="551"/>
        <v>0.91779381289126216</v>
      </c>
      <c r="V1485">
        <f t="shared" si="552"/>
        <v>0.82398880433039356</v>
      </c>
      <c r="W1485">
        <f t="shared" si="553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539"/>
        <v>4.15864457965856</v>
      </c>
      <c r="E1486" s="14">
        <f t="shared" si="540"/>
        <v>3.8685192812143034</v>
      </c>
      <c r="F1486" s="14">
        <f t="shared" si="541"/>
        <v>2.2150768010244928</v>
      </c>
      <c r="G1486" s="26">
        <v>3.2552866283355186E-2</v>
      </c>
      <c r="H1486" s="7">
        <f t="shared" si="554"/>
        <v>1.0325528662833552</v>
      </c>
      <c r="I1486" s="5">
        <f t="shared" si="542"/>
        <v>4.0275367155073463</v>
      </c>
      <c r="J1486" s="5">
        <f t="shared" si="543"/>
        <v>3.7465580771074021</v>
      </c>
      <c r="K1486" s="5">
        <f t="shared" si="544"/>
        <v>2.1452429927366325</v>
      </c>
      <c r="L1486">
        <v>2.67</v>
      </c>
      <c r="M1486">
        <v>3.46</v>
      </c>
      <c r="N1486">
        <v>2.71</v>
      </c>
      <c r="O1486" s="5">
        <f t="shared" si="545"/>
        <v>2.7569161529765585</v>
      </c>
      <c r="P1486" s="5">
        <f t="shared" si="546"/>
        <v>3.572632917340409</v>
      </c>
      <c r="Q1486" s="5">
        <f t="shared" si="547"/>
        <v>2.7982182676278926</v>
      </c>
      <c r="R1486" s="6">
        <f t="shared" si="548"/>
        <v>0.36272412525869907</v>
      </c>
      <c r="S1486" s="6">
        <f t="shared" si="549"/>
        <v>0.27990561111003659</v>
      </c>
      <c r="T1486" s="6">
        <f t="shared" si="550"/>
        <v>0.3573702636312644</v>
      </c>
      <c r="U1486">
        <f t="shared" si="551"/>
        <v>0.66293622841962385</v>
      </c>
      <c r="V1486">
        <f t="shared" si="552"/>
        <v>0.92351431067935175</v>
      </c>
      <c r="W1486">
        <f t="shared" si="553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  <c r="AF1486">
        <v>3</v>
      </c>
      <c r="AG1486">
        <v>-2</v>
      </c>
    </row>
    <row r="1487" spans="1:33" s="17" customFormat="1" x14ac:dyDescent="0.25">
      <c r="A1487" s="30">
        <v>0.17653588462013917</v>
      </c>
      <c r="B1487" s="30">
        <v>0.4637399811400123</v>
      </c>
      <c r="C1487" s="30">
        <v>0.34444027283953915</v>
      </c>
      <c r="D1487" s="31">
        <f t="shared" si="539"/>
        <v>5.6645707027313374</v>
      </c>
      <c r="E1487" s="32">
        <f t="shared" si="540"/>
        <v>2.1563808182803204</v>
      </c>
      <c r="F1487" s="32">
        <f t="shared" si="541"/>
        <v>2.9032609681675048</v>
      </c>
      <c r="G1487" s="47">
        <v>3.9222817155715184E-2</v>
      </c>
      <c r="H1487" s="34">
        <f t="shared" si="554"/>
        <v>1.0392228171557152</v>
      </c>
      <c r="I1487" s="34">
        <f t="shared" si="542"/>
        <v>5.4507759156355871</v>
      </c>
      <c r="J1487" s="34">
        <f t="shared" si="543"/>
        <v>2.0749937190391887</v>
      </c>
      <c r="K1487" s="34">
        <f t="shared" si="544"/>
        <v>2.7936847808187468</v>
      </c>
      <c r="L1487" s="17">
        <v>2.63</v>
      </c>
      <c r="M1487" s="17">
        <v>3.05</v>
      </c>
      <c r="N1487" s="17">
        <v>3.02</v>
      </c>
      <c r="O1487" s="34">
        <f t="shared" si="545"/>
        <v>2.7331560091195306</v>
      </c>
      <c r="P1487" s="34">
        <f t="shared" si="546"/>
        <v>3.1696295923249309</v>
      </c>
      <c r="Q1487" s="34">
        <f t="shared" si="547"/>
        <v>3.1384529078102599</v>
      </c>
      <c r="R1487" s="35">
        <f t="shared" si="548"/>
        <v>0.36587739472732983</v>
      </c>
      <c r="S1487" s="35">
        <f t="shared" si="549"/>
        <v>0.31549427807635327</v>
      </c>
      <c r="T1487" s="35">
        <f t="shared" si="550"/>
        <v>0.31862832719631701</v>
      </c>
      <c r="U1487" s="17">
        <f t="shared" si="551"/>
        <v>0.48250011387476549</v>
      </c>
      <c r="V1487" s="17">
        <f t="shared" si="552"/>
        <v>1.4698839673655884</v>
      </c>
      <c r="W1487" s="17">
        <f t="shared" si="553"/>
        <v>1.081009575860211</v>
      </c>
      <c r="X1487" s="17" t="s">
        <v>138</v>
      </c>
      <c r="Y1487" s="17" t="s">
        <v>252</v>
      </c>
      <c r="Z1487" s="17" t="s">
        <v>263</v>
      </c>
      <c r="AA1487" s="36" t="s">
        <v>360</v>
      </c>
      <c r="AB1487" s="36" t="s">
        <v>18</v>
      </c>
      <c r="AC1487" s="17" t="s">
        <v>449</v>
      </c>
      <c r="AD1487" s="36" t="s">
        <v>35</v>
      </c>
      <c r="AE1487" t="s">
        <v>488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555">(100%/A1488)</f>
        <v>3.8447646862864073</v>
      </c>
      <c r="E1488" s="14">
        <f t="shared" ref="E1488:E1522" si="556">(100%/B1488)</f>
        <v>3.7729906605604699</v>
      </c>
      <c r="F1488" s="14">
        <f t="shared" ref="F1488:F1522" si="557">(100%/C1488)</f>
        <v>2.3238351778044284</v>
      </c>
      <c r="G1488" s="26">
        <v>3.3871450791718605E-2</v>
      </c>
      <c r="H1488" s="7">
        <f t="shared" ref="H1488:H1551" si="558">(G1488/100%) + 1</f>
        <v>1.0338714507917186</v>
      </c>
      <c r="I1488" s="5">
        <f t="shared" ref="I1488:I1522" si="559">D1488/H1488</f>
        <v>3.7188034192666422</v>
      </c>
      <c r="J1488" s="5">
        <f t="shared" ref="J1488:J1522" si="560">E1488/H1488</f>
        <v>3.6493808371158591</v>
      </c>
      <c r="K1488" s="5">
        <f t="shared" ref="K1488:K1522" si="561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562">(L1488*H1488)</f>
        <v>2.6053560559951308</v>
      </c>
      <c r="P1488" s="5">
        <f t="shared" ref="P1488:P1522" si="563">(M1488*H1488)</f>
        <v>3.2877112135176652</v>
      </c>
      <c r="Q1488" s="5">
        <f t="shared" ref="Q1488:Q1522" si="564">(N1488*H1488)</f>
        <v>3.2050014974543277</v>
      </c>
      <c r="R1488" s="6">
        <f t="shared" ref="R1488:R1522" si="565">(1/O1488)</f>
        <v>0.38382469747231696</v>
      </c>
      <c r="S1488" s="6">
        <f t="shared" ref="S1488:S1522" si="566">(1/P1488)</f>
        <v>0.30416296780825119</v>
      </c>
      <c r="T1488" s="6">
        <f t="shared" ref="T1488:T1522" si="567">(1/Q1488)</f>
        <v>0.31201233471943185</v>
      </c>
      <c r="U1488">
        <f t="shared" ref="U1488:U1522" si="568">(L1488/I1488)</f>
        <v>0.67763732466852222</v>
      </c>
      <c r="V1488">
        <f t="shared" ref="V1488:V1522" si="569">(M1488/J1488)</f>
        <v>0.87138069221440451</v>
      </c>
      <c r="W1488">
        <f t="shared" ref="W1488:W1522" si="570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555"/>
        <v>4.6549040668720281</v>
      </c>
      <c r="E1489" s="14">
        <f t="shared" si="556"/>
        <v>3.01866140784109</v>
      </c>
      <c r="F1489" s="14">
        <f t="shared" si="557"/>
        <v>2.3960167764471478</v>
      </c>
      <c r="G1489" s="26">
        <v>3.2118688790648386E-2</v>
      </c>
      <c r="H1489" s="7">
        <f t="shared" si="558"/>
        <v>1.0321186887906484</v>
      </c>
      <c r="I1489" s="5">
        <f t="shared" si="559"/>
        <v>4.5100472624192678</v>
      </c>
      <c r="J1489" s="5">
        <f t="shared" si="560"/>
        <v>2.92472313564839</v>
      </c>
      <c r="K1489" s="5">
        <f t="shared" si="561"/>
        <v>2.3214546955395243</v>
      </c>
      <c r="L1489">
        <v>2.39</v>
      </c>
      <c r="M1489">
        <v>2.97</v>
      </c>
      <c r="N1489">
        <v>3.61</v>
      </c>
      <c r="O1489" s="5">
        <f t="shared" si="562"/>
        <v>2.4667636662096499</v>
      </c>
      <c r="P1489" s="5">
        <f t="shared" si="563"/>
        <v>3.0653925057082261</v>
      </c>
      <c r="Q1489" s="5">
        <f t="shared" si="564"/>
        <v>3.7259484665342404</v>
      </c>
      <c r="R1489" s="6">
        <f t="shared" si="565"/>
        <v>0.40538946381376212</v>
      </c>
      <c r="S1489" s="6">
        <f t="shared" si="566"/>
        <v>0.32622249781646173</v>
      </c>
      <c r="T1489" s="6">
        <f t="shared" si="567"/>
        <v>0.26838803836977604</v>
      </c>
      <c r="U1489">
        <f t="shared" si="568"/>
        <v>0.52992792778804776</v>
      </c>
      <c r="V1489">
        <f t="shared" si="569"/>
        <v>1.0154807351847246</v>
      </c>
      <c r="W1489">
        <f t="shared" si="570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555"/>
        <v>3.8851701410351187</v>
      </c>
      <c r="E1490" s="14">
        <f t="shared" si="556"/>
        <v>1.9145136404666374</v>
      </c>
      <c r="F1490" s="14">
        <f t="shared" si="557"/>
        <v>4.6229960560000798</v>
      </c>
      <c r="G1490" s="26">
        <v>3.3292013140610921E-2</v>
      </c>
      <c r="H1490" s="7">
        <f t="shared" si="558"/>
        <v>1.0332920131406109</v>
      </c>
      <c r="I1490" s="5">
        <f t="shared" si="559"/>
        <v>3.759992423851652</v>
      </c>
      <c r="J1490" s="5">
        <f t="shared" si="560"/>
        <v>1.8528292255425662</v>
      </c>
      <c r="K1490" s="5">
        <f t="shared" si="561"/>
        <v>4.4740460559148634</v>
      </c>
      <c r="L1490">
        <v>3.39</v>
      </c>
      <c r="M1490">
        <v>2.97</v>
      </c>
      <c r="N1490">
        <v>2.4900000000000002</v>
      </c>
      <c r="O1490" s="5">
        <f t="shared" si="562"/>
        <v>3.5028599245466712</v>
      </c>
      <c r="P1490" s="5">
        <f t="shared" si="563"/>
        <v>3.0688772790276144</v>
      </c>
      <c r="Q1490" s="5">
        <f t="shared" si="564"/>
        <v>2.5728971127201214</v>
      </c>
      <c r="R1490" s="6">
        <f t="shared" si="565"/>
        <v>0.28548101309800927</v>
      </c>
      <c r="S1490" s="6">
        <f t="shared" si="566"/>
        <v>0.32585206545530354</v>
      </c>
      <c r="T1490" s="6">
        <f t="shared" si="567"/>
        <v>0.3886669214466873</v>
      </c>
      <c r="U1490">
        <f t="shared" si="568"/>
        <v>0.90159756133959446</v>
      </c>
      <c r="V1490">
        <f t="shared" si="569"/>
        <v>1.6029539900690477</v>
      </c>
      <c r="W1490">
        <f t="shared" si="570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555"/>
        <v>2.6754087302544316</v>
      </c>
      <c r="E1491" s="14">
        <f t="shared" si="556"/>
        <v>3.8934451256443987</v>
      </c>
      <c r="F1491" s="14">
        <f t="shared" si="557"/>
        <v>2.9261351228998347</v>
      </c>
      <c r="G1491" s="26">
        <v>2.8010226969807483E-2</v>
      </c>
      <c r="H1491" s="7">
        <f t="shared" si="558"/>
        <v>1.0280102269698075</v>
      </c>
      <c r="I1491" s="5">
        <f t="shared" si="559"/>
        <v>2.6025117844795602</v>
      </c>
      <c r="J1491" s="5">
        <f t="shared" si="560"/>
        <v>3.7873603039152921</v>
      </c>
      <c r="K1491" s="5">
        <f t="shared" si="561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562"/>
        <v>4.3073628510034938</v>
      </c>
      <c r="P1491" s="5">
        <f t="shared" si="563"/>
        <v>3.4643944648882514</v>
      </c>
      <c r="Q1491" s="5">
        <f t="shared" si="564"/>
        <v>2.0868607607487091</v>
      </c>
      <c r="R1491" s="6">
        <f t="shared" si="565"/>
        <v>0.23216061302265917</v>
      </c>
      <c r="S1491" s="6">
        <f t="shared" si="566"/>
        <v>0.28865073251185219</v>
      </c>
      <c r="T1491" s="6">
        <f t="shared" si="567"/>
        <v>0.47918865446548869</v>
      </c>
      <c r="U1491">
        <f t="shared" si="568"/>
        <v>1.6099831036261376</v>
      </c>
      <c r="V1491">
        <f t="shared" si="569"/>
        <v>0.88980179586192687</v>
      </c>
      <c r="W1491">
        <f t="shared" si="570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555"/>
        <v>3.6286690967699231</v>
      </c>
      <c r="E1492" s="14">
        <f t="shared" si="556"/>
        <v>3.2688484383338623</v>
      </c>
      <c r="F1492" s="14">
        <f t="shared" si="557"/>
        <v>2.5945899073252896</v>
      </c>
      <c r="G1492" s="26">
        <v>3.2828671907525031E-2</v>
      </c>
      <c r="H1492" s="7">
        <f t="shared" si="558"/>
        <v>1.032828671907525</v>
      </c>
      <c r="I1492" s="5">
        <f t="shared" si="559"/>
        <v>3.5133311026969807</v>
      </c>
      <c r="J1492" s="5">
        <f t="shared" si="560"/>
        <v>3.1649474179455592</v>
      </c>
      <c r="K1492" s="5">
        <f t="shared" si="561"/>
        <v>2.5121203331171635</v>
      </c>
      <c r="L1492">
        <v>3.88</v>
      </c>
      <c r="M1492">
        <v>3.54</v>
      </c>
      <c r="N1492">
        <v>2.0299999999999998</v>
      </c>
      <c r="O1492" s="5">
        <f t="shared" si="562"/>
        <v>4.007375247001197</v>
      </c>
      <c r="P1492" s="5">
        <f t="shared" si="563"/>
        <v>3.6562134985526384</v>
      </c>
      <c r="Q1492" s="5">
        <f t="shared" si="564"/>
        <v>2.0966422039722756</v>
      </c>
      <c r="R1492" s="6">
        <f t="shared" si="565"/>
        <v>0.24953989540867705</v>
      </c>
      <c r="S1492" s="6">
        <f t="shared" si="566"/>
        <v>0.27350700400725053</v>
      </c>
      <c r="T1492" s="6">
        <f t="shared" si="567"/>
        <v>0.47695310058407236</v>
      </c>
      <c r="U1492">
        <f t="shared" si="568"/>
        <v>1.1043650275436747</v>
      </c>
      <c r="V1492">
        <f t="shared" si="569"/>
        <v>1.1185019946707033</v>
      </c>
      <c r="W1492">
        <f t="shared" si="570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555"/>
        <v>2.6902468219481168</v>
      </c>
      <c r="E1493" s="14">
        <f t="shared" si="556"/>
        <v>2.775562084567635</v>
      </c>
      <c r="F1493" s="14">
        <f t="shared" si="557"/>
        <v>3.8932669760313141</v>
      </c>
      <c r="G1493" s="26">
        <v>4.3446955360610495E-2</v>
      </c>
      <c r="H1493" s="7">
        <f t="shared" si="558"/>
        <v>1.0434469553606105</v>
      </c>
      <c r="I1493" s="5">
        <f t="shared" si="559"/>
        <v>2.5782305541524915</v>
      </c>
      <c r="J1493" s="5">
        <f t="shared" si="560"/>
        <v>2.6599934671412342</v>
      </c>
      <c r="K1493" s="5">
        <f t="shared" si="561"/>
        <v>3.7311594576322462</v>
      </c>
      <c r="L1493">
        <v>2.89</v>
      </c>
      <c r="M1493">
        <v>3.02</v>
      </c>
      <c r="N1493">
        <v>2.73</v>
      </c>
      <c r="O1493" s="5">
        <f t="shared" si="562"/>
        <v>3.0155617009921643</v>
      </c>
      <c r="P1493" s="5">
        <f t="shared" si="563"/>
        <v>3.1512098051890436</v>
      </c>
      <c r="Q1493" s="5">
        <f t="shared" si="564"/>
        <v>2.8486101881344665</v>
      </c>
      <c r="R1493" s="6">
        <f t="shared" si="565"/>
        <v>0.3316131782914557</v>
      </c>
      <c r="S1493" s="6">
        <f t="shared" si="566"/>
        <v>0.31733843882857848</v>
      </c>
      <c r="T1493" s="6">
        <f t="shared" si="567"/>
        <v>0.35104838287996593</v>
      </c>
      <c r="U1493">
        <f t="shared" si="568"/>
        <v>1.1209238038643881</v>
      </c>
      <c r="V1493">
        <f t="shared" si="569"/>
        <v>1.1353411342192785</v>
      </c>
      <c r="W1493">
        <f t="shared" si="570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555"/>
        <v>2.1746614492248226</v>
      </c>
      <c r="E1494" s="14">
        <f t="shared" si="556"/>
        <v>4.4628435688056367</v>
      </c>
      <c r="F1494" s="14">
        <f t="shared" si="557"/>
        <v>3.387946540789919</v>
      </c>
      <c r="G1494" s="26">
        <v>4.3804367158691182E-2</v>
      </c>
      <c r="H1494" s="7">
        <f t="shared" si="558"/>
        <v>1.0438043671586912</v>
      </c>
      <c r="I1494" s="5">
        <f t="shared" si="559"/>
        <v>2.0833994545782595</v>
      </c>
      <c r="J1494" s="5">
        <f t="shared" si="560"/>
        <v>4.2755555631117073</v>
      </c>
      <c r="K1494" s="5">
        <f t="shared" si="561"/>
        <v>3.2457677390372943</v>
      </c>
      <c r="L1494">
        <v>2.95</v>
      </c>
      <c r="M1494">
        <v>3.39</v>
      </c>
      <c r="N1494">
        <v>2.44</v>
      </c>
      <c r="O1494" s="5">
        <f t="shared" si="562"/>
        <v>3.0792228831181392</v>
      </c>
      <c r="P1494" s="5">
        <f t="shared" si="563"/>
        <v>3.5384968046679632</v>
      </c>
      <c r="Q1494" s="5">
        <f t="shared" si="564"/>
        <v>2.5468826558672064</v>
      </c>
      <c r="R1494" s="6">
        <f t="shared" si="565"/>
        <v>0.32475726440021829</v>
      </c>
      <c r="S1494" s="6">
        <f t="shared" si="566"/>
        <v>0.28260587905033746</v>
      </c>
      <c r="T1494" s="6">
        <f t="shared" si="567"/>
        <v>0.3926368565494443</v>
      </c>
      <c r="U1494">
        <f t="shared" si="568"/>
        <v>1.4159550601385589</v>
      </c>
      <c r="V1494">
        <f t="shared" si="569"/>
        <v>0.79287941647816906</v>
      </c>
      <c r="W1494">
        <f t="shared" si="570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555"/>
        <v>6.8394667859913207</v>
      </c>
      <c r="E1495" s="14">
        <f t="shared" si="556"/>
        <v>2.7492933960522086</v>
      </c>
      <c r="F1495" s="14">
        <f t="shared" si="557"/>
        <v>2.216446879283247</v>
      </c>
      <c r="G1495" s="26">
        <v>4.4618484602161779E-2</v>
      </c>
      <c r="H1495" s="7">
        <f t="shared" si="558"/>
        <v>1.0446184846021618</v>
      </c>
      <c r="I1495" s="5">
        <f t="shared" si="559"/>
        <v>6.5473346363348153</v>
      </c>
      <c r="J1495" s="5">
        <f t="shared" si="560"/>
        <v>2.6318636292361459</v>
      </c>
      <c r="K1495" s="5">
        <f t="shared" si="561"/>
        <v>2.1217764302987332</v>
      </c>
      <c r="L1495">
        <v>2.41</v>
      </c>
      <c r="M1495">
        <v>2.95</v>
      </c>
      <c r="N1495">
        <v>3.44</v>
      </c>
      <c r="O1495" s="5">
        <f t="shared" si="562"/>
        <v>2.51753054789121</v>
      </c>
      <c r="P1495" s="5">
        <f t="shared" si="563"/>
        <v>3.0816245295763776</v>
      </c>
      <c r="Q1495" s="5">
        <f t="shared" si="564"/>
        <v>3.5934875870314364</v>
      </c>
      <c r="R1495" s="6">
        <f t="shared" si="565"/>
        <v>0.39721464386505351</v>
      </c>
      <c r="S1495" s="6">
        <f t="shared" si="566"/>
        <v>0.32450416668297588</v>
      </c>
      <c r="T1495" s="6">
        <f t="shared" si="567"/>
        <v>0.27828118945197067</v>
      </c>
      <c r="U1495">
        <f t="shared" si="568"/>
        <v>0.36808871607471605</v>
      </c>
      <c r="V1495">
        <f t="shared" si="569"/>
        <v>1.1208787443353165</v>
      </c>
      <c r="W1495">
        <f t="shared" si="570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555"/>
        <v>1.2762701714489799</v>
      </c>
      <c r="E1496" s="14">
        <f t="shared" si="556"/>
        <v>6.7641282867621166</v>
      </c>
      <c r="F1496" s="14">
        <f t="shared" si="557"/>
        <v>16.178477825300604</v>
      </c>
      <c r="G1496" s="26">
        <v>5.094312424860159E-2</v>
      </c>
      <c r="H1496" s="7">
        <f t="shared" si="558"/>
        <v>1.0509431242486016</v>
      </c>
      <c r="I1496" s="5">
        <f t="shared" si="559"/>
        <v>1.2144046066826706</v>
      </c>
      <c r="J1496" s="5">
        <f t="shared" si="560"/>
        <v>6.4362458164406391</v>
      </c>
      <c r="K1496" s="5">
        <f t="shared" si="561"/>
        <v>15.394246797958564</v>
      </c>
      <c r="L1496">
        <v>1.61</v>
      </c>
      <c r="M1496">
        <v>3.97</v>
      </c>
      <c r="N1496">
        <v>5.62</v>
      </c>
      <c r="O1496" s="5">
        <f t="shared" si="562"/>
        <v>1.6920184300402488</v>
      </c>
      <c r="P1496" s="5">
        <f t="shared" si="563"/>
        <v>4.1722442032669482</v>
      </c>
      <c r="Q1496" s="5">
        <f t="shared" si="564"/>
        <v>5.9063003582771412</v>
      </c>
      <c r="R1496" s="6">
        <f t="shared" si="565"/>
        <v>0.59101011091008782</v>
      </c>
      <c r="S1496" s="6">
        <f t="shared" si="566"/>
        <v>0.23967916336655956</v>
      </c>
      <c r="T1496" s="6">
        <f t="shared" si="567"/>
        <v>0.16931072572335257</v>
      </c>
      <c r="U1496">
        <f t="shared" si="568"/>
        <v>1.3257525466721984</v>
      </c>
      <c r="V1496">
        <f t="shared" si="569"/>
        <v>0.61681920069912466</v>
      </c>
      <c r="W1496">
        <f t="shared" si="570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555"/>
        <v>2.8252244186040425</v>
      </c>
      <c r="E1497" s="14">
        <f t="shared" si="556"/>
        <v>3.1376726232186742</v>
      </c>
      <c r="F1497" s="14">
        <f t="shared" si="557"/>
        <v>3.2499824327196705</v>
      </c>
      <c r="G1497" s="26">
        <v>3.2543168974953129E-2</v>
      </c>
      <c r="H1497" s="7">
        <f t="shared" si="558"/>
        <v>1.0325431689749531</v>
      </c>
      <c r="I1497" s="5">
        <f t="shared" si="559"/>
        <v>2.7361804363189539</v>
      </c>
      <c r="J1497" s="5">
        <f t="shared" si="560"/>
        <v>3.0387810577775332</v>
      </c>
      <c r="K1497" s="5">
        <f t="shared" si="561"/>
        <v>3.1475511439837018</v>
      </c>
      <c r="L1497">
        <v>2.99</v>
      </c>
      <c r="M1497">
        <v>3.19</v>
      </c>
      <c r="N1497">
        <v>2.6</v>
      </c>
      <c r="O1497" s="5">
        <f t="shared" si="562"/>
        <v>3.0873040752351102</v>
      </c>
      <c r="P1497" s="5">
        <f t="shared" si="563"/>
        <v>3.2938127090301004</v>
      </c>
      <c r="Q1497" s="5">
        <f t="shared" si="564"/>
        <v>2.6846122393348781</v>
      </c>
      <c r="R1497" s="6">
        <f t="shared" si="565"/>
        <v>0.32390719398893225</v>
      </c>
      <c r="S1497" s="6">
        <f t="shared" si="566"/>
        <v>0.30359953292379549</v>
      </c>
      <c r="T1497" s="6">
        <f t="shared" si="567"/>
        <v>0.37249327308727215</v>
      </c>
      <c r="U1497">
        <f t="shared" si="568"/>
        <v>1.0927641906622634</v>
      </c>
      <c r="V1497">
        <f t="shared" si="569"/>
        <v>1.0497630264725499</v>
      </c>
      <c r="W1497">
        <f t="shared" si="570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555"/>
        <v>1.7898444597892138</v>
      </c>
      <c r="E1498" s="14">
        <f t="shared" si="556"/>
        <v>4.3684173395211259</v>
      </c>
      <c r="F1498" s="14">
        <f t="shared" si="557"/>
        <v>4.9542551728050048</v>
      </c>
      <c r="G1498" s="26">
        <v>3.2105396787460272E-2</v>
      </c>
      <c r="H1498" s="7">
        <f t="shared" si="558"/>
        <v>1.0321053967874603</v>
      </c>
      <c r="I1498" s="5">
        <f t="shared" si="559"/>
        <v>1.7341682984705811</v>
      </c>
      <c r="J1498" s="5">
        <f t="shared" si="560"/>
        <v>4.2325302756077985</v>
      </c>
      <c r="K1498" s="5">
        <f t="shared" si="561"/>
        <v>4.8001446249827389</v>
      </c>
      <c r="L1498">
        <v>1.71</v>
      </c>
      <c r="M1498">
        <v>3.81</v>
      </c>
      <c r="N1498">
        <v>5.41</v>
      </c>
      <c r="O1498" s="5">
        <f t="shared" si="562"/>
        <v>1.7649002285065569</v>
      </c>
      <c r="P1498" s="5">
        <f t="shared" si="563"/>
        <v>3.9323215617602236</v>
      </c>
      <c r="Q1498" s="5">
        <f t="shared" si="564"/>
        <v>5.58369019662016</v>
      </c>
      <c r="R1498" s="6">
        <f t="shared" si="565"/>
        <v>0.56660426682940102</v>
      </c>
      <c r="S1498" s="6">
        <f t="shared" si="566"/>
        <v>0.25430270243524294</v>
      </c>
      <c r="T1498" s="6">
        <f t="shared" si="567"/>
        <v>0.17909303073535596</v>
      </c>
      <c r="U1498">
        <f t="shared" si="568"/>
        <v>0.98606346426013214</v>
      </c>
      <c r="V1498">
        <f t="shared" si="569"/>
        <v>0.90017076120096451</v>
      </c>
      <c r="W1498">
        <f t="shared" si="570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555"/>
        <v>1.6023744486107057</v>
      </c>
      <c r="E1499" s="14">
        <f t="shared" si="556"/>
        <v>4.2656428405128377</v>
      </c>
      <c r="F1499" s="14">
        <f t="shared" si="557"/>
        <v>7.2953684374235435</v>
      </c>
      <c r="G1499" s="26">
        <v>3.0548765775311182E-2</v>
      </c>
      <c r="H1499" s="7">
        <f t="shared" si="558"/>
        <v>1.0305487657753112</v>
      </c>
      <c r="I1499" s="5">
        <f t="shared" si="559"/>
        <v>1.5548749383103611</v>
      </c>
      <c r="J1499" s="5">
        <f t="shared" si="560"/>
        <v>4.1391955258940838</v>
      </c>
      <c r="K1499" s="5">
        <f t="shared" si="561"/>
        <v>7.0791103533417266</v>
      </c>
      <c r="L1499">
        <v>1.74</v>
      </c>
      <c r="M1499">
        <v>3.8</v>
      </c>
      <c r="N1499">
        <v>5.19</v>
      </c>
      <c r="O1499" s="5">
        <f t="shared" si="562"/>
        <v>1.7931548524490415</v>
      </c>
      <c r="P1499" s="5">
        <f t="shared" si="563"/>
        <v>3.9160853099461823</v>
      </c>
      <c r="Q1499" s="5">
        <f t="shared" si="564"/>
        <v>5.3485480943738652</v>
      </c>
      <c r="R1499" s="6">
        <f t="shared" si="565"/>
        <v>0.55767632038818482</v>
      </c>
      <c r="S1499" s="6">
        <f t="shared" si="566"/>
        <v>0.25535705196722153</v>
      </c>
      <c r="T1499" s="6">
        <f t="shared" si="567"/>
        <v>0.18696662764459376</v>
      </c>
      <c r="U1499">
        <f t="shared" si="568"/>
        <v>1.11906106216543</v>
      </c>
      <c r="V1499">
        <f t="shared" si="569"/>
        <v>0.91805278978194294</v>
      </c>
      <c r="W1499">
        <f t="shared" si="570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555"/>
        <v>6.2827673954026881</v>
      </c>
      <c r="E1500" s="14">
        <f t="shared" si="556"/>
        <v>3.089720525395399</v>
      </c>
      <c r="F1500" s="14">
        <f t="shared" si="557"/>
        <v>2.1308351096809237</v>
      </c>
      <c r="G1500" s="26">
        <v>2.705172910519682E-2</v>
      </c>
      <c r="H1500" s="7">
        <f t="shared" si="558"/>
        <v>1.0270517291051968</v>
      </c>
      <c r="I1500" s="5">
        <f t="shared" si="559"/>
        <v>6.117284278248043</v>
      </c>
      <c r="J1500" s="5">
        <f t="shared" si="560"/>
        <v>3.0083397338586546</v>
      </c>
      <c r="K1500" s="5">
        <f t="shared" si="561"/>
        <v>2.0747106005433449</v>
      </c>
      <c r="L1500">
        <v>2.67</v>
      </c>
      <c r="M1500">
        <v>2.9</v>
      </c>
      <c r="N1500">
        <v>3.25</v>
      </c>
      <c r="O1500" s="5">
        <f t="shared" si="562"/>
        <v>2.7422281167108755</v>
      </c>
      <c r="P1500" s="5">
        <f t="shared" si="563"/>
        <v>2.9784500144050705</v>
      </c>
      <c r="Q1500" s="5">
        <f t="shared" si="564"/>
        <v>3.3379181195918894</v>
      </c>
      <c r="R1500" s="6">
        <f t="shared" si="565"/>
        <v>0.36466696330115489</v>
      </c>
      <c r="S1500" s="6">
        <f t="shared" si="566"/>
        <v>0.33574510069451163</v>
      </c>
      <c r="T1500" s="6">
        <f t="shared" si="567"/>
        <v>0.29958793600433342</v>
      </c>
      <c r="U1500">
        <f t="shared" si="568"/>
        <v>0.43646819054887431</v>
      </c>
      <c r="V1500">
        <f t="shared" si="569"/>
        <v>0.96398686869062744</v>
      </c>
      <c r="W1500">
        <f t="shared" si="570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555"/>
        <v>2.8675028698009415</v>
      </c>
      <c r="E1501" s="14">
        <f t="shared" si="556"/>
        <v>3.5440556055276868</v>
      </c>
      <c r="F1501" s="14">
        <f t="shared" si="557"/>
        <v>2.9235842692251275</v>
      </c>
      <c r="G1501" s="26">
        <v>5.0143361858842939E-2</v>
      </c>
      <c r="H1501" s="7">
        <f t="shared" si="558"/>
        <v>1.0501433618588429</v>
      </c>
      <c r="I1501" s="7">
        <f t="shared" si="559"/>
        <v>2.7305822937596043</v>
      </c>
      <c r="J1501" s="7">
        <f t="shared" si="560"/>
        <v>3.3748302700827506</v>
      </c>
      <c r="K1501" s="7">
        <f t="shared" si="561"/>
        <v>2.7839858588927657</v>
      </c>
      <c r="L1501" s="12">
        <v>1.68</v>
      </c>
      <c r="M1501" s="12">
        <v>4.07</v>
      </c>
      <c r="N1501" s="12">
        <v>4.78</v>
      </c>
      <c r="O1501" s="7">
        <f t="shared" si="562"/>
        <v>1.7642408479228562</v>
      </c>
      <c r="P1501" s="7">
        <f t="shared" si="563"/>
        <v>4.2740834827654908</v>
      </c>
      <c r="Q1501" s="7">
        <f t="shared" si="564"/>
        <v>5.0196852696852696</v>
      </c>
      <c r="R1501" s="15">
        <f t="shared" si="565"/>
        <v>0.56681603375035694</v>
      </c>
      <c r="S1501" s="15">
        <f t="shared" si="566"/>
        <v>0.23396828911562645</v>
      </c>
      <c r="T1501" s="15">
        <f t="shared" si="567"/>
        <v>0.19921567713401667</v>
      </c>
      <c r="U1501" s="12">
        <f t="shared" si="568"/>
        <v>0.61525338527222728</v>
      </c>
      <c r="V1501" s="12">
        <f t="shared" si="569"/>
        <v>1.2059865754078958</v>
      </c>
      <c r="W1501" s="12">
        <f t="shared" si="570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555"/>
        <v>2.1381769942150881</v>
      </c>
      <c r="E1502" s="14">
        <f t="shared" si="556"/>
        <v>3.1810572585477246</v>
      </c>
      <c r="F1502" s="14">
        <f t="shared" si="557"/>
        <v>4.7690369427907093</v>
      </c>
      <c r="G1502" s="26">
        <v>4.4408428936259181E-2</v>
      </c>
      <c r="H1502" s="7">
        <f t="shared" si="558"/>
        <v>1.0444084289362592</v>
      </c>
      <c r="I1502" s="5">
        <f t="shared" si="559"/>
        <v>2.0472613347182995</v>
      </c>
      <c r="J1502" s="5">
        <f t="shared" si="560"/>
        <v>3.0457981479407099</v>
      </c>
      <c r="K1502" s="5">
        <f t="shared" si="561"/>
        <v>4.5662566584683955</v>
      </c>
      <c r="L1502">
        <v>2.38</v>
      </c>
      <c r="M1502">
        <v>3.07</v>
      </c>
      <c r="N1502">
        <v>3.35</v>
      </c>
      <c r="O1502" s="5">
        <f t="shared" si="562"/>
        <v>2.4856920608682969</v>
      </c>
      <c r="P1502" s="5">
        <f t="shared" si="563"/>
        <v>3.2063338768343157</v>
      </c>
      <c r="Q1502" s="5">
        <f t="shared" si="564"/>
        <v>3.4987682369364683</v>
      </c>
      <c r="R1502" s="6">
        <f t="shared" si="565"/>
        <v>0.40230244757296368</v>
      </c>
      <c r="S1502" s="6">
        <f t="shared" si="566"/>
        <v>0.31188267922594576</v>
      </c>
      <c r="T1502" s="6">
        <f t="shared" si="567"/>
        <v>0.28581487320109061</v>
      </c>
      <c r="U1502">
        <f t="shared" si="568"/>
        <v>1.1625286716644236</v>
      </c>
      <c r="V1502">
        <f t="shared" si="569"/>
        <v>1.0079459802927693</v>
      </c>
      <c r="W1502">
        <f t="shared" si="570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555"/>
        <v>2.1558765635512165</v>
      </c>
      <c r="E1503" s="14">
        <f t="shared" si="556"/>
        <v>4.8305504184475341</v>
      </c>
      <c r="F1503" s="14">
        <f t="shared" si="557"/>
        <v>3.2721612437392271</v>
      </c>
      <c r="G1503" s="26">
        <v>4.547831987188844E-2</v>
      </c>
      <c r="H1503" s="7">
        <f t="shared" si="558"/>
        <v>1.0454783198718884</v>
      </c>
      <c r="I1503" s="5">
        <f t="shared" si="559"/>
        <v>2.0620959063172108</v>
      </c>
      <c r="J1503" s="5">
        <f t="shared" si="560"/>
        <v>4.6204214153761347</v>
      </c>
      <c r="K1503" s="5">
        <f t="shared" si="561"/>
        <v>3.129822189082021</v>
      </c>
      <c r="L1503">
        <v>1.99</v>
      </c>
      <c r="M1503">
        <v>3.76</v>
      </c>
      <c r="N1503">
        <v>3.61</v>
      </c>
      <c r="O1503" s="5">
        <f t="shared" si="562"/>
        <v>2.0805018565450579</v>
      </c>
      <c r="P1503" s="5">
        <f t="shared" si="563"/>
        <v>3.9309984827183002</v>
      </c>
      <c r="Q1503" s="5">
        <f t="shared" si="564"/>
        <v>3.7741767347375172</v>
      </c>
      <c r="R1503" s="6">
        <f t="shared" si="565"/>
        <v>0.48065326010361231</v>
      </c>
      <c r="S1503" s="6">
        <f t="shared" si="566"/>
        <v>0.25438829457611395</v>
      </c>
      <c r="T1503" s="6">
        <f t="shared" si="567"/>
        <v>0.26495844532027379</v>
      </c>
      <c r="U1503">
        <f t="shared" si="568"/>
        <v>0.96503755906970878</v>
      </c>
      <c r="V1503">
        <f t="shared" si="569"/>
        <v>0.81377858467351716</v>
      </c>
      <c r="W1503">
        <f t="shared" si="570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555"/>
        <v>2.1380696603574547</v>
      </c>
      <c r="E1504" s="14">
        <f t="shared" si="556"/>
        <v>3.1811744175124317</v>
      </c>
      <c r="F1504" s="14">
        <f t="shared" si="557"/>
        <v>4.7692925074500447</v>
      </c>
      <c r="G1504" s="26">
        <v>4.710407380936088E-2</v>
      </c>
      <c r="H1504" s="7">
        <f t="shared" si="558"/>
        <v>1.0471040738093609</v>
      </c>
      <c r="I1504" s="5">
        <f t="shared" si="559"/>
        <v>2.0418883985229521</v>
      </c>
      <c r="J1504" s="5">
        <f t="shared" si="560"/>
        <v>3.0380689914989354</v>
      </c>
      <c r="K1504" s="5">
        <f t="shared" si="561"/>
        <v>4.5547454419687012</v>
      </c>
      <c r="L1504">
        <v>1.78</v>
      </c>
      <c r="M1504">
        <v>3.53</v>
      </c>
      <c r="N1504">
        <v>4.95</v>
      </c>
      <c r="O1504" s="5">
        <f t="shared" si="562"/>
        <v>1.8638452513806625</v>
      </c>
      <c r="P1504" s="5">
        <f t="shared" si="563"/>
        <v>3.6962773805470439</v>
      </c>
      <c r="Q1504" s="5">
        <f t="shared" si="564"/>
        <v>5.1831651653563364</v>
      </c>
      <c r="R1504" s="6">
        <f t="shared" si="565"/>
        <v>0.53652522882961429</v>
      </c>
      <c r="S1504" s="6">
        <f t="shared" si="566"/>
        <v>0.27054246666195852</v>
      </c>
      <c r="T1504" s="6">
        <f t="shared" si="567"/>
        <v>0.19293230450842699</v>
      </c>
      <c r="U1504">
        <f t="shared" si="568"/>
        <v>0.87174206057863146</v>
      </c>
      <c r="V1504">
        <f t="shared" si="569"/>
        <v>1.1619222637397557</v>
      </c>
      <c r="W1504">
        <f t="shared" si="570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555"/>
        <v>1.8543060993716911</v>
      </c>
      <c r="E1505" s="14">
        <f t="shared" si="556"/>
        <v>3.5241718446365349</v>
      </c>
      <c r="F1505" s="14">
        <f t="shared" si="557"/>
        <v>5.8415884802815272</v>
      </c>
      <c r="G1505" s="26">
        <v>3.26126430976863E-2</v>
      </c>
      <c r="H1505" s="7">
        <f t="shared" si="558"/>
        <v>1.0326126430976863</v>
      </c>
      <c r="I1505" s="5">
        <f t="shared" si="559"/>
        <v>1.7957421999105541</v>
      </c>
      <c r="J1505" s="5">
        <f t="shared" si="560"/>
        <v>3.4128691607576456</v>
      </c>
      <c r="K1505" s="5">
        <f t="shared" si="561"/>
        <v>5.6570956392298468</v>
      </c>
      <c r="L1505">
        <v>1.52</v>
      </c>
      <c r="M1505">
        <v>4.1900000000000004</v>
      </c>
      <c r="N1505">
        <v>7.35</v>
      </c>
      <c r="O1505" s="5">
        <f t="shared" si="562"/>
        <v>1.5695712175084833</v>
      </c>
      <c r="P1505" s="5">
        <f t="shared" si="563"/>
        <v>4.3266469745793064</v>
      </c>
      <c r="Q1505" s="5">
        <f t="shared" si="564"/>
        <v>7.5897029267679939</v>
      </c>
      <c r="R1505" s="6">
        <f t="shared" si="565"/>
        <v>0.63711667801056315</v>
      </c>
      <c r="S1505" s="6">
        <f t="shared" si="566"/>
        <v>0.23112585932602767</v>
      </c>
      <c r="T1505" s="6">
        <f t="shared" si="567"/>
        <v>0.13175746266340901</v>
      </c>
      <c r="U1505">
        <f t="shared" si="568"/>
        <v>0.8464466670526043</v>
      </c>
      <c r="V1505">
        <f t="shared" si="569"/>
        <v>1.2277060158584674</v>
      </c>
      <c r="W1505">
        <f t="shared" si="570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555"/>
        <v>1.5601154363189109</v>
      </c>
      <c r="E1506" s="14">
        <f t="shared" si="556"/>
        <v>4.7865572656561506</v>
      </c>
      <c r="F1506" s="14">
        <f t="shared" si="557"/>
        <v>6.9469424803825577</v>
      </c>
      <c r="G1506" s="26">
        <v>2.7657182606967368E-2</v>
      </c>
      <c r="H1506" s="7">
        <f t="shared" si="558"/>
        <v>1.0276571826069674</v>
      </c>
      <c r="I1506" s="5">
        <f t="shared" si="559"/>
        <v>1.5181282851166378</v>
      </c>
      <c r="J1506" s="5">
        <f t="shared" si="560"/>
        <v>4.6577373726066718</v>
      </c>
      <c r="K1506" s="5">
        <f t="shared" si="561"/>
        <v>6.7599804662090808</v>
      </c>
      <c r="L1506">
        <v>2.0499999999999998</v>
      </c>
      <c r="M1506">
        <v>3.85</v>
      </c>
      <c r="N1506">
        <v>3.57</v>
      </c>
      <c r="O1506" s="5">
        <f t="shared" si="562"/>
        <v>2.1066972243442827</v>
      </c>
      <c r="P1506" s="5">
        <f t="shared" si="563"/>
        <v>3.9564801530368245</v>
      </c>
      <c r="Q1506" s="5">
        <f t="shared" si="564"/>
        <v>3.6687361419068734</v>
      </c>
      <c r="R1506" s="6">
        <f t="shared" si="565"/>
        <v>0.47467665901124151</v>
      </c>
      <c r="S1506" s="6">
        <f t="shared" si="566"/>
        <v>0.25274990934364799</v>
      </c>
      <c r="T1506" s="6">
        <f t="shared" si="567"/>
        <v>0.27257343164511061</v>
      </c>
      <c r="U1506">
        <f t="shared" si="568"/>
        <v>1.3503470161894113</v>
      </c>
      <c r="V1506">
        <f t="shared" si="569"/>
        <v>0.82658159788974384</v>
      </c>
      <c r="W1506">
        <f t="shared" si="570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555"/>
        <v>3.7545920049717845</v>
      </c>
      <c r="E1507" s="14">
        <f t="shared" si="556"/>
        <v>3.7348020417227583</v>
      </c>
      <c r="F1507" s="14">
        <f t="shared" si="557"/>
        <v>2.3638602317444106</v>
      </c>
      <c r="G1507" s="26">
        <v>2.8536976672598913E-2</v>
      </c>
      <c r="H1507" s="7">
        <f t="shared" si="558"/>
        <v>1.0285369766725989</v>
      </c>
      <c r="I1507" s="5">
        <f t="shared" si="559"/>
        <v>3.6504200530720792</v>
      </c>
      <c r="J1507" s="5">
        <f t="shared" si="560"/>
        <v>3.6311791665528137</v>
      </c>
      <c r="K1507" s="5">
        <f t="shared" si="561"/>
        <v>2.2982744280051959</v>
      </c>
      <c r="L1507">
        <v>2.13</v>
      </c>
      <c r="M1507">
        <v>3.29</v>
      </c>
      <c r="N1507">
        <v>3.92</v>
      </c>
      <c r="O1507" s="5">
        <f t="shared" si="562"/>
        <v>2.1907837603126357</v>
      </c>
      <c r="P1507" s="5">
        <f t="shared" si="563"/>
        <v>3.3838866532528504</v>
      </c>
      <c r="Q1507" s="5">
        <f t="shared" si="564"/>
        <v>4.0318649485565876</v>
      </c>
      <c r="R1507" s="6">
        <f t="shared" si="565"/>
        <v>0.45645764685479279</v>
      </c>
      <c r="S1507" s="6">
        <f t="shared" si="566"/>
        <v>0.29551817258380197</v>
      </c>
      <c r="T1507" s="6">
        <f t="shared" si="567"/>
        <v>0.24802418056140527</v>
      </c>
      <c r="U1507">
        <f t="shared" si="568"/>
        <v>0.58349449351930294</v>
      </c>
      <c r="V1507">
        <f t="shared" si="569"/>
        <v>0.90604177020636933</v>
      </c>
      <c r="W1507">
        <f t="shared" si="570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555"/>
        <v>3.2241148737392704</v>
      </c>
      <c r="E1508" s="14">
        <f t="shared" si="556"/>
        <v>3.5466465325081198</v>
      </c>
      <c r="F1508" s="14">
        <f t="shared" si="557"/>
        <v>2.6659782022906553</v>
      </c>
      <c r="G1508" s="26">
        <v>2.6880311757741637E-2</v>
      </c>
      <c r="H1508" s="7">
        <f t="shared" si="558"/>
        <v>1.0268803117577416</v>
      </c>
      <c r="I1508" s="5">
        <f t="shared" si="559"/>
        <v>3.1397182678675151</v>
      </c>
      <c r="J1508" s="5">
        <f t="shared" si="560"/>
        <v>3.4538071203616898</v>
      </c>
      <c r="K1508" s="5">
        <f t="shared" si="561"/>
        <v>2.5961917584408849</v>
      </c>
      <c r="L1508">
        <v>2.65</v>
      </c>
      <c r="M1508">
        <v>3.13</v>
      </c>
      <c r="N1508">
        <v>3.03</v>
      </c>
      <c r="O1508" s="5">
        <f t="shared" si="562"/>
        <v>2.7212328261580154</v>
      </c>
      <c r="P1508" s="5">
        <f t="shared" si="563"/>
        <v>3.2141353758017313</v>
      </c>
      <c r="Q1508" s="5">
        <f t="shared" si="564"/>
        <v>3.1114473446259572</v>
      </c>
      <c r="R1508" s="6">
        <f t="shared" si="565"/>
        <v>0.36748050015692868</v>
      </c>
      <c r="S1508" s="6">
        <f t="shared" si="566"/>
        <v>0.31112566307216005</v>
      </c>
      <c r="T1508" s="6">
        <f t="shared" si="567"/>
        <v>0.32139383677091121</v>
      </c>
      <c r="U1508">
        <f t="shared" si="568"/>
        <v>0.84402477353481464</v>
      </c>
      <c r="V1508">
        <f t="shared" si="569"/>
        <v>0.90624632207956646</v>
      </c>
      <c r="W1508">
        <f t="shared" si="570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555"/>
        <v>1.9894220139393017</v>
      </c>
      <c r="E1509" s="14">
        <f t="shared" si="556"/>
        <v>3.4906642413032296</v>
      </c>
      <c r="F1509" s="14">
        <f t="shared" si="557"/>
        <v>4.9421640941643927</v>
      </c>
      <c r="G1509" s="26">
        <v>2.891495813455891E-2</v>
      </c>
      <c r="H1509" s="7">
        <f t="shared" si="558"/>
        <v>1.0289149581345589</v>
      </c>
      <c r="I1509" s="5">
        <f t="shared" si="559"/>
        <v>1.9335145224695336</v>
      </c>
      <c r="J1509" s="5">
        <f t="shared" si="560"/>
        <v>3.3925682717567502</v>
      </c>
      <c r="K1509" s="5">
        <f t="shared" si="561"/>
        <v>4.8032775256029163</v>
      </c>
      <c r="L1509">
        <v>2.4700000000000002</v>
      </c>
      <c r="M1509">
        <v>3.48</v>
      </c>
      <c r="N1509">
        <v>2.97</v>
      </c>
      <c r="O1509" s="5">
        <f t="shared" si="562"/>
        <v>2.5414199465923608</v>
      </c>
      <c r="P1509" s="5">
        <f t="shared" si="563"/>
        <v>3.5806240543082648</v>
      </c>
      <c r="Q1509" s="5">
        <f t="shared" si="564"/>
        <v>3.0558774256596402</v>
      </c>
      <c r="R1509" s="6">
        <f t="shared" si="565"/>
        <v>0.39348081820985181</v>
      </c>
      <c r="S1509" s="6">
        <f t="shared" si="566"/>
        <v>0.27928092556848683</v>
      </c>
      <c r="T1509" s="6">
        <f t="shared" si="567"/>
        <v>0.32723825622166131</v>
      </c>
      <c r="U1509">
        <f t="shared" si="568"/>
        <v>1.2774664846298924</v>
      </c>
      <c r="V1509">
        <f t="shared" si="569"/>
        <v>1.0257715456962566</v>
      </c>
      <c r="W1509">
        <f t="shared" si="570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555"/>
        <v>2.3243430429340979</v>
      </c>
      <c r="E1510" s="14">
        <f t="shared" si="556"/>
        <v>4.2095642724314493</v>
      </c>
      <c r="F1510" s="14">
        <f t="shared" si="557"/>
        <v>3.2312341915785581</v>
      </c>
      <c r="G1510" s="26">
        <v>2.7787522975084133E-2</v>
      </c>
      <c r="H1510" s="7">
        <f t="shared" si="558"/>
        <v>1.0277875229750841</v>
      </c>
      <c r="I1510" s="5">
        <f t="shared" si="559"/>
        <v>2.2615015175568005</v>
      </c>
      <c r="J1510" s="5">
        <f t="shared" si="560"/>
        <v>4.0957534298978819</v>
      </c>
      <c r="K1510" s="5">
        <f t="shared" si="561"/>
        <v>3.1438737281274531</v>
      </c>
      <c r="L1510">
        <v>2.14</v>
      </c>
      <c r="M1510">
        <v>3.83</v>
      </c>
      <c r="N1510">
        <v>3.34</v>
      </c>
      <c r="O1510" s="5">
        <f t="shared" si="562"/>
        <v>2.1994652991666803</v>
      </c>
      <c r="P1510" s="5">
        <f t="shared" si="563"/>
        <v>3.9364262129945722</v>
      </c>
      <c r="Q1510" s="5">
        <f t="shared" si="564"/>
        <v>3.4328103267367807</v>
      </c>
      <c r="R1510" s="6">
        <f t="shared" si="565"/>
        <v>0.45465595678134763</v>
      </c>
      <c r="S1510" s="6">
        <f t="shared" si="566"/>
        <v>0.2540375319874893</v>
      </c>
      <c r="T1510" s="6">
        <f t="shared" si="567"/>
        <v>0.29130651123116291</v>
      </c>
      <c r="U1510">
        <f t="shared" si="568"/>
        <v>0.94627396151913101</v>
      </c>
      <c r="V1510">
        <f t="shared" si="569"/>
        <v>0.9351148855890703</v>
      </c>
      <c r="W1510">
        <f t="shared" si="570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555"/>
        <v>2.2092607849560446</v>
      </c>
      <c r="E1511" s="14">
        <f t="shared" si="556"/>
        <v>2.9426553642552342</v>
      </c>
      <c r="F1511" s="14">
        <f t="shared" si="557"/>
        <v>4.978558012364358</v>
      </c>
      <c r="G1511" s="26">
        <v>2.7380723820719099E-2</v>
      </c>
      <c r="H1511" s="7">
        <f t="shared" si="558"/>
        <v>1.0273807238207191</v>
      </c>
      <c r="I1511" s="5">
        <f t="shared" si="559"/>
        <v>2.1503817754532517</v>
      </c>
      <c r="J1511" s="5">
        <f t="shared" si="560"/>
        <v>2.8642306557123374</v>
      </c>
      <c r="K1511" s="5">
        <f t="shared" si="561"/>
        <v>4.8458744620491156</v>
      </c>
      <c r="L1511">
        <v>2.67</v>
      </c>
      <c r="M1511">
        <v>3.77</v>
      </c>
      <c r="N1511">
        <v>2.58</v>
      </c>
      <c r="O1511" s="5">
        <f t="shared" si="562"/>
        <v>2.74310653260132</v>
      </c>
      <c r="P1511" s="5">
        <f t="shared" si="563"/>
        <v>3.8732253288041112</v>
      </c>
      <c r="Q1511" s="5">
        <f t="shared" si="564"/>
        <v>2.6506422674574552</v>
      </c>
      <c r="R1511" s="6">
        <f t="shared" si="565"/>
        <v>0.36455018721117199</v>
      </c>
      <c r="S1511" s="6">
        <f t="shared" si="566"/>
        <v>0.25818275858191753</v>
      </c>
      <c r="T1511" s="6">
        <f t="shared" si="567"/>
        <v>0.37726705420691053</v>
      </c>
      <c r="U1511">
        <f t="shared" si="568"/>
        <v>1.2416399871307617</v>
      </c>
      <c r="V1511">
        <f t="shared" si="569"/>
        <v>1.3162347775592804</v>
      </c>
      <c r="W1511">
        <f t="shared" si="570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555"/>
        <v>2.6995274324113661</v>
      </c>
      <c r="E1512" s="14">
        <f t="shared" si="556"/>
        <v>4.5060712351082062</v>
      </c>
      <c r="F1512" s="14">
        <f t="shared" si="557"/>
        <v>2.6596760986497894</v>
      </c>
      <c r="G1512" s="26">
        <v>2.9475368148989656E-2</v>
      </c>
      <c r="H1512" s="7">
        <f t="shared" si="558"/>
        <v>1.0294753681489897</v>
      </c>
      <c r="I1512" s="5">
        <f t="shared" si="559"/>
        <v>2.622236059193094</v>
      </c>
      <c r="J1512" s="5">
        <f t="shared" si="560"/>
        <v>4.3770559010170222</v>
      </c>
      <c r="K1512" s="5">
        <f t="shared" si="561"/>
        <v>2.5835257267319784</v>
      </c>
      <c r="L1512">
        <v>2.08</v>
      </c>
      <c r="M1512">
        <v>3.63</v>
      </c>
      <c r="N1512">
        <v>3.66</v>
      </c>
      <c r="O1512" s="5">
        <f t="shared" si="562"/>
        <v>2.1413087657498986</v>
      </c>
      <c r="P1512" s="5">
        <f t="shared" si="563"/>
        <v>3.7369955863808322</v>
      </c>
      <c r="Q1512" s="5">
        <f t="shared" si="564"/>
        <v>3.7678798474253021</v>
      </c>
      <c r="R1512" s="6">
        <f t="shared" si="565"/>
        <v>0.46700411262258773</v>
      </c>
      <c r="S1512" s="6">
        <f t="shared" si="566"/>
        <v>0.26759464304544978</v>
      </c>
      <c r="T1512" s="6">
        <f t="shared" si="567"/>
        <v>0.26540124433196244</v>
      </c>
      <c r="U1512">
        <f t="shared" si="568"/>
        <v>0.79321615333138651</v>
      </c>
      <c r="V1512">
        <f t="shared" si="569"/>
        <v>0.8293245693198843</v>
      </c>
      <c r="W1512">
        <f t="shared" si="570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555"/>
        <v>2.0968968557544576</v>
      </c>
      <c r="E1513" s="14">
        <f t="shared" si="556"/>
        <v>3.6940226623135777</v>
      </c>
      <c r="F1513" s="14">
        <f t="shared" si="557"/>
        <v>4.1796243493253575</v>
      </c>
      <c r="G1513" s="26">
        <v>3.0130841819751231E-2</v>
      </c>
      <c r="H1513" s="7">
        <f t="shared" si="558"/>
        <v>1.0301308418197512</v>
      </c>
      <c r="I1513" s="5">
        <f t="shared" si="559"/>
        <v>2.0355636105897368</v>
      </c>
      <c r="J1513" s="5">
        <f t="shared" si="560"/>
        <v>3.5859742397266707</v>
      </c>
      <c r="K1513" s="5">
        <f t="shared" si="561"/>
        <v>4.0573723061644769</v>
      </c>
      <c r="L1513">
        <v>1.9</v>
      </c>
      <c r="M1513">
        <v>3.83</v>
      </c>
      <c r="N1513">
        <v>4.12</v>
      </c>
      <c r="O1513" s="5">
        <f t="shared" si="562"/>
        <v>1.9572485994575273</v>
      </c>
      <c r="P1513" s="5">
        <f t="shared" si="563"/>
        <v>3.9454011241696474</v>
      </c>
      <c r="Q1513" s="5">
        <f t="shared" si="564"/>
        <v>4.2441390682973754</v>
      </c>
      <c r="R1513" s="6">
        <f t="shared" si="565"/>
        <v>0.5109213005834623</v>
      </c>
      <c r="S1513" s="6">
        <f t="shared" si="566"/>
        <v>0.25345965303096041</v>
      </c>
      <c r="T1513" s="6">
        <f t="shared" si="567"/>
        <v>0.23561904638557726</v>
      </c>
      <c r="U1513">
        <f t="shared" si="568"/>
        <v>0.93340241990744677</v>
      </c>
      <c r="V1513">
        <f t="shared" si="569"/>
        <v>1.0680500594705693</v>
      </c>
      <c r="W1513">
        <f t="shared" si="570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555"/>
        <v>2.2221334895810778</v>
      </c>
      <c r="E1514" s="14">
        <f t="shared" si="556"/>
        <v>3.4490384773219063</v>
      </c>
      <c r="F1514" s="14">
        <f t="shared" si="557"/>
        <v>4.0518730508479965</v>
      </c>
      <c r="G1514" s="26">
        <v>2.6714024741848474E-2</v>
      </c>
      <c r="H1514" s="7">
        <f t="shared" si="558"/>
        <v>1.0267140247418485</v>
      </c>
      <c r="I1514" s="5">
        <f t="shared" si="559"/>
        <v>2.1643159010512196</v>
      </c>
      <c r="J1514" s="5">
        <f t="shared" si="560"/>
        <v>3.3592981046393264</v>
      </c>
      <c r="K1514" s="5">
        <f t="shared" si="561"/>
        <v>3.9464475532675984</v>
      </c>
      <c r="L1514">
        <v>2.75</v>
      </c>
      <c r="M1514">
        <v>3.65</v>
      </c>
      <c r="N1514">
        <v>2.57</v>
      </c>
      <c r="O1514" s="5">
        <f t="shared" si="562"/>
        <v>2.8234635680400832</v>
      </c>
      <c r="P1514" s="5">
        <f t="shared" si="563"/>
        <v>3.7475061903077469</v>
      </c>
      <c r="Q1514" s="5">
        <f t="shared" si="564"/>
        <v>2.6386550435865503</v>
      </c>
      <c r="R1514" s="6">
        <f t="shared" si="565"/>
        <v>0.35417492590285249</v>
      </c>
      <c r="S1514" s="6">
        <f t="shared" si="566"/>
        <v>0.2668441222555738</v>
      </c>
      <c r="T1514" s="6">
        <f t="shared" si="567"/>
        <v>0.37898095184157371</v>
      </c>
      <c r="U1514">
        <f t="shared" si="568"/>
        <v>1.2706093406532339</v>
      </c>
      <c r="V1514">
        <f t="shared" si="569"/>
        <v>1.0865364984903252</v>
      </c>
      <c r="W1514">
        <f t="shared" si="570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555"/>
        <v>2.4513804432687527</v>
      </c>
      <c r="E1515" s="14">
        <f t="shared" si="556"/>
        <v>3.090350007820581</v>
      </c>
      <c r="F1515" s="14">
        <f t="shared" si="557"/>
        <v>3.9100637662636717</v>
      </c>
      <c r="G1515" s="26">
        <v>2.9279636382854912E-2</v>
      </c>
      <c r="H1515" s="7">
        <f t="shared" si="558"/>
        <v>1.0292796363828549</v>
      </c>
      <c r="I1515" s="5">
        <f t="shared" si="559"/>
        <v>2.3816466940738423</v>
      </c>
      <c r="J1515" s="5">
        <f t="shared" si="560"/>
        <v>3.0024396661346966</v>
      </c>
      <c r="K1515" s="5">
        <f t="shared" si="561"/>
        <v>3.798835251423617</v>
      </c>
      <c r="L1515">
        <v>2.04</v>
      </c>
      <c r="M1515">
        <v>3.71</v>
      </c>
      <c r="N1515">
        <v>3.71</v>
      </c>
      <c r="O1515" s="5">
        <f t="shared" si="562"/>
        <v>2.0997304582210239</v>
      </c>
      <c r="P1515" s="5">
        <f t="shared" si="563"/>
        <v>3.8186274509803915</v>
      </c>
      <c r="Q1515" s="5">
        <f t="shared" si="564"/>
        <v>3.8186274509803915</v>
      </c>
      <c r="R1515" s="6">
        <f t="shared" si="565"/>
        <v>0.47625160462130944</v>
      </c>
      <c r="S1515" s="6">
        <f t="shared" si="566"/>
        <v>0.26187419768934539</v>
      </c>
      <c r="T1515" s="6">
        <f t="shared" si="567"/>
        <v>0.26187419768934539</v>
      </c>
      <c r="U1515">
        <f t="shared" si="568"/>
        <v>0.85655022009605863</v>
      </c>
      <c r="V1515">
        <f t="shared" si="569"/>
        <v>1.235661799251476</v>
      </c>
      <c r="W1515">
        <f t="shared" si="570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555"/>
        <v>2.1163359381574054</v>
      </c>
      <c r="E1516" s="14">
        <f t="shared" si="556"/>
        <v>4.2045069701946645</v>
      </c>
      <c r="F1516" s="14">
        <f t="shared" si="557"/>
        <v>3.6808256598313633</v>
      </c>
      <c r="G1516" s="26">
        <v>2.6641547013098954E-2</v>
      </c>
      <c r="H1516" s="7">
        <f t="shared" si="558"/>
        <v>1.026641547013099</v>
      </c>
      <c r="I1516" s="5">
        <f t="shared" si="559"/>
        <v>2.0614166106121976</v>
      </c>
      <c r="J1516" s="5">
        <f t="shared" si="560"/>
        <v>4.0953991998738184</v>
      </c>
      <c r="K1516" s="5">
        <f t="shared" si="561"/>
        <v>3.5853075209554124</v>
      </c>
      <c r="L1516">
        <v>2.29</v>
      </c>
      <c r="M1516">
        <v>3.74</v>
      </c>
      <c r="N1516">
        <v>3.1</v>
      </c>
      <c r="O1516" s="5">
        <f t="shared" si="562"/>
        <v>2.3510091426599966</v>
      </c>
      <c r="P1516" s="5">
        <f t="shared" si="563"/>
        <v>3.8396393858289901</v>
      </c>
      <c r="Q1516" s="5">
        <f t="shared" si="564"/>
        <v>3.1825887957406067</v>
      </c>
      <c r="R1516" s="6">
        <f t="shared" si="565"/>
        <v>0.42534926038976284</v>
      </c>
      <c r="S1516" s="6">
        <f t="shared" si="566"/>
        <v>0.26044112467715425</v>
      </c>
      <c r="T1516" s="6">
        <f t="shared" si="567"/>
        <v>0.31420961493308286</v>
      </c>
      <c r="U1516">
        <f t="shared" si="568"/>
        <v>1.1108865564636727</v>
      </c>
      <c r="V1516">
        <f t="shared" si="569"/>
        <v>0.91321988833597267</v>
      </c>
      <c r="W1516">
        <f t="shared" si="570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555"/>
        <v>1.4498415940822611</v>
      </c>
      <c r="E1517" s="14">
        <f t="shared" si="556"/>
        <v>4.8187299095486225</v>
      </c>
      <c r="F1517" s="14">
        <f t="shared" si="557"/>
        <v>10.013554722572156</v>
      </c>
      <c r="G1517" s="26">
        <v>3.164122605974895E-2</v>
      </c>
      <c r="H1517" s="7">
        <f t="shared" si="558"/>
        <v>1.031641226059749</v>
      </c>
      <c r="I1517" s="5">
        <f t="shared" si="559"/>
        <v>1.4053738426291733</v>
      </c>
      <c r="J1517" s="5">
        <f t="shared" si="560"/>
        <v>4.6709357747879867</v>
      </c>
      <c r="K1517" s="5">
        <f t="shared" si="561"/>
        <v>9.7064313344843072</v>
      </c>
      <c r="L1517">
        <v>1.72</v>
      </c>
      <c r="M1517">
        <v>3.73</v>
      </c>
      <c r="N1517">
        <v>5.49</v>
      </c>
      <c r="O1517" s="5">
        <f t="shared" si="562"/>
        <v>1.7744229088227681</v>
      </c>
      <c r="P1517" s="5">
        <f t="shared" si="563"/>
        <v>3.8480217732028636</v>
      </c>
      <c r="Q1517" s="5">
        <f t="shared" si="564"/>
        <v>5.6637103310680219</v>
      </c>
      <c r="R1517" s="6">
        <f t="shared" si="565"/>
        <v>0.56356350846678649</v>
      </c>
      <c r="S1517" s="6">
        <f t="shared" si="566"/>
        <v>0.25987378942704364</v>
      </c>
      <c r="T1517" s="6">
        <f t="shared" si="567"/>
        <v>0.17656270210616989</v>
      </c>
      <c r="U1517">
        <f t="shared" si="568"/>
        <v>1.2238736397585315</v>
      </c>
      <c r="V1517">
        <f t="shared" si="569"/>
        <v>0.79855518890522625</v>
      </c>
      <c r="W1517">
        <f t="shared" si="570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555"/>
        <v>3.7491434066366001</v>
      </c>
      <c r="E1518" s="14">
        <f t="shared" si="556"/>
        <v>3.3329446273181214</v>
      </c>
      <c r="F1518" s="14">
        <f t="shared" si="557"/>
        <v>2.5161253959373702</v>
      </c>
      <c r="G1518" s="26">
        <v>2.7998702417307175E-2</v>
      </c>
      <c r="H1518" s="7">
        <f t="shared" si="558"/>
        <v>1.0279987024173072</v>
      </c>
      <c r="I1518" s="5">
        <f t="shared" si="559"/>
        <v>3.6470312635809803</v>
      </c>
      <c r="J1518" s="5">
        <f t="shared" si="560"/>
        <v>3.2421681267503599</v>
      </c>
      <c r="K1518" s="5">
        <f t="shared" si="561"/>
        <v>2.4475958870578136</v>
      </c>
      <c r="L1518">
        <v>1.98</v>
      </c>
      <c r="M1518">
        <v>3.78</v>
      </c>
      <c r="N1518">
        <v>3.87</v>
      </c>
      <c r="O1518" s="5">
        <f t="shared" si="562"/>
        <v>2.0354374307862684</v>
      </c>
      <c r="P1518" s="5">
        <f t="shared" si="563"/>
        <v>3.8858350951374208</v>
      </c>
      <c r="Q1518" s="5">
        <f t="shared" si="564"/>
        <v>3.9783549783549788</v>
      </c>
      <c r="R1518" s="6">
        <f t="shared" si="565"/>
        <v>0.49129488574537533</v>
      </c>
      <c r="S1518" s="6">
        <f t="shared" si="566"/>
        <v>0.2573449401523395</v>
      </c>
      <c r="T1518" s="6">
        <f t="shared" si="567"/>
        <v>0.25136017410228506</v>
      </c>
      <c r="U1518">
        <f t="shared" si="568"/>
        <v>0.54290732842686396</v>
      </c>
      <c r="V1518">
        <f t="shared" si="569"/>
        <v>1.1658864846681196</v>
      </c>
      <c r="W1518">
        <f t="shared" si="570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555"/>
        <v>1.7954012946210158</v>
      </c>
      <c r="E1519" s="14">
        <f t="shared" si="556"/>
        <v>4.6861627828442911</v>
      </c>
      <c r="F1519" s="14">
        <f t="shared" si="557"/>
        <v>4.6169754560915415</v>
      </c>
      <c r="G1519" s="26">
        <v>2.8014752152683009E-2</v>
      </c>
      <c r="H1519" s="7">
        <f t="shared" si="558"/>
        <v>1.028014752152683</v>
      </c>
      <c r="I1519" s="5">
        <f t="shared" si="559"/>
        <v>1.7464742513289915</v>
      </c>
      <c r="J1519" s="5">
        <f t="shared" si="560"/>
        <v>4.5584586923790482</v>
      </c>
      <c r="K1519" s="5">
        <f t="shared" si="561"/>
        <v>4.4911568111483851</v>
      </c>
      <c r="L1519">
        <v>1.85</v>
      </c>
      <c r="M1519">
        <v>3.77</v>
      </c>
      <c r="N1519">
        <v>4.5</v>
      </c>
      <c r="O1519" s="5">
        <f t="shared" si="562"/>
        <v>1.9018272914824637</v>
      </c>
      <c r="P1519" s="5">
        <f t="shared" si="563"/>
        <v>3.8756156156156152</v>
      </c>
      <c r="Q1519" s="5">
        <f t="shared" si="564"/>
        <v>4.6260663846870731</v>
      </c>
      <c r="R1519" s="6">
        <f t="shared" si="565"/>
        <v>0.52581010088487357</v>
      </c>
      <c r="S1519" s="6">
        <f t="shared" si="566"/>
        <v>0.25802352430690079</v>
      </c>
      <c r="T1519" s="6">
        <f t="shared" si="567"/>
        <v>0.21616637480822581</v>
      </c>
      <c r="U1519">
        <f t="shared" si="568"/>
        <v>1.0592769968364721</v>
      </c>
      <c r="V1519">
        <f t="shared" si="569"/>
        <v>0.82703392844225743</v>
      </c>
      <c r="W1519">
        <f t="shared" si="570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555"/>
        <v>1.9449607222235343</v>
      </c>
      <c r="E1520" s="14">
        <f t="shared" si="556"/>
        <v>3.4684496530230295</v>
      </c>
      <c r="F1520" s="14">
        <f t="shared" si="557"/>
        <v>5.2567375590995615</v>
      </c>
      <c r="G1520" s="26">
        <v>3.0366906000922178E-2</v>
      </c>
      <c r="H1520" s="7">
        <f t="shared" si="558"/>
        <v>1.0303669060009222</v>
      </c>
      <c r="I1520" s="5">
        <f t="shared" si="559"/>
        <v>1.8876389671445772</v>
      </c>
      <c r="J1520" s="5">
        <f t="shared" si="560"/>
        <v>3.3662277319104086</v>
      </c>
      <c r="K1520" s="5">
        <f t="shared" si="561"/>
        <v>5.1018113338889171</v>
      </c>
      <c r="L1520">
        <v>1.88</v>
      </c>
      <c r="M1520">
        <v>4.25</v>
      </c>
      <c r="N1520">
        <v>3.8</v>
      </c>
      <c r="O1520" s="5">
        <f t="shared" si="562"/>
        <v>1.9370897832817335</v>
      </c>
      <c r="P1520" s="5">
        <f t="shared" si="563"/>
        <v>4.379059350503919</v>
      </c>
      <c r="Q1520" s="5">
        <f t="shared" si="564"/>
        <v>3.915394242803504</v>
      </c>
      <c r="R1520" s="6">
        <f t="shared" si="565"/>
        <v>0.51623833269402897</v>
      </c>
      <c r="S1520" s="6">
        <f t="shared" si="566"/>
        <v>0.22835954481524104</v>
      </c>
      <c r="T1520" s="6">
        <f t="shared" si="567"/>
        <v>0.25540212249073013</v>
      </c>
      <c r="U1520">
        <f t="shared" si="568"/>
        <v>0.99595316303724502</v>
      </c>
      <c r="V1520">
        <f t="shared" si="569"/>
        <v>1.2625408434823959</v>
      </c>
      <c r="W1520">
        <f t="shared" si="570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555"/>
        <v>1.8385913835003618</v>
      </c>
      <c r="E1521" s="14">
        <f t="shared" si="556"/>
        <v>3.5631724521669756</v>
      </c>
      <c r="F1521" s="14">
        <f t="shared" si="557"/>
        <v>5.8920378073723185</v>
      </c>
      <c r="G1521" s="26">
        <v>4.3879086448019189E-2</v>
      </c>
      <c r="H1521" s="7">
        <f t="shared" si="558"/>
        <v>1.0438790864480192</v>
      </c>
      <c r="I1521" s="5">
        <f t="shared" si="559"/>
        <v>1.7613068480531495</v>
      </c>
      <c r="J1521" s="5">
        <f t="shared" si="560"/>
        <v>3.413395764342106</v>
      </c>
      <c r="K1521" s="5">
        <f t="shared" si="561"/>
        <v>5.6443680919224137</v>
      </c>
      <c r="L1521">
        <v>3.11</v>
      </c>
      <c r="M1521">
        <v>3.39</v>
      </c>
      <c r="N1521">
        <v>2.34</v>
      </c>
      <c r="O1521" s="5">
        <f t="shared" si="562"/>
        <v>3.2464639588533397</v>
      </c>
      <c r="P1521" s="5">
        <f t="shared" si="563"/>
        <v>3.5387501030587853</v>
      </c>
      <c r="Q1521" s="5">
        <f t="shared" si="564"/>
        <v>2.4426770622883649</v>
      </c>
      <c r="R1521" s="6">
        <f t="shared" si="565"/>
        <v>0.30802744545274507</v>
      </c>
      <c r="S1521" s="6">
        <f t="shared" si="566"/>
        <v>0.28258565054809354</v>
      </c>
      <c r="T1521" s="6">
        <f t="shared" si="567"/>
        <v>0.40938690399916122</v>
      </c>
      <c r="U1521">
        <f t="shared" si="568"/>
        <v>1.7657343485819184</v>
      </c>
      <c r="V1521">
        <f t="shared" si="569"/>
        <v>0.99314589752922622</v>
      </c>
      <c r="W1521">
        <f t="shared" si="570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  <c r="AF1521">
        <v>2</v>
      </c>
      <c r="AG1521">
        <v>13</v>
      </c>
    </row>
    <row r="1522" spans="1:33" s="17" customFormat="1" x14ac:dyDescent="0.25">
      <c r="A1522" s="30">
        <v>0.32047848299192805</v>
      </c>
      <c r="B1522" s="30">
        <v>0.2339855054340427</v>
      </c>
      <c r="C1522" s="30">
        <v>0.40733677603288843</v>
      </c>
      <c r="D1522" s="31">
        <f t="shared" si="555"/>
        <v>3.1203342909769924</v>
      </c>
      <c r="E1522" s="32">
        <f t="shared" si="556"/>
        <v>4.2737690018234327</v>
      </c>
      <c r="F1522" s="32">
        <f t="shared" si="557"/>
        <v>2.4549710677713517</v>
      </c>
      <c r="G1522" s="47">
        <v>3.4093608933238428E-2</v>
      </c>
      <c r="H1522" s="34">
        <f t="shared" si="558"/>
        <v>1.0340936089332384</v>
      </c>
      <c r="I1522" s="34">
        <f t="shared" si="559"/>
        <v>3.0174582494479401</v>
      </c>
      <c r="J1522" s="34">
        <f t="shared" si="560"/>
        <v>4.1328647280125965</v>
      </c>
      <c r="K1522" s="34">
        <f t="shared" si="561"/>
        <v>2.374031757438166</v>
      </c>
      <c r="L1522" s="17">
        <v>2.0699999999999998</v>
      </c>
      <c r="M1522" s="17">
        <v>3.66</v>
      </c>
      <c r="N1522" s="17">
        <v>3.6</v>
      </c>
      <c r="O1522" s="34">
        <f t="shared" si="562"/>
        <v>2.1405737704918035</v>
      </c>
      <c r="P1522" s="34">
        <f t="shared" si="563"/>
        <v>3.7847826086956529</v>
      </c>
      <c r="Q1522" s="34">
        <f t="shared" si="564"/>
        <v>3.7227369921596583</v>
      </c>
      <c r="R1522" s="35">
        <f t="shared" si="565"/>
        <v>0.46716446486693464</v>
      </c>
      <c r="S1522" s="35">
        <f t="shared" si="566"/>
        <v>0.26421596783457779</v>
      </c>
      <c r="T1522" s="35">
        <f t="shared" si="567"/>
        <v>0.2686195672984874</v>
      </c>
      <c r="U1522" s="17">
        <f t="shared" si="568"/>
        <v>0.68600783469952475</v>
      </c>
      <c r="V1522" s="17">
        <f t="shared" si="569"/>
        <v>0.88558427165362685</v>
      </c>
      <c r="W1522" s="17">
        <f t="shared" si="570"/>
        <v>1.5164076844046874</v>
      </c>
      <c r="X1522" s="17" t="s">
        <v>142</v>
      </c>
      <c r="Y1522" s="17" t="s">
        <v>140</v>
      </c>
      <c r="Z1522" s="17" t="s">
        <v>263</v>
      </c>
      <c r="AA1522" s="36" t="s">
        <v>360</v>
      </c>
      <c r="AB1522" s="36" t="s">
        <v>16</v>
      </c>
      <c r="AC1522" s="17" t="s">
        <v>452</v>
      </c>
      <c r="AD1522" s="36" t="s">
        <v>19</v>
      </c>
      <c r="AE1522" t="s">
        <v>487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571">(100%/A1523)</f>
        <v>6.3624149182140952</v>
      </c>
      <c r="E1523" s="14">
        <f t="shared" ref="E1523:E1586" si="572">(100%/B1523)</f>
        <v>5.3193765233006269</v>
      </c>
      <c r="F1523" s="14">
        <f t="shared" ref="F1523:F1586" si="573">(100%/C1523)</f>
        <v>1.743154253346437</v>
      </c>
      <c r="G1523" s="26">
        <v>2.8392435856482878E-2</v>
      </c>
      <c r="H1523" s="7">
        <f t="shared" si="558"/>
        <v>1.0283924358564829</v>
      </c>
      <c r="I1523" s="5">
        <f t="shared" ref="I1523:I1586" si="574">D1523/H1523</f>
        <v>6.1867577943776331</v>
      </c>
      <c r="J1523" s="5">
        <f t="shared" ref="J1523:J1586" si="575">E1523/H1523</f>
        <v>5.1725161891826392</v>
      </c>
      <c r="K1523" s="5">
        <f t="shared" ref="K1523:K1586" si="576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577">(L1523*H1523)</f>
        <v>3.1468808537208375</v>
      </c>
      <c r="P1523" s="5">
        <f t="shared" ref="P1523:P1586" si="578">(M1523*H1523)</f>
        <v>4.062150121633108</v>
      </c>
      <c r="Q1523" s="5">
        <f t="shared" ref="Q1523:Q1586" si="579">(N1523*H1523)</f>
        <v>2.293315131959957</v>
      </c>
      <c r="R1523" s="6">
        <f t="shared" ref="R1523:R1586" si="580">(1/O1523)</f>
        <v>0.31777497988765951</v>
      </c>
      <c r="S1523" s="6">
        <f t="shared" ref="S1523:S1586" si="581">(1/P1523)</f>
        <v>0.24617504771043999</v>
      </c>
      <c r="T1523" s="6">
        <f t="shared" ref="T1523:T1586" si="582">(1/Q1523)</f>
        <v>0.43604997240190047</v>
      </c>
      <c r="U1523">
        <f t="shared" ref="U1523:U1586" si="583">(L1523/I1523)</f>
        <v>0.49460478358807736</v>
      </c>
      <c r="V1523">
        <f t="shared" ref="V1523:V1586" si="584">(M1523/J1523)</f>
        <v>0.76365154898126653</v>
      </c>
      <c r="W1523">
        <f t="shared" ref="W1523:W1586" si="585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571"/>
        <v>1.525910621459458</v>
      </c>
      <c r="E1524" s="14">
        <f t="shared" si="572"/>
        <v>4.5748269913497035</v>
      </c>
      <c r="F1524" s="14">
        <f t="shared" si="573"/>
        <v>8.1846221751674531</v>
      </c>
      <c r="G1524" s="26">
        <v>2.760499970380903E-2</v>
      </c>
      <c r="H1524" s="7">
        <f t="shared" si="558"/>
        <v>1.027604999703809</v>
      </c>
      <c r="I1524" s="5">
        <f t="shared" si="574"/>
        <v>1.4849194212749819</v>
      </c>
      <c r="J1524" s="5">
        <f t="shared" si="575"/>
        <v>4.4519314256629006</v>
      </c>
      <c r="K1524" s="5">
        <f t="shared" si="576"/>
        <v>7.9647551126420577</v>
      </c>
      <c r="L1524">
        <v>2.5499999999999998</v>
      </c>
      <c r="M1524">
        <v>3.31</v>
      </c>
      <c r="N1524">
        <v>3</v>
      </c>
      <c r="O1524" s="5">
        <f t="shared" si="577"/>
        <v>2.6203927492447128</v>
      </c>
      <c r="P1524" s="5">
        <f t="shared" si="578"/>
        <v>3.4013725490196078</v>
      </c>
      <c r="Q1524" s="5">
        <f t="shared" si="579"/>
        <v>3.0828149991114273</v>
      </c>
      <c r="R1524" s="6">
        <f t="shared" si="580"/>
        <v>0.38162218250994412</v>
      </c>
      <c r="S1524" s="6">
        <f t="shared" si="581"/>
        <v>0.29399896235660344</v>
      </c>
      <c r="T1524" s="6">
        <f t="shared" si="582"/>
        <v>0.32437885513345244</v>
      </c>
      <c r="U1524">
        <f t="shared" si="583"/>
        <v>1.7172648990007271</v>
      </c>
      <c r="V1524">
        <f t="shared" si="584"/>
        <v>0.74349752579738693</v>
      </c>
      <c r="W1524">
        <f t="shared" si="585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571"/>
        <v>1.3668129908511752</v>
      </c>
      <c r="E1525" s="14">
        <f t="shared" si="572"/>
        <v>5.8505158224736578</v>
      </c>
      <c r="F1525" s="14">
        <f t="shared" si="573"/>
        <v>10.898073288280141</v>
      </c>
      <c r="G1525" s="26">
        <v>3.2029969847248374E-2</v>
      </c>
      <c r="H1525" s="7">
        <f t="shared" si="558"/>
        <v>1.0320299698472484</v>
      </c>
      <c r="I1525" s="5">
        <f t="shared" si="574"/>
        <v>1.3243927315923572</v>
      </c>
      <c r="J1525" s="5">
        <f t="shared" si="575"/>
        <v>5.6689398500119115</v>
      </c>
      <c r="K1525" s="5">
        <f t="shared" si="576"/>
        <v>10.559841871542911</v>
      </c>
      <c r="L1525">
        <v>1.88</v>
      </c>
      <c r="M1525">
        <v>3.73</v>
      </c>
      <c r="N1525">
        <v>4.3099999999999996</v>
      </c>
      <c r="O1525" s="5">
        <f t="shared" si="577"/>
        <v>1.9402163433128268</v>
      </c>
      <c r="P1525" s="5">
        <f t="shared" si="578"/>
        <v>3.8494717875302364</v>
      </c>
      <c r="Q1525" s="5">
        <f t="shared" si="579"/>
        <v>4.4480491700416405</v>
      </c>
      <c r="R1525" s="6">
        <f t="shared" si="580"/>
        <v>0.51540644085728493</v>
      </c>
      <c r="S1525" s="6">
        <f t="shared" si="581"/>
        <v>0.25977590048570925</v>
      </c>
      <c r="T1525" s="6">
        <f t="shared" si="582"/>
        <v>0.22481765865700593</v>
      </c>
      <c r="U1525">
        <f t="shared" si="583"/>
        <v>1.419518512261555</v>
      </c>
      <c r="V1525">
        <f t="shared" si="584"/>
        <v>0.65797134890964892</v>
      </c>
      <c r="W1525">
        <f t="shared" si="585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571"/>
        <v>2.0946733573720455</v>
      </c>
      <c r="E1526" s="14">
        <f t="shared" si="572"/>
        <v>3.2286426577049121</v>
      </c>
      <c r="F1526" s="14">
        <f t="shared" si="573"/>
        <v>4.880449665378559</v>
      </c>
      <c r="G1526" s="26">
        <v>2.8537329947562862E-2</v>
      </c>
      <c r="H1526" s="7">
        <f t="shared" si="558"/>
        <v>1.0285373299475629</v>
      </c>
      <c r="I1526" s="5">
        <f t="shared" si="574"/>
        <v>2.036555501081168</v>
      </c>
      <c r="J1526" s="5">
        <f t="shared" si="575"/>
        <v>3.1390622038672293</v>
      </c>
      <c r="K1526" s="5">
        <f t="shared" si="576"/>
        <v>4.7450389239906103</v>
      </c>
      <c r="L1526">
        <v>1.93</v>
      </c>
      <c r="M1526">
        <v>3.68</v>
      </c>
      <c r="N1526">
        <v>4.1900000000000004</v>
      </c>
      <c r="O1526" s="5">
        <f t="shared" si="577"/>
        <v>1.9850770467987962</v>
      </c>
      <c r="P1526" s="5">
        <f t="shared" si="578"/>
        <v>3.7850173742070314</v>
      </c>
      <c r="Q1526" s="5">
        <f t="shared" si="579"/>
        <v>4.3095714124802891</v>
      </c>
      <c r="R1526" s="6">
        <f t="shared" si="580"/>
        <v>0.50375878438201405</v>
      </c>
      <c r="S1526" s="6">
        <f t="shared" si="581"/>
        <v>0.26419957985252362</v>
      </c>
      <c r="T1526" s="6">
        <f t="shared" si="582"/>
        <v>0.23204163576546227</v>
      </c>
      <c r="U1526">
        <f t="shared" si="583"/>
        <v>0.94767856754966917</v>
      </c>
      <c r="V1526">
        <f t="shared" si="584"/>
        <v>1.1723246501666491</v>
      </c>
      <c r="W1526">
        <f t="shared" si="585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571"/>
        <v>1.2946556801726037</v>
      </c>
      <c r="E1527" s="14">
        <f t="shared" si="572"/>
        <v>5.9947922121106512</v>
      </c>
      <c r="F1527" s="14">
        <f t="shared" si="573"/>
        <v>17.356284974200506</v>
      </c>
      <c r="G1527" s="26">
        <v>3.0505006477546726E-2</v>
      </c>
      <c r="H1527" s="7">
        <f t="shared" si="558"/>
        <v>1.0305050064775467</v>
      </c>
      <c r="I1527" s="5">
        <f t="shared" si="574"/>
        <v>1.2563312861506339</v>
      </c>
      <c r="J1527" s="5">
        <f t="shared" si="575"/>
        <v>5.8173343888953433</v>
      </c>
      <c r="K1527" s="5">
        <f t="shared" si="576"/>
        <v>16.842504272276599</v>
      </c>
      <c r="L1527">
        <v>1.71</v>
      </c>
      <c r="M1527">
        <v>3.78</v>
      </c>
      <c r="N1527">
        <v>5.52</v>
      </c>
      <c r="O1527" s="5">
        <f t="shared" si="577"/>
        <v>1.7621635610766049</v>
      </c>
      <c r="P1527" s="5">
        <f t="shared" si="578"/>
        <v>3.8953089244851262</v>
      </c>
      <c r="Q1527" s="5">
        <f t="shared" si="579"/>
        <v>5.6883876357560572</v>
      </c>
      <c r="R1527" s="6">
        <f t="shared" si="580"/>
        <v>0.56748421207225719</v>
      </c>
      <c r="S1527" s="6">
        <f t="shared" si="581"/>
        <v>0.25671904831840209</v>
      </c>
      <c r="T1527" s="6">
        <f t="shared" si="582"/>
        <v>0.17579673960934056</v>
      </c>
      <c r="U1527">
        <f t="shared" si="583"/>
        <v>1.3611059589540233</v>
      </c>
      <c r="V1527">
        <f t="shared" si="584"/>
        <v>0.64978214200916617</v>
      </c>
      <c r="W1527">
        <f t="shared" si="585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571"/>
        <v>1.1669659862698807</v>
      </c>
      <c r="E1528" s="14">
        <f t="shared" si="572"/>
        <v>21.739652168895269</v>
      </c>
      <c r="F1528" s="14">
        <f t="shared" si="573"/>
        <v>216.77704063263408</v>
      </c>
      <c r="G1528" s="26">
        <v>3.2773640246642977E-2</v>
      </c>
      <c r="H1528" s="7">
        <f t="shared" si="558"/>
        <v>1.032773640246643</v>
      </c>
      <c r="I1528" s="5">
        <f t="shared" si="574"/>
        <v>1.1299339378870963</v>
      </c>
      <c r="J1528" s="5">
        <f t="shared" si="575"/>
        <v>21.049774434312141</v>
      </c>
      <c r="K1528" s="5">
        <f t="shared" si="576"/>
        <v>209.89792165964289</v>
      </c>
      <c r="L1528">
        <v>1.37</v>
      </c>
      <c r="M1528">
        <v>5.09</v>
      </c>
      <c r="N1528">
        <v>9.4</v>
      </c>
      <c r="O1528" s="5">
        <f t="shared" si="577"/>
        <v>1.414899887137901</v>
      </c>
      <c r="P1528" s="5">
        <f t="shared" si="578"/>
        <v>5.2568178288554126</v>
      </c>
      <c r="Q1528" s="5">
        <f t="shared" si="579"/>
        <v>9.7080722183184438</v>
      </c>
      <c r="R1528" s="6">
        <f t="shared" si="580"/>
        <v>0.70676378526174588</v>
      </c>
      <c r="S1528" s="6">
        <f t="shared" si="581"/>
        <v>0.19022915241819097</v>
      </c>
      <c r="T1528" s="6">
        <f t="shared" si="582"/>
        <v>0.10300706232006299</v>
      </c>
      <c r="U1528">
        <f t="shared" si="583"/>
        <v>1.2124602634396591</v>
      </c>
      <c r="V1528">
        <f t="shared" si="584"/>
        <v>0.24180781679555938</v>
      </c>
      <c r="W1528">
        <f t="shared" si="585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571"/>
        <v>4.795826956899262</v>
      </c>
      <c r="E1529" s="14">
        <f t="shared" si="572"/>
        <v>2.5163832485672804</v>
      </c>
      <c r="F1529" s="14">
        <f t="shared" si="573"/>
        <v>2.6930759761241756</v>
      </c>
      <c r="G1529" s="26">
        <v>3.306532520142369E-2</v>
      </c>
      <c r="H1529" s="7">
        <f t="shared" si="558"/>
        <v>1.0330653252014237</v>
      </c>
      <c r="I1529" s="5">
        <f t="shared" si="574"/>
        <v>4.6423269079950851</v>
      </c>
      <c r="J1529" s="5">
        <f t="shared" si="575"/>
        <v>2.4358413618002754</v>
      </c>
      <c r="K1529" s="5">
        <f t="shared" si="576"/>
        <v>2.6068786846553857</v>
      </c>
      <c r="L1529">
        <v>2.23</v>
      </c>
      <c r="M1529">
        <v>2.94</v>
      </c>
      <c r="N1529">
        <v>4.09</v>
      </c>
      <c r="O1529" s="5">
        <f t="shared" si="577"/>
        <v>2.3037356751991749</v>
      </c>
      <c r="P1529" s="5">
        <f t="shared" si="578"/>
        <v>3.0372120560921858</v>
      </c>
      <c r="Q1529" s="5">
        <f t="shared" si="579"/>
        <v>4.2252371800738224</v>
      </c>
      <c r="R1529" s="6">
        <f t="shared" si="580"/>
        <v>0.43407757702651484</v>
      </c>
      <c r="S1529" s="6">
        <f t="shared" si="581"/>
        <v>0.32924931862895512</v>
      </c>
      <c r="T1529" s="6">
        <f t="shared" si="582"/>
        <v>0.23667310434453012</v>
      </c>
      <c r="U1529">
        <f t="shared" si="583"/>
        <v>0.48036255183999654</v>
      </c>
      <c r="V1529">
        <f t="shared" si="584"/>
        <v>1.206975152859344</v>
      </c>
      <c r="W1529">
        <f t="shared" si="585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571"/>
        <v>2.3166518480692946</v>
      </c>
      <c r="E1530" s="14">
        <f t="shared" si="572"/>
        <v>3.5348628796093582</v>
      </c>
      <c r="F1530" s="14">
        <f t="shared" si="573"/>
        <v>3.7160643453466622</v>
      </c>
      <c r="G1530" s="26">
        <v>3.5737264097505328E-2</v>
      </c>
      <c r="H1530" s="7">
        <f t="shared" si="558"/>
        <v>1.0357372640975053</v>
      </c>
      <c r="I1530" s="5">
        <f t="shared" si="574"/>
        <v>2.2367176777094335</v>
      </c>
      <c r="J1530" s="5">
        <f t="shared" si="575"/>
        <v>3.4128953375926647</v>
      </c>
      <c r="K1530" s="5">
        <f t="shared" si="576"/>
        <v>3.5878445954965934</v>
      </c>
      <c r="L1530">
        <v>5.82</v>
      </c>
      <c r="M1530">
        <v>3.18</v>
      </c>
      <c r="N1530">
        <v>1.82</v>
      </c>
      <c r="O1530" s="5">
        <f t="shared" si="577"/>
        <v>6.0279908770474817</v>
      </c>
      <c r="P1530" s="5">
        <f t="shared" si="578"/>
        <v>3.2936444998300671</v>
      </c>
      <c r="Q1530" s="5">
        <f t="shared" si="579"/>
        <v>1.8850418206574597</v>
      </c>
      <c r="R1530" s="6">
        <f t="shared" si="580"/>
        <v>0.16589275272589685</v>
      </c>
      <c r="S1530" s="6">
        <f t="shared" si="581"/>
        <v>0.30361503800777351</v>
      </c>
      <c r="T1530" s="6">
        <f t="shared" si="582"/>
        <v>0.53049220926632956</v>
      </c>
      <c r="U1530">
        <f t="shared" si="583"/>
        <v>2.6020270944342498</v>
      </c>
      <c r="V1530">
        <f t="shared" si="584"/>
        <v>0.93176018759574952</v>
      </c>
      <c r="W1530">
        <f t="shared" si="585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571"/>
        <v>1.6773915340079324</v>
      </c>
      <c r="E1531" s="14">
        <f t="shared" si="572"/>
        <v>4.0081170257789802</v>
      </c>
      <c r="F1531" s="14">
        <f t="shared" si="573"/>
        <v>6.6929000334366409</v>
      </c>
      <c r="G1531" s="26">
        <v>3.151527378690111E-2</v>
      </c>
      <c r="H1531" s="7">
        <f t="shared" si="558"/>
        <v>1.0315152737869011</v>
      </c>
      <c r="I1531" s="5">
        <f t="shared" si="574"/>
        <v>1.6261431862757485</v>
      </c>
      <c r="J1531" s="5">
        <f t="shared" si="575"/>
        <v>3.8856594057636902</v>
      </c>
      <c r="K1531" s="5">
        <f t="shared" si="576"/>
        <v>6.4884158320464334</v>
      </c>
      <c r="L1531">
        <v>1.61</v>
      </c>
      <c r="M1531">
        <v>3.95</v>
      </c>
      <c r="N1531">
        <v>6.36</v>
      </c>
      <c r="O1531" s="5">
        <f t="shared" si="577"/>
        <v>1.6607395907969109</v>
      </c>
      <c r="P1531" s="5">
        <f t="shared" si="578"/>
        <v>4.0744853314582592</v>
      </c>
      <c r="Q1531" s="5">
        <f t="shared" si="579"/>
        <v>6.5604371412846918</v>
      </c>
      <c r="R1531" s="6">
        <f t="shared" si="580"/>
        <v>0.60214136252399875</v>
      </c>
      <c r="S1531" s="6">
        <f t="shared" si="581"/>
        <v>0.24542977054775647</v>
      </c>
      <c r="T1531" s="6">
        <f t="shared" si="582"/>
        <v>0.15242886692824495</v>
      </c>
      <c r="U1531">
        <f t="shared" si="583"/>
        <v>0.99007271535988162</v>
      </c>
      <c r="V1531">
        <f t="shared" si="584"/>
        <v>1.0165584750276548</v>
      </c>
      <c r="W1531">
        <f t="shared" si="585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571"/>
        <v>2.7375743052122976</v>
      </c>
      <c r="E1532" s="14">
        <f t="shared" si="572"/>
        <v>1.8587495318975653</v>
      </c>
      <c r="F1532" s="14">
        <f t="shared" si="573"/>
        <v>10.384417498223478</v>
      </c>
      <c r="G1532" s="26">
        <v>4.6702569731841947E-2</v>
      </c>
      <c r="H1532" s="7">
        <f t="shared" si="558"/>
        <v>1.0467025697318419</v>
      </c>
      <c r="I1532" s="5">
        <f t="shared" si="574"/>
        <v>2.6154271369694309</v>
      </c>
      <c r="J1532" s="5">
        <f t="shared" si="575"/>
        <v>1.7758144344422162</v>
      </c>
      <c r="K1532" s="5">
        <f t="shared" si="576"/>
        <v>9.9210776762341322</v>
      </c>
      <c r="L1532">
        <v>2.02</v>
      </c>
      <c r="M1532">
        <v>3.41</v>
      </c>
      <c r="N1532">
        <v>3.87</v>
      </c>
      <c r="O1532" s="5">
        <f t="shared" si="577"/>
        <v>2.1143391908583209</v>
      </c>
      <c r="P1532" s="5">
        <f t="shared" si="578"/>
        <v>3.569255762785581</v>
      </c>
      <c r="Q1532" s="5">
        <f t="shared" si="579"/>
        <v>4.0507389448622284</v>
      </c>
      <c r="R1532" s="6">
        <f t="shared" si="580"/>
        <v>0.47296101038265659</v>
      </c>
      <c r="S1532" s="6">
        <f t="shared" si="581"/>
        <v>0.28017045189823059</v>
      </c>
      <c r="T1532" s="6">
        <f t="shared" si="582"/>
        <v>0.24686853771911274</v>
      </c>
      <c r="U1532">
        <f t="shared" si="583"/>
        <v>0.77234038427108731</v>
      </c>
      <c r="V1532">
        <f t="shared" si="584"/>
        <v>1.9202456821289902</v>
      </c>
      <c r="W1532">
        <f t="shared" si="585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571"/>
        <v>1.9536115973333514</v>
      </c>
      <c r="E1533" s="14">
        <f t="shared" si="572"/>
        <v>4.6602359265837574</v>
      </c>
      <c r="F1533" s="14">
        <f t="shared" si="573"/>
        <v>3.8998906114746341</v>
      </c>
      <c r="G1533" s="26">
        <v>4.5896531741010049E-2</v>
      </c>
      <c r="H1533" s="7">
        <f t="shared" si="558"/>
        <v>1.04589653174101</v>
      </c>
      <c r="I1533" s="5">
        <f t="shared" si="574"/>
        <v>1.8678822790255836</v>
      </c>
      <c r="J1533" s="5">
        <f t="shared" si="575"/>
        <v>4.4557332251845994</v>
      </c>
      <c r="K1533" s="5">
        <f t="shared" si="576"/>
        <v>3.7287537467810861</v>
      </c>
      <c r="L1533">
        <v>1.78</v>
      </c>
      <c r="M1533">
        <v>3.54</v>
      </c>
      <c r="N1533">
        <v>4.96</v>
      </c>
      <c r="O1533" s="5">
        <f t="shared" si="577"/>
        <v>1.861695826498998</v>
      </c>
      <c r="P1533" s="5">
        <f t="shared" si="578"/>
        <v>3.7024737223631754</v>
      </c>
      <c r="Q1533" s="5">
        <f t="shared" si="579"/>
        <v>5.1876467974354101</v>
      </c>
      <c r="R1533" s="6">
        <f t="shared" si="580"/>
        <v>0.53714467517529141</v>
      </c>
      <c r="S1533" s="6">
        <f t="shared" si="581"/>
        <v>0.27008969542712397</v>
      </c>
      <c r="T1533" s="6">
        <f t="shared" si="582"/>
        <v>0.19276562939758443</v>
      </c>
      <c r="U1533">
        <f t="shared" si="583"/>
        <v>0.95295084705689859</v>
      </c>
      <c r="V1533">
        <f t="shared" si="584"/>
        <v>0.79448203496369318</v>
      </c>
      <c r="W1533">
        <f t="shared" si="585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571"/>
        <v>1.214867871988109</v>
      </c>
      <c r="E1534" s="14">
        <f t="shared" si="572"/>
        <v>8.3969777542698019</v>
      </c>
      <c r="F1534" s="14">
        <f t="shared" si="573"/>
        <v>23.652343843660713</v>
      </c>
      <c r="G1534" s="26">
        <v>2.8693528693528592E-2</v>
      </c>
      <c r="H1534" s="7">
        <f t="shared" si="558"/>
        <v>1.0286935286935286</v>
      </c>
      <c r="I1534" s="5">
        <f t="shared" si="574"/>
        <v>1.1809813497427435</v>
      </c>
      <c r="J1534" s="5">
        <f t="shared" si="575"/>
        <v>8.162759383675926</v>
      </c>
      <c r="K1534" s="5">
        <f t="shared" si="576"/>
        <v>22.99260487591469</v>
      </c>
      <c r="L1534">
        <v>2.1</v>
      </c>
      <c r="M1534">
        <v>3.6</v>
      </c>
      <c r="N1534">
        <v>3.64</v>
      </c>
      <c r="O1534" s="5">
        <f t="shared" si="577"/>
        <v>2.1602564102564101</v>
      </c>
      <c r="P1534" s="5">
        <f t="shared" si="578"/>
        <v>3.703296703296703</v>
      </c>
      <c r="Q1534" s="5">
        <f t="shared" si="579"/>
        <v>3.744444444444444</v>
      </c>
      <c r="R1534" s="6">
        <f t="shared" si="580"/>
        <v>0.46290801186943625</v>
      </c>
      <c r="S1534" s="6">
        <f t="shared" si="581"/>
        <v>0.27002967359050445</v>
      </c>
      <c r="T1534" s="6">
        <f t="shared" si="582"/>
        <v>0.26706231454005935</v>
      </c>
      <c r="U1534">
        <f t="shared" si="583"/>
        <v>1.7781821875997017</v>
      </c>
      <c r="V1534">
        <f t="shared" si="584"/>
        <v>0.44102733288933677</v>
      </c>
      <c r="W1534">
        <f t="shared" si="585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571"/>
        <v>1.5672794673959118</v>
      </c>
      <c r="E1535" s="14">
        <f t="shared" si="572"/>
        <v>4.3004334192395381</v>
      </c>
      <c r="F1535" s="14">
        <f t="shared" si="573"/>
        <v>7.9524272288776112</v>
      </c>
      <c r="G1535" s="26">
        <v>2.9440436016444638E-2</v>
      </c>
      <c r="H1535" s="7">
        <f t="shared" si="558"/>
        <v>1.0294404360164446</v>
      </c>
      <c r="I1535" s="5">
        <f t="shared" si="574"/>
        <v>1.5224576503529492</v>
      </c>
      <c r="J1535" s="5">
        <f t="shared" si="575"/>
        <v>4.1774475421624508</v>
      </c>
      <c r="K1535" s="5">
        <f t="shared" si="576"/>
        <v>7.7249998646357589</v>
      </c>
      <c r="L1535">
        <v>1.63</v>
      </c>
      <c r="M1535">
        <v>4.34</v>
      </c>
      <c r="N1535">
        <v>5.39</v>
      </c>
      <c r="O1535" s="5">
        <f t="shared" si="577"/>
        <v>1.6779879107068048</v>
      </c>
      <c r="P1535" s="5">
        <f t="shared" si="578"/>
        <v>4.4677714923113694</v>
      </c>
      <c r="Q1535" s="5">
        <f t="shared" si="579"/>
        <v>5.5486839501286367</v>
      </c>
      <c r="R1535" s="6">
        <f t="shared" si="580"/>
        <v>0.59595185020062413</v>
      </c>
      <c r="S1535" s="6">
        <f t="shared" si="581"/>
        <v>0.22382523406152474</v>
      </c>
      <c r="T1535" s="6">
        <f t="shared" si="582"/>
        <v>0.1802229157378511</v>
      </c>
      <c r="U1535">
        <f t="shared" si="583"/>
        <v>1.0706373340645103</v>
      </c>
      <c r="V1535">
        <f t="shared" si="584"/>
        <v>1.0389119088143963</v>
      </c>
      <c r="W1535">
        <f t="shared" si="585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571"/>
        <v>3.1685480533155435</v>
      </c>
      <c r="E1536" s="14">
        <f t="shared" si="572"/>
        <v>4.3804459596752698</v>
      </c>
      <c r="F1536" s="14">
        <f t="shared" si="573"/>
        <v>2.4000448596693356</v>
      </c>
      <c r="G1536" s="26">
        <v>2.9370453606753832E-2</v>
      </c>
      <c r="H1536" s="7">
        <f t="shared" si="558"/>
        <v>1.0293704536067538</v>
      </c>
      <c r="I1536" s="5">
        <f t="shared" si="574"/>
        <v>3.0781416371661381</v>
      </c>
      <c r="J1536" s="5">
        <f t="shared" si="575"/>
        <v>4.2554611358106005</v>
      </c>
      <c r="K1536" s="5">
        <f t="shared" si="576"/>
        <v>2.331565716948599</v>
      </c>
      <c r="L1536">
        <v>1.73</v>
      </c>
      <c r="M1536">
        <v>4.13</v>
      </c>
      <c r="N1536">
        <v>4.78</v>
      </c>
      <c r="O1536" s="5">
        <f t="shared" si="577"/>
        <v>1.7808108847396842</v>
      </c>
      <c r="P1536" s="5">
        <f t="shared" si="578"/>
        <v>4.2512999733958932</v>
      </c>
      <c r="Q1536" s="5">
        <f t="shared" si="579"/>
        <v>4.9203907682402832</v>
      </c>
      <c r="R1536" s="6">
        <f t="shared" si="580"/>
        <v>0.56154194056724793</v>
      </c>
      <c r="S1536" s="6">
        <f t="shared" si="581"/>
        <v>0.23522216880904093</v>
      </c>
      <c r="T1536" s="6">
        <f t="shared" si="582"/>
        <v>0.20323589062371109</v>
      </c>
      <c r="U1536">
        <f t="shared" si="583"/>
        <v>0.56202741911275667</v>
      </c>
      <c r="V1536">
        <f t="shared" si="584"/>
        <v>0.97051761682069693</v>
      </c>
      <c r="W1536">
        <f t="shared" si="585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571"/>
        <v>1.8924346074760601</v>
      </c>
      <c r="E1537" s="14">
        <f t="shared" si="572"/>
        <v>3.3948767603398595</v>
      </c>
      <c r="F1537" s="14">
        <f t="shared" si="573"/>
        <v>5.8308066430026884</v>
      </c>
      <c r="G1537" s="26">
        <v>3.2525715204114514E-2</v>
      </c>
      <c r="H1537" s="7">
        <f t="shared" si="558"/>
        <v>1.0325257152041145</v>
      </c>
      <c r="I1537" s="5">
        <f t="shared" si="574"/>
        <v>1.8328208001114574</v>
      </c>
      <c r="J1537" s="5">
        <f t="shared" si="575"/>
        <v>3.2879343442489897</v>
      </c>
      <c r="K1537" s="5">
        <f t="shared" si="576"/>
        <v>5.6471297103239966</v>
      </c>
      <c r="L1537">
        <v>2.5499999999999998</v>
      </c>
      <c r="M1537">
        <v>3.05</v>
      </c>
      <c r="N1537">
        <v>3.2</v>
      </c>
      <c r="O1537" s="5">
        <f t="shared" si="577"/>
        <v>2.6329405737704916</v>
      </c>
      <c r="P1537" s="5">
        <f t="shared" si="578"/>
        <v>3.1492034313725492</v>
      </c>
      <c r="Q1537" s="5">
        <f t="shared" si="579"/>
        <v>3.3040822886531664</v>
      </c>
      <c r="R1537" s="6">
        <f t="shared" si="580"/>
        <v>0.37980348282906901</v>
      </c>
      <c r="S1537" s="6">
        <f t="shared" si="581"/>
        <v>0.31754061679151668</v>
      </c>
      <c r="T1537" s="6">
        <f t="shared" si="582"/>
        <v>0.30265590037941431</v>
      </c>
      <c r="U1537">
        <f t="shared" si="583"/>
        <v>1.3912980471658383</v>
      </c>
      <c r="V1537">
        <f t="shared" si="584"/>
        <v>0.92763409504658545</v>
      </c>
      <c r="W1537">
        <f t="shared" si="585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571"/>
        <v>2.0028858166230377</v>
      </c>
      <c r="E1538" s="14">
        <f t="shared" si="572"/>
        <v>3.440123234256109</v>
      </c>
      <c r="F1538" s="14">
        <f t="shared" si="573"/>
        <v>4.9574416748056418</v>
      </c>
      <c r="G1538" s="26">
        <v>3.3069627467967599E-2</v>
      </c>
      <c r="H1538" s="7">
        <f t="shared" si="558"/>
        <v>1.0330696274679676</v>
      </c>
      <c r="I1538" s="5">
        <f t="shared" si="574"/>
        <v>1.9387713696820896</v>
      </c>
      <c r="J1538" s="5">
        <f t="shared" si="575"/>
        <v>3.3300013307793979</v>
      </c>
      <c r="K1538" s="5">
        <f t="shared" si="576"/>
        <v>4.7987488384071746</v>
      </c>
      <c r="L1538">
        <v>2.41</v>
      </c>
      <c r="M1538">
        <v>3.12</v>
      </c>
      <c r="N1538">
        <v>3.36</v>
      </c>
      <c r="O1538" s="5">
        <f t="shared" si="577"/>
        <v>2.489697802197802</v>
      </c>
      <c r="P1538" s="5">
        <f t="shared" si="578"/>
        <v>3.2231772377000589</v>
      </c>
      <c r="Q1538" s="5">
        <f t="shared" si="579"/>
        <v>3.4711139482923712</v>
      </c>
      <c r="R1538" s="6">
        <f t="shared" si="580"/>
        <v>0.40165517241379312</v>
      </c>
      <c r="S1538" s="6">
        <f t="shared" si="581"/>
        <v>0.3102528735632184</v>
      </c>
      <c r="T1538" s="6">
        <f t="shared" si="582"/>
        <v>0.28809195402298854</v>
      </c>
      <c r="U1538">
        <f t="shared" si="583"/>
        <v>1.2430552862946291</v>
      </c>
      <c r="V1538">
        <f t="shared" si="584"/>
        <v>0.93693656250574342</v>
      </c>
      <c r="W1538">
        <f t="shared" si="585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571"/>
        <v>11.915309793414098</v>
      </c>
      <c r="E1539" s="14">
        <f t="shared" si="572"/>
        <v>5.3659592830510974</v>
      </c>
      <c r="F1539" s="14">
        <f t="shared" si="573"/>
        <v>1.6221412812795277</v>
      </c>
      <c r="G1539" s="26">
        <v>3.6110742727471834E-2</v>
      </c>
      <c r="H1539" s="7">
        <f t="shared" si="558"/>
        <v>1.0361107427274718</v>
      </c>
      <c r="I1539" s="5">
        <f t="shared" si="574"/>
        <v>11.500034988584401</v>
      </c>
      <c r="J1539" s="5">
        <f t="shared" si="575"/>
        <v>5.1789437767295743</v>
      </c>
      <c r="K1539" s="5">
        <f t="shared" si="576"/>
        <v>1.5656060828105895</v>
      </c>
      <c r="L1539">
        <v>4.8600000000000003</v>
      </c>
      <c r="M1539">
        <v>3.56</v>
      </c>
      <c r="N1539">
        <v>1.82</v>
      </c>
      <c r="O1539" s="5">
        <f t="shared" si="577"/>
        <v>5.0354982096555139</v>
      </c>
      <c r="P1539" s="5">
        <f t="shared" si="578"/>
        <v>3.6885542441097998</v>
      </c>
      <c r="Q1539" s="5">
        <f t="shared" si="579"/>
        <v>1.8857215517639987</v>
      </c>
      <c r="R1539" s="6">
        <f t="shared" si="580"/>
        <v>0.19859008153006802</v>
      </c>
      <c r="S1539" s="6">
        <f t="shared" si="581"/>
        <v>0.27110893152700299</v>
      </c>
      <c r="T1539" s="6">
        <f t="shared" si="582"/>
        <v>0.53030098694292893</v>
      </c>
      <c r="U1539">
        <f t="shared" si="583"/>
        <v>0.42260740987521489</v>
      </c>
      <c r="V1539">
        <f t="shared" si="584"/>
        <v>0.6873988507069847</v>
      </c>
      <c r="W1539">
        <f t="shared" si="585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571"/>
        <v>2.2814497367504076</v>
      </c>
      <c r="E1540" s="14">
        <f t="shared" si="572"/>
        <v>3.7599750679415092</v>
      </c>
      <c r="F1540" s="14">
        <f t="shared" si="573"/>
        <v>3.6023616694515899</v>
      </c>
      <c r="G1540" s="26">
        <v>3.6173089925625401E-2</v>
      </c>
      <c r="H1540" s="7">
        <f t="shared" si="558"/>
        <v>1.0361730899256254</v>
      </c>
      <c r="I1540" s="5">
        <f t="shared" si="574"/>
        <v>2.2018036937382401</v>
      </c>
      <c r="J1540" s="5">
        <f t="shared" si="575"/>
        <v>3.6287132955859653</v>
      </c>
      <c r="K1540" s="5">
        <f t="shared" si="576"/>
        <v>3.4766022245474071</v>
      </c>
      <c r="L1540">
        <v>1.8</v>
      </c>
      <c r="M1540">
        <v>3.6</v>
      </c>
      <c r="N1540">
        <v>4.93</v>
      </c>
      <c r="O1540" s="5">
        <f t="shared" si="577"/>
        <v>1.8651115618661258</v>
      </c>
      <c r="P1540" s="5">
        <f t="shared" si="578"/>
        <v>3.7302231237322516</v>
      </c>
      <c r="Q1540" s="5">
        <f t="shared" si="579"/>
        <v>5.1083333333333325</v>
      </c>
      <c r="R1540" s="6">
        <f t="shared" si="580"/>
        <v>0.53616095704187061</v>
      </c>
      <c r="S1540" s="6">
        <f t="shared" si="581"/>
        <v>0.26808047852093531</v>
      </c>
      <c r="T1540" s="6">
        <f t="shared" si="582"/>
        <v>0.19575856443719417</v>
      </c>
      <c r="U1540">
        <f t="shared" si="583"/>
        <v>0.81751157249806661</v>
      </c>
      <c r="V1540">
        <f t="shared" si="584"/>
        <v>0.99208719641177145</v>
      </c>
      <c r="W1540">
        <f t="shared" si="585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571"/>
        <v>2.5715897297044901</v>
      </c>
      <c r="E1541" s="14">
        <f t="shared" si="572"/>
        <v>3.274387218195268</v>
      </c>
      <c r="F1541" s="14">
        <f t="shared" si="573"/>
        <v>3.4720993844005523</v>
      </c>
      <c r="G1541" s="26">
        <v>2.9091221398913625E-2</v>
      </c>
      <c r="H1541" s="7">
        <f t="shared" si="558"/>
        <v>1.0290912213989136</v>
      </c>
      <c r="I1541" s="5">
        <f t="shared" si="574"/>
        <v>2.498893855307359</v>
      </c>
      <c r="J1541" s="5">
        <f t="shared" si="575"/>
        <v>3.1818240697303501</v>
      </c>
      <c r="K1541" s="5">
        <f t="shared" si="576"/>
        <v>3.3739471411297162</v>
      </c>
      <c r="L1541">
        <v>2.16</v>
      </c>
      <c r="M1541">
        <v>3.38</v>
      </c>
      <c r="N1541">
        <v>3.7</v>
      </c>
      <c r="O1541" s="5">
        <f t="shared" si="577"/>
        <v>2.2228370382216536</v>
      </c>
      <c r="P1541" s="5">
        <f t="shared" si="578"/>
        <v>3.4783283283283279</v>
      </c>
      <c r="Q1541" s="5">
        <f t="shared" si="579"/>
        <v>3.8076375191759806</v>
      </c>
      <c r="R1541" s="6">
        <f t="shared" si="580"/>
        <v>0.44987553419572068</v>
      </c>
      <c r="S1541" s="6">
        <f t="shared" si="581"/>
        <v>0.28749442421975052</v>
      </c>
      <c r="T1541" s="6">
        <f t="shared" si="582"/>
        <v>0.26263004158452885</v>
      </c>
      <c r="U1541">
        <f t="shared" si="583"/>
        <v>0.86438245282504189</v>
      </c>
      <c r="V1541">
        <f t="shared" si="584"/>
        <v>1.0622837485437857</v>
      </c>
      <c r="W1541">
        <f t="shared" si="585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571"/>
        <v>2.440881414285982</v>
      </c>
      <c r="E1542" s="14">
        <f t="shared" si="572"/>
        <v>2.4183694147770525</v>
      </c>
      <c r="F1542" s="14">
        <f t="shared" si="573"/>
        <v>5.7648936652545171</v>
      </c>
      <c r="G1542" s="26">
        <v>2.9490272581646604E-2</v>
      </c>
      <c r="H1542" s="7">
        <f t="shared" si="558"/>
        <v>1.0294902725816466</v>
      </c>
      <c r="I1542" s="5">
        <f t="shared" si="574"/>
        <v>2.3709611244455941</v>
      </c>
      <c r="J1542" s="5">
        <f t="shared" si="575"/>
        <v>2.3490939926149297</v>
      </c>
      <c r="K1542" s="5">
        <f t="shared" si="576"/>
        <v>5.5997553534895745</v>
      </c>
      <c r="L1542">
        <v>1.28</v>
      </c>
      <c r="M1542">
        <v>5.79</v>
      </c>
      <c r="N1542">
        <v>13.24</v>
      </c>
      <c r="O1542" s="5">
        <f t="shared" si="577"/>
        <v>1.3177475489045076</v>
      </c>
      <c r="P1542" s="5">
        <f t="shared" si="578"/>
        <v>5.9607486782477341</v>
      </c>
      <c r="Q1542" s="5">
        <f t="shared" si="579"/>
        <v>13.630451208981</v>
      </c>
      <c r="R1542" s="6">
        <f t="shared" si="580"/>
        <v>0.75887069631154846</v>
      </c>
      <c r="S1542" s="6">
        <f t="shared" si="581"/>
        <v>0.16776416084262211</v>
      </c>
      <c r="T1542" s="6">
        <f t="shared" si="582"/>
        <v>7.336514284582947E-2</v>
      </c>
      <c r="U1542">
        <f t="shared" si="583"/>
        <v>0.53986545236978722</v>
      </c>
      <c r="V1542">
        <f t="shared" si="584"/>
        <v>2.4647800463508798</v>
      </c>
      <c r="W1542">
        <f t="shared" si="585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571"/>
        <v>2.6154928024679043</v>
      </c>
      <c r="E1543" s="14">
        <f t="shared" si="572"/>
        <v>3.9097524800377825</v>
      </c>
      <c r="F1543" s="14">
        <f t="shared" si="573"/>
        <v>2.9826084610635388</v>
      </c>
      <c r="G1543" s="26">
        <v>3.1859374449028532E-2</v>
      </c>
      <c r="H1543" s="7">
        <f t="shared" si="558"/>
        <v>1.0318593744490285</v>
      </c>
      <c r="I1543" s="5">
        <f t="shared" si="574"/>
        <v>2.5347376466531326</v>
      </c>
      <c r="J1543" s="5">
        <f t="shared" si="575"/>
        <v>3.789036158270533</v>
      </c>
      <c r="K1543" s="5">
        <f t="shared" si="576"/>
        <v>2.8905183544571003</v>
      </c>
      <c r="L1543">
        <v>1.37</v>
      </c>
      <c r="M1543">
        <v>5.52</v>
      </c>
      <c r="N1543">
        <v>8.2799999999999994</v>
      </c>
      <c r="O1543" s="5">
        <f t="shared" si="577"/>
        <v>1.4136473429951693</v>
      </c>
      <c r="P1543" s="5">
        <f t="shared" si="578"/>
        <v>5.6958637469586373</v>
      </c>
      <c r="Q1543" s="5">
        <f t="shared" si="579"/>
        <v>8.5437956204379564</v>
      </c>
      <c r="R1543" s="6">
        <f t="shared" si="580"/>
        <v>0.70739000427167864</v>
      </c>
      <c r="S1543" s="6">
        <f t="shared" si="581"/>
        <v>0.17556599743699275</v>
      </c>
      <c r="T1543" s="6">
        <f t="shared" si="582"/>
        <v>0.11704399829132849</v>
      </c>
      <c r="U1543">
        <f t="shared" si="583"/>
        <v>0.54048986166633384</v>
      </c>
      <c r="V1543">
        <f t="shared" si="584"/>
        <v>1.4568348702482552</v>
      </c>
      <c r="W1543">
        <f t="shared" si="585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571"/>
        <v>3.8627805773664554</v>
      </c>
      <c r="E1544" s="14">
        <f t="shared" si="572"/>
        <v>3.1493899268025198</v>
      </c>
      <c r="F1544" s="14">
        <f t="shared" si="573"/>
        <v>2.5602526152768483</v>
      </c>
      <c r="G1544" s="26">
        <v>3.8227753291274258E-2</v>
      </c>
      <c r="H1544" s="7">
        <f t="shared" si="558"/>
        <v>1.0382277532912743</v>
      </c>
      <c r="I1544" s="5">
        <f t="shared" si="574"/>
        <v>3.7205522248091496</v>
      </c>
      <c r="J1544" s="5">
        <f t="shared" si="575"/>
        <v>3.0334287605187531</v>
      </c>
      <c r="K1544" s="5">
        <f t="shared" si="576"/>
        <v>2.4659836025001449</v>
      </c>
      <c r="L1544">
        <v>2.9</v>
      </c>
      <c r="M1544">
        <v>3.15</v>
      </c>
      <c r="N1544">
        <v>2.66</v>
      </c>
      <c r="O1544" s="5">
        <f t="shared" si="577"/>
        <v>3.0108604845446951</v>
      </c>
      <c r="P1544" s="5">
        <f t="shared" si="578"/>
        <v>3.270417422867514</v>
      </c>
      <c r="Q1544" s="5">
        <f t="shared" si="579"/>
        <v>2.7616858237547897</v>
      </c>
      <c r="R1544" s="6">
        <f t="shared" si="580"/>
        <v>0.33213096559378469</v>
      </c>
      <c r="S1544" s="6">
        <f t="shared" si="581"/>
        <v>0.3057713651498335</v>
      </c>
      <c r="T1544" s="6">
        <f t="shared" si="582"/>
        <v>0.36209766925638176</v>
      </c>
      <c r="U1544">
        <f t="shared" si="583"/>
        <v>0.77945418442520564</v>
      </c>
      <c r="V1544">
        <f t="shared" si="584"/>
        <v>1.0384288699963773</v>
      </c>
      <c r="W1544">
        <f t="shared" si="585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571"/>
        <v>23.531006238292363</v>
      </c>
      <c r="E1545" s="14">
        <f t="shared" si="572"/>
        <v>6.612990746122299</v>
      </c>
      <c r="F1545" s="14">
        <f t="shared" si="573"/>
        <v>1.5199327248465471</v>
      </c>
      <c r="G1545" s="26">
        <v>5.2710052317117784E-2</v>
      </c>
      <c r="H1545" s="7">
        <f t="shared" si="558"/>
        <v>1.0527100523171178</v>
      </c>
      <c r="I1545" s="5">
        <f t="shared" si="574"/>
        <v>22.352789532595722</v>
      </c>
      <c r="J1545" s="5">
        <f t="shared" si="575"/>
        <v>6.2818728970683422</v>
      </c>
      <c r="K1545" s="5">
        <f t="shared" si="576"/>
        <v>1.4438284516244777</v>
      </c>
      <c r="L1545">
        <v>12.93</v>
      </c>
      <c r="M1545">
        <v>5.92</v>
      </c>
      <c r="N1545">
        <v>1.24</v>
      </c>
      <c r="O1545" s="5">
        <f t="shared" si="577"/>
        <v>13.611540976460333</v>
      </c>
      <c r="P1545" s="5">
        <f t="shared" si="578"/>
        <v>6.2320435097173368</v>
      </c>
      <c r="Q1545" s="5">
        <f t="shared" si="579"/>
        <v>1.305360464873226</v>
      </c>
      <c r="R1545" s="6">
        <f t="shared" si="580"/>
        <v>7.3467067522287918E-2</v>
      </c>
      <c r="S1545" s="6">
        <f t="shared" si="581"/>
        <v>0.16046101065256466</v>
      </c>
      <c r="T1545" s="6">
        <f t="shared" si="582"/>
        <v>0.76607192182514738</v>
      </c>
      <c r="U1545">
        <f t="shared" si="583"/>
        <v>0.57845129267400663</v>
      </c>
      <c r="V1545">
        <f t="shared" si="584"/>
        <v>0.94239410714005001</v>
      </c>
      <c r="W1545">
        <f t="shared" si="585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571"/>
        <v>4.4203656193077068</v>
      </c>
      <c r="E1546" s="14">
        <f t="shared" si="572"/>
        <v>4.4207465774352102</v>
      </c>
      <c r="F1546" s="14">
        <f t="shared" si="573"/>
        <v>2.0411996370026961</v>
      </c>
      <c r="G1546" s="26">
        <v>2.8045192558074472E-2</v>
      </c>
      <c r="H1546" s="7">
        <f t="shared" si="558"/>
        <v>1.0280451925580745</v>
      </c>
      <c r="I1546" s="5">
        <f t="shared" si="574"/>
        <v>4.2997775305077353</v>
      </c>
      <c r="J1546" s="5">
        <f t="shared" si="575"/>
        <v>4.300148096053162</v>
      </c>
      <c r="K1546" s="5">
        <f t="shared" si="576"/>
        <v>1.9855154732289537</v>
      </c>
      <c r="L1546">
        <v>2.95</v>
      </c>
      <c r="M1546">
        <v>3.56</v>
      </c>
      <c r="N1546">
        <v>2.4500000000000002</v>
      </c>
      <c r="O1546" s="5">
        <f t="shared" si="577"/>
        <v>3.0327333180463198</v>
      </c>
      <c r="P1546" s="5">
        <f t="shared" si="578"/>
        <v>3.6598408855067452</v>
      </c>
      <c r="Q1546" s="5">
        <f t="shared" si="579"/>
        <v>2.5187107217672828</v>
      </c>
      <c r="R1546" s="6">
        <f t="shared" si="580"/>
        <v>0.32973555374931474</v>
      </c>
      <c r="S1546" s="6">
        <f t="shared" si="581"/>
        <v>0.27323592234844901</v>
      </c>
      <c r="T1546" s="6">
        <f t="shared" si="582"/>
        <v>0.39702852390223609</v>
      </c>
      <c r="U1546">
        <f t="shared" si="583"/>
        <v>0.68608200751531723</v>
      </c>
      <c r="V1546">
        <f t="shared" si="584"/>
        <v>0.827878463829537</v>
      </c>
      <c r="W1546">
        <f t="shared" si="585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571"/>
        <v>1.6804538458320579</v>
      </c>
      <c r="E1547" s="14">
        <f t="shared" si="572"/>
        <v>3.7158495376273515</v>
      </c>
      <c r="F1547" s="14">
        <f t="shared" si="573"/>
        <v>7.5461828423321542</v>
      </c>
      <c r="G1547" s="26">
        <v>2.802948952987272E-2</v>
      </c>
      <c r="H1547" s="7">
        <f t="shared" si="558"/>
        <v>1.0280294895298727</v>
      </c>
      <c r="I1547" s="5">
        <f t="shared" si="574"/>
        <v>1.6346358377331616</v>
      </c>
      <c r="J1547" s="5">
        <f t="shared" si="575"/>
        <v>3.6145359403324542</v>
      </c>
      <c r="K1547" s="5">
        <f t="shared" si="576"/>
        <v>7.340434218266533</v>
      </c>
      <c r="L1547">
        <v>2.27</v>
      </c>
      <c r="M1547">
        <v>3.11</v>
      </c>
      <c r="N1547">
        <v>3.76</v>
      </c>
      <c r="O1547" s="5">
        <f t="shared" si="577"/>
        <v>2.333626941232811</v>
      </c>
      <c r="P1547" s="5">
        <f t="shared" si="578"/>
        <v>3.1971717124379042</v>
      </c>
      <c r="Q1547" s="5">
        <f t="shared" si="579"/>
        <v>3.8653908806323214</v>
      </c>
      <c r="R1547" s="6">
        <f t="shared" si="580"/>
        <v>0.42851750737490152</v>
      </c>
      <c r="S1547" s="6">
        <f t="shared" si="581"/>
        <v>0.31277644428971912</v>
      </c>
      <c r="T1547" s="6">
        <f t="shared" si="582"/>
        <v>0.25870604833537936</v>
      </c>
      <c r="U1547">
        <f t="shared" si="583"/>
        <v>1.3886885063941412</v>
      </c>
      <c r="V1547">
        <f t="shared" si="584"/>
        <v>0.8604147396343087</v>
      </c>
      <c r="W1547">
        <f t="shared" si="585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571"/>
        <v>10.180424771694513</v>
      </c>
      <c r="E1548" s="14">
        <f t="shared" si="572"/>
        <v>4.103214516419686</v>
      </c>
      <c r="F1548" s="14">
        <f t="shared" si="573"/>
        <v>1.7551558434903387</v>
      </c>
      <c r="G1548" s="26">
        <v>2.8740529833064077E-2</v>
      </c>
      <c r="H1548" s="7">
        <f t="shared" si="558"/>
        <v>1.0287405298330641</v>
      </c>
      <c r="I1548" s="5">
        <f t="shared" si="574"/>
        <v>9.8960082513192251</v>
      </c>
      <c r="J1548" s="5">
        <f t="shared" si="575"/>
        <v>3.9885805967861727</v>
      </c>
      <c r="K1548" s="5">
        <f t="shared" si="576"/>
        <v>1.7061210213766456</v>
      </c>
      <c r="L1548">
        <v>4.0999999999999996</v>
      </c>
      <c r="M1548">
        <v>3.34</v>
      </c>
      <c r="N1548">
        <v>2.06</v>
      </c>
      <c r="O1548" s="5">
        <f t="shared" si="577"/>
        <v>4.217836172315562</v>
      </c>
      <c r="P1548" s="5">
        <f t="shared" si="578"/>
        <v>3.4359933696424338</v>
      </c>
      <c r="Q1548" s="5">
        <f t="shared" si="579"/>
        <v>2.1192054914561123</v>
      </c>
      <c r="R1548" s="6">
        <f t="shared" si="580"/>
        <v>0.23708839299251566</v>
      </c>
      <c r="S1548" s="6">
        <f t="shared" si="581"/>
        <v>0.29103665008063295</v>
      </c>
      <c r="T1548" s="6">
        <f t="shared" si="582"/>
        <v>0.47187495692685144</v>
      </c>
      <c r="U1548">
        <f t="shared" si="583"/>
        <v>0.41430846618922668</v>
      </c>
      <c r="V1548">
        <f t="shared" si="584"/>
        <v>0.8373906252994433</v>
      </c>
      <c r="W1548">
        <f t="shared" si="585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571"/>
        <v>1.6425341383173511</v>
      </c>
      <c r="E1549" s="14">
        <f t="shared" si="572"/>
        <v>3.5540702630131467</v>
      </c>
      <c r="F1549" s="14">
        <f t="shared" si="573"/>
        <v>9.2590163119183906</v>
      </c>
      <c r="G1549" s="26">
        <v>2.8412021842441737E-2</v>
      </c>
      <c r="H1549" s="7">
        <f t="shared" si="558"/>
        <v>1.0284120218424417</v>
      </c>
      <c r="I1549" s="5">
        <f t="shared" si="574"/>
        <v>1.5971557152498905</v>
      </c>
      <c r="J1549" s="5">
        <f t="shared" si="575"/>
        <v>3.4558816773124512</v>
      </c>
      <c r="K1549" s="5">
        <f t="shared" si="576"/>
        <v>9.003216721767302</v>
      </c>
      <c r="L1549">
        <v>2.09</v>
      </c>
      <c r="M1549">
        <v>3.43</v>
      </c>
      <c r="N1549">
        <v>3.87</v>
      </c>
      <c r="O1549" s="5">
        <f t="shared" si="577"/>
        <v>2.1493811256507032</v>
      </c>
      <c r="P1549" s="5">
        <f t="shared" si="578"/>
        <v>3.5274532349195753</v>
      </c>
      <c r="Q1549" s="5">
        <f t="shared" si="579"/>
        <v>3.9799545245302497</v>
      </c>
      <c r="R1549" s="6">
        <f t="shared" si="580"/>
        <v>0.46525020065822908</v>
      </c>
      <c r="S1549" s="6">
        <f t="shared" si="581"/>
        <v>0.28349064704830867</v>
      </c>
      <c r="T1549" s="6">
        <f t="shared" si="582"/>
        <v>0.25125915229346224</v>
      </c>
      <c r="U1549">
        <f t="shared" si="583"/>
        <v>1.3085762271294876</v>
      </c>
      <c r="V1549">
        <f t="shared" si="584"/>
        <v>0.99251083233480997</v>
      </c>
      <c r="W1549">
        <f t="shared" si="585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571"/>
        <v>3.8103971010425712</v>
      </c>
      <c r="E1550" s="14">
        <f t="shared" si="572"/>
        <v>3.2289836227149809</v>
      </c>
      <c r="F1550" s="14">
        <f t="shared" si="573"/>
        <v>2.5406484992806164</v>
      </c>
      <c r="G1550" s="26">
        <v>2.6819326531142051E-2</v>
      </c>
      <c r="H1550" s="7">
        <f t="shared" si="558"/>
        <v>1.0268193265311421</v>
      </c>
      <c r="I1550" s="5">
        <f t="shared" si="574"/>
        <v>3.7108739605779197</v>
      </c>
      <c r="J1550" s="5">
        <f t="shared" si="575"/>
        <v>3.1446463260711233</v>
      </c>
      <c r="K1550" s="5">
        <f t="shared" si="576"/>
        <v>2.4742897154688119</v>
      </c>
      <c r="L1550">
        <v>3.47</v>
      </c>
      <c r="M1550">
        <v>3.47</v>
      </c>
      <c r="N1550">
        <v>2.2200000000000002</v>
      </c>
      <c r="O1550" s="5">
        <f t="shared" si="577"/>
        <v>3.5630630630630633</v>
      </c>
      <c r="P1550" s="5">
        <f t="shared" si="578"/>
        <v>3.5630630630630633</v>
      </c>
      <c r="Q1550" s="5">
        <f t="shared" si="579"/>
        <v>2.2795389048991357</v>
      </c>
      <c r="R1550" s="6">
        <f t="shared" si="580"/>
        <v>0.2806573957016435</v>
      </c>
      <c r="S1550" s="6">
        <f t="shared" si="581"/>
        <v>0.2806573957016435</v>
      </c>
      <c r="T1550" s="6">
        <f t="shared" si="582"/>
        <v>0.43868520859671295</v>
      </c>
      <c r="U1550">
        <f t="shared" si="583"/>
        <v>0.93508969500532257</v>
      </c>
      <c r="V1550">
        <f t="shared" si="584"/>
        <v>1.1034627236873946</v>
      </c>
      <c r="W1550">
        <f t="shared" si="585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571"/>
        <v>1.5601014930154562</v>
      </c>
      <c r="E1551" s="14">
        <f t="shared" si="572"/>
        <v>5.0141954902719377</v>
      </c>
      <c r="F1551" s="14">
        <f t="shared" si="573"/>
        <v>6.5902989957327103</v>
      </c>
      <c r="G1551" s="26">
        <v>2.7611992290007104E-2</v>
      </c>
      <c r="H1551" s="7">
        <f t="shared" si="558"/>
        <v>1.0276119922900071</v>
      </c>
      <c r="I1551" s="5">
        <f t="shared" si="574"/>
        <v>1.5181814777568037</v>
      </c>
      <c r="J1551" s="5">
        <f t="shared" si="575"/>
        <v>4.8794637741604507</v>
      </c>
      <c r="K1551" s="5">
        <f t="shared" si="576"/>
        <v>6.4132172893840966</v>
      </c>
      <c r="L1551">
        <v>2.89</v>
      </c>
      <c r="M1551">
        <v>2.98</v>
      </c>
      <c r="N1551">
        <v>2.89</v>
      </c>
      <c r="O1551" s="5">
        <f t="shared" si="577"/>
        <v>2.9697986577181208</v>
      </c>
      <c r="P1551" s="5">
        <f t="shared" si="578"/>
        <v>3.0622837370242211</v>
      </c>
      <c r="Q1551" s="5">
        <f t="shared" si="579"/>
        <v>2.9697986577181208</v>
      </c>
      <c r="R1551" s="6">
        <f t="shared" si="580"/>
        <v>0.33672316384180789</v>
      </c>
      <c r="S1551" s="6">
        <f t="shared" si="581"/>
        <v>0.32655367231638421</v>
      </c>
      <c r="T1551" s="6">
        <f t="shared" si="582"/>
        <v>0.33672316384180789</v>
      </c>
      <c r="U1551">
        <f t="shared" si="583"/>
        <v>1.9035932412178638</v>
      </c>
      <c r="V1551">
        <f t="shared" si="584"/>
        <v>0.61072284536280463</v>
      </c>
      <c r="W1551">
        <f t="shared" si="585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571"/>
        <v>2.8995482159752832</v>
      </c>
      <c r="E1552" s="14">
        <f t="shared" si="572"/>
        <v>3.50691887575306</v>
      </c>
      <c r="F1552" s="14">
        <f t="shared" si="573"/>
        <v>2.9161929664743083</v>
      </c>
      <c r="G1552" s="26">
        <v>2.695582281495601E-2</v>
      </c>
      <c r="H1552" s="7">
        <f t="shared" ref="H1552:H1615" si="586">(G1552/100%) + 1</f>
        <v>1.026955822814956</v>
      </c>
      <c r="I1552" s="5">
        <f t="shared" si="574"/>
        <v>2.8234400658320662</v>
      </c>
      <c r="J1552" s="5">
        <f t="shared" si="575"/>
        <v>3.4148682911601358</v>
      </c>
      <c r="K1552" s="5">
        <f t="shared" si="576"/>
        <v>2.8396479202784248</v>
      </c>
      <c r="L1552">
        <v>3.23</v>
      </c>
      <c r="M1552">
        <v>3.2</v>
      </c>
      <c r="N1552">
        <v>2.4700000000000002</v>
      </c>
      <c r="O1552" s="5">
        <f t="shared" si="577"/>
        <v>3.3170673076923078</v>
      </c>
      <c r="P1552" s="5">
        <f t="shared" si="578"/>
        <v>3.2862586330078596</v>
      </c>
      <c r="Q1552" s="5">
        <f t="shared" si="579"/>
        <v>2.5365808823529417</v>
      </c>
      <c r="R1552" s="6">
        <f t="shared" si="580"/>
        <v>0.30147112109573154</v>
      </c>
      <c r="S1552" s="6">
        <f t="shared" si="581"/>
        <v>0.30429741285600398</v>
      </c>
      <c r="T1552" s="6">
        <f t="shared" si="582"/>
        <v>0.39423146604826431</v>
      </c>
      <c r="U1552">
        <f t="shared" si="583"/>
        <v>1.1439945331540518</v>
      </c>
      <c r="V1552">
        <f t="shared" si="584"/>
        <v>0.93707860074242033</v>
      </c>
      <c r="W1552">
        <f t="shared" si="585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571"/>
        <v>1.7963973069513748</v>
      </c>
      <c r="E1553" s="14">
        <f t="shared" si="572"/>
        <v>3.7473449651967505</v>
      </c>
      <c r="F1553" s="14">
        <f t="shared" si="573"/>
        <v>5.8717758669804558</v>
      </c>
      <c r="G1553" s="26">
        <v>3.1770241446198222E-2</v>
      </c>
      <c r="H1553" s="7">
        <f t="shared" si="586"/>
        <v>1.0317702414461982</v>
      </c>
      <c r="I1553" s="5">
        <f t="shared" si="574"/>
        <v>1.7410826895272964</v>
      </c>
      <c r="J1553" s="5">
        <f t="shared" si="575"/>
        <v>3.6319568201000072</v>
      </c>
      <c r="K1553" s="5">
        <f t="shared" si="576"/>
        <v>5.6909723028551218</v>
      </c>
      <c r="L1553">
        <v>1.59</v>
      </c>
      <c r="M1553">
        <v>4.0199999999999996</v>
      </c>
      <c r="N1553">
        <v>6.49</v>
      </c>
      <c r="O1553" s="5">
        <f t="shared" si="577"/>
        <v>1.6405146838994553</v>
      </c>
      <c r="P1553" s="5">
        <f t="shared" si="578"/>
        <v>4.1477163706137166</v>
      </c>
      <c r="Q1553" s="5">
        <f t="shared" si="579"/>
        <v>6.6961888669858265</v>
      </c>
      <c r="R1553" s="6">
        <f t="shared" si="580"/>
        <v>0.60956479683743481</v>
      </c>
      <c r="S1553" s="6">
        <f t="shared" si="581"/>
        <v>0.24109652412226901</v>
      </c>
      <c r="T1553" s="6">
        <f t="shared" si="582"/>
        <v>0.14933867904029605</v>
      </c>
      <c r="U1553">
        <f t="shared" si="583"/>
        <v>0.9132248626466356</v>
      </c>
      <c r="V1553">
        <f t="shared" si="584"/>
        <v>1.1068413527805399</v>
      </c>
      <c r="W1553">
        <f t="shared" si="585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571"/>
        <v>3.2364717726162544</v>
      </c>
      <c r="E1554" s="14">
        <f t="shared" si="572"/>
        <v>4.8374831897675703</v>
      </c>
      <c r="F1554" s="14">
        <f t="shared" si="573"/>
        <v>2.2615351312433485</v>
      </c>
      <c r="G1554" s="26">
        <v>2.9767088090477012E-2</v>
      </c>
      <c r="H1554" s="7">
        <f t="shared" si="586"/>
        <v>1.029767088090477</v>
      </c>
      <c r="I1554" s="5">
        <f t="shared" si="574"/>
        <v>3.1429163060724008</v>
      </c>
      <c r="J1554" s="5">
        <f t="shared" si="575"/>
        <v>4.6976478911729806</v>
      </c>
      <c r="K1554" s="5">
        <f t="shared" si="576"/>
        <v>2.1961617897858532</v>
      </c>
      <c r="L1554">
        <v>1.92</v>
      </c>
      <c r="M1554">
        <v>4.1900000000000004</v>
      </c>
      <c r="N1554">
        <v>3.7</v>
      </c>
      <c r="O1554" s="5">
        <f t="shared" si="577"/>
        <v>1.9771528091337158</v>
      </c>
      <c r="P1554" s="5">
        <f t="shared" si="578"/>
        <v>4.3147240990990987</v>
      </c>
      <c r="Q1554" s="5">
        <f t="shared" si="579"/>
        <v>3.8101382259347649</v>
      </c>
      <c r="R1554" s="6">
        <f t="shared" si="580"/>
        <v>0.50577780097743041</v>
      </c>
      <c r="S1554" s="6">
        <f t="shared" si="581"/>
        <v>0.23176452932617336</v>
      </c>
      <c r="T1554" s="6">
        <f t="shared" si="582"/>
        <v>0.26245766969639633</v>
      </c>
      <c r="U1554">
        <f t="shared" si="583"/>
        <v>0.61089759097001239</v>
      </c>
      <c r="V1554">
        <f t="shared" si="584"/>
        <v>0.89193572976662094</v>
      </c>
      <c r="W1554">
        <f t="shared" si="585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571"/>
        <v>10.523592940089699</v>
      </c>
      <c r="E1555" s="14">
        <f t="shared" si="572"/>
        <v>6.2559586199097179</v>
      </c>
      <c r="F1555" s="14">
        <f t="shared" si="573"/>
        <v>1.5799275760974796</v>
      </c>
      <c r="G1555" s="26">
        <v>3.208624477172628E-2</v>
      </c>
      <c r="H1555" s="7">
        <f t="shared" si="586"/>
        <v>1.0320862447717263</v>
      </c>
      <c r="I1555" s="5">
        <f t="shared" si="574"/>
        <v>10.196427859977222</v>
      </c>
      <c r="J1555" s="5">
        <f t="shared" si="575"/>
        <v>6.0614688468146305</v>
      </c>
      <c r="K1555" s="5">
        <f t="shared" si="576"/>
        <v>1.5308096431872544</v>
      </c>
      <c r="L1555">
        <v>6.75</v>
      </c>
      <c r="M1555">
        <v>4.91</v>
      </c>
      <c r="N1555">
        <v>1.47</v>
      </c>
      <c r="O1555" s="5">
        <f t="shared" si="577"/>
        <v>6.9665821522091527</v>
      </c>
      <c r="P1555" s="5">
        <f t="shared" si="578"/>
        <v>5.0675434618291764</v>
      </c>
      <c r="Q1555" s="5">
        <f t="shared" si="579"/>
        <v>1.5171667798144377</v>
      </c>
      <c r="R1555" s="6">
        <f t="shared" si="580"/>
        <v>0.14354241120703543</v>
      </c>
      <c r="S1555" s="6">
        <f t="shared" si="581"/>
        <v>0.19733427202596518</v>
      </c>
      <c r="T1555" s="6">
        <f t="shared" si="582"/>
        <v>0.65912331676699931</v>
      </c>
      <c r="U1555">
        <f t="shared" si="583"/>
        <v>0.66199654356354942</v>
      </c>
      <c r="V1555">
        <f t="shared" si="584"/>
        <v>0.81003468368566467</v>
      </c>
      <c r="W1555">
        <f t="shared" si="585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571"/>
        <v>1.6775645369161627</v>
      </c>
      <c r="E1556" s="14">
        <f t="shared" si="572"/>
        <v>3.8206624111956051</v>
      </c>
      <c r="F1556" s="14">
        <f t="shared" si="573"/>
        <v>7.2282865116212367</v>
      </c>
      <c r="G1556" s="26">
        <v>4.2223295241160974E-2</v>
      </c>
      <c r="H1556" s="7">
        <f t="shared" si="586"/>
        <v>1.042223295241161</v>
      </c>
      <c r="I1556" s="5">
        <f t="shared" si="574"/>
        <v>1.6096018430752783</v>
      </c>
      <c r="J1556" s="5">
        <f t="shared" si="575"/>
        <v>3.6658770041323425</v>
      </c>
      <c r="K1556" s="5">
        <f t="shared" si="576"/>
        <v>6.9354490008292098</v>
      </c>
      <c r="L1556">
        <v>1.5</v>
      </c>
      <c r="M1556">
        <v>4.3600000000000003</v>
      </c>
      <c r="N1556">
        <v>6.84</v>
      </c>
      <c r="O1556" s="5">
        <f t="shared" si="577"/>
        <v>1.5633349428617414</v>
      </c>
      <c r="P1556" s="5">
        <f t="shared" si="578"/>
        <v>4.544093567251462</v>
      </c>
      <c r="Q1556" s="5">
        <f t="shared" si="579"/>
        <v>7.1288073394495406</v>
      </c>
      <c r="R1556" s="6">
        <f t="shared" si="580"/>
        <v>0.63965819005456614</v>
      </c>
      <c r="S1556" s="6">
        <f t="shared" si="581"/>
        <v>0.2200658910738186</v>
      </c>
      <c r="T1556" s="6">
        <f t="shared" si="582"/>
        <v>0.14027591887161536</v>
      </c>
      <c r="U1556">
        <f t="shared" si="583"/>
        <v>0.93190748162547155</v>
      </c>
      <c r="V1556">
        <f t="shared" si="584"/>
        <v>1.1893470498560674</v>
      </c>
      <c r="W1556">
        <f t="shared" si="585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571"/>
        <v>1.3469239733619813</v>
      </c>
      <c r="E1557" s="14">
        <f t="shared" si="572"/>
        <v>6.2070428021983597</v>
      </c>
      <c r="F1557" s="14">
        <f t="shared" si="573"/>
        <v>11.296706938020739</v>
      </c>
      <c r="G1557" s="26">
        <v>4.0981610035318639E-2</v>
      </c>
      <c r="H1557" s="7">
        <f t="shared" si="586"/>
        <v>1.0409816100353186</v>
      </c>
      <c r="I1557" s="5">
        <f t="shared" si="574"/>
        <v>1.2938979520649578</v>
      </c>
      <c r="J1557" s="5">
        <f t="shared" si="575"/>
        <v>5.9626824742732643</v>
      </c>
      <c r="K1557" s="5">
        <f t="shared" si="576"/>
        <v>10.851975509574528</v>
      </c>
      <c r="L1557">
        <v>2.0699999999999998</v>
      </c>
      <c r="M1557">
        <v>3.57</v>
      </c>
      <c r="N1557">
        <v>3.6</v>
      </c>
      <c r="O1557" s="5">
        <f t="shared" si="577"/>
        <v>2.1548319327731096</v>
      </c>
      <c r="P1557" s="5">
        <f t="shared" si="578"/>
        <v>3.7163043478260875</v>
      </c>
      <c r="Q1557" s="5">
        <f t="shared" si="579"/>
        <v>3.7475337961271471</v>
      </c>
      <c r="R1557" s="6">
        <f t="shared" si="580"/>
        <v>0.46407331578434236</v>
      </c>
      <c r="S1557" s="6">
        <f t="shared" si="581"/>
        <v>0.26908452763966068</v>
      </c>
      <c r="T1557" s="6">
        <f t="shared" si="582"/>
        <v>0.26684215657599686</v>
      </c>
      <c r="U1557">
        <f t="shared" si="583"/>
        <v>1.5998170463879668</v>
      </c>
      <c r="V1557">
        <f t="shared" si="584"/>
        <v>0.59872381522967377</v>
      </c>
      <c r="W1557">
        <f t="shared" si="585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571"/>
        <v>1.2509586281186462</v>
      </c>
      <c r="E1558" s="14">
        <f t="shared" si="572"/>
        <v>6.7183575403924456</v>
      </c>
      <c r="F1558" s="14">
        <f t="shared" si="573"/>
        <v>21.21850530534325</v>
      </c>
      <c r="G1558" s="26">
        <v>4.2007295489189689E-2</v>
      </c>
      <c r="H1558" s="7">
        <f t="shared" si="586"/>
        <v>1.0420072954891897</v>
      </c>
      <c r="I1558" s="5">
        <f t="shared" si="574"/>
        <v>1.200527706028546</v>
      </c>
      <c r="J1558" s="5">
        <f t="shared" si="575"/>
        <v>6.4475148777517797</v>
      </c>
      <c r="K1558" s="5">
        <f t="shared" si="576"/>
        <v>20.36310628265019</v>
      </c>
      <c r="L1558">
        <v>1.8</v>
      </c>
      <c r="M1558">
        <v>3.59</v>
      </c>
      <c r="N1558">
        <v>4.8099999999999996</v>
      </c>
      <c r="O1558" s="5">
        <f t="shared" si="577"/>
        <v>1.8756131318805416</v>
      </c>
      <c r="P1558" s="5">
        <f t="shared" si="578"/>
        <v>3.7408061908061909</v>
      </c>
      <c r="Q1558" s="5">
        <f t="shared" si="579"/>
        <v>5.0120550913030018</v>
      </c>
      <c r="R1558" s="6">
        <f t="shared" si="580"/>
        <v>0.53315898838763853</v>
      </c>
      <c r="S1558" s="6">
        <f t="shared" si="581"/>
        <v>0.26732205545898313</v>
      </c>
      <c r="T1558" s="6">
        <f t="shared" si="582"/>
        <v>0.19951895615337828</v>
      </c>
      <c r="U1558">
        <f t="shared" si="583"/>
        <v>1.4993406574135324</v>
      </c>
      <c r="V1558">
        <f t="shared" si="584"/>
        <v>0.55680367832696143</v>
      </c>
      <c r="W1558">
        <f t="shared" si="585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571"/>
        <v>2.3738133926466745</v>
      </c>
      <c r="E1559" s="14">
        <f t="shared" si="572"/>
        <v>3.839613536691691</v>
      </c>
      <c r="F1559" s="14">
        <f t="shared" si="573"/>
        <v>3.3633065061622811</v>
      </c>
      <c r="G1559" s="26">
        <v>3.8690833152722925E-2</v>
      </c>
      <c r="H1559" s="7">
        <f t="shared" si="586"/>
        <v>1.0386908331527229</v>
      </c>
      <c r="I1559" s="5">
        <f t="shared" si="574"/>
        <v>2.2853897588000018</v>
      </c>
      <c r="J1559" s="5">
        <f t="shared" si="575"/>
        <v>3.6965894124985863</v>
      </c>
      <c r="K1559" s="5">
        <f t="shared" si="576"/>
        <v>3.2380246352552149</v>
      </c>
      <c r="L1559">
        <v>2.2200000000000002</v>
      </c>
      <c r="M1559">
        <v>3.41</v>
      </c>
      <c r="N1559">
        <v>3.39</v>
      </c>
      <c r="O1559" s="5">
        <f t="shared" si="577"/>
        <v>2.305893649599045</v>
      </c>
      <c r="P1559" s="5">
        <f t="shared" si="578"/>
        <v>3.5419357410507852</v>
      </c>
      <c r="Q1559" s="5">
        <f t="shared" si="579"/>
        <v>3.521161924387731</v>
      </c>
      <c r="R1559" s="6">
        <f t="shared" si="580"/>
        <v>0.43367134480546521</v>
      </c>
      <c r="S1559" s="6">
        <f t="shared" si="581"/>
        <v>0.28233149133962837</v>
      </c>
      <c r="T1559" s="6">
        <f t="shared" si="582"/>
        <v>0.28399716385490642</v>
      </c>
      <c r="U1559">
        <f t="shared" si="583"/>
        <v>0.97138791816659931</v>
      </c>
      <c r="V1559">
        <f t="shared" si="584"/>
        <v>0.92247193817912398</v>
      </c>
      <c r="W1559">
        <f t="shared" si="585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571"/>
        <v>3.577679350309475</v>
      </c>
      <c r="E1560" s="14">
        <f t="shared" si="572"/>
        <v>2.5610605397212804</v>
      </c>
      <c r="F1560" s="14">
        <f t="shared" si="573"/>
        <v>3.1838610321767096</v>
      </c>
      <c r="G1560" s="26">
        <v>4.3569925568690326E-2</v>
      </c>
      <c r="H1560" s="7">
        <f t="shared" si="586"/>
        <v>1.0435699255686903</v>
      </c>
      <c r="I1560" s="5">
        <f t="shared" si="574"/>
        <v>3.4283082164904566</v>
      </c>
      <c r="J1560" s="5">
        <f t="shared" si="575"/>
        <v>2.4541340996633627</v>
      </c>
      <c r="K1560" s="5">
        <f t="shared" si="576"/>
        <v>3.0509321456745448</v>
      </c>
      <c r="L1560">
        <v>2.4500000000000002</v>
      </c>
      <c r="M1560">
        <v>2.88</v>
      </c>
      <c r="N1560">
        <v>3.47</v>
      </c>
      <c r="O1560" s="5">
        <f t="shared" si="577"/>
        <v>2.5567463176432916</v>
      </c>
      <c r="P1560" s="5">
        <f t="shared" si="578"/>
        <v>3.005481385637828</v>
      </c>
      <c r="Q1560" s="5">
        <f t="shared" si="579"/>
        <v>3.6211876417233557</v>
      </c>
      <c r="R1560" s="6">
        <f t="shared" si="580"/>
        <v>0.39112210433210315</v>
      </c>
      <c r="S1560" s="6">
        <f t="shared" si="581"/>
        <v>0.33272540125474059</v>
      </c>
      <c r="T1560" s="6">
        <f t="shared" si="582"/>
        <v>0.27615249441315642</v>
      </c>
      <c r="U1560">
        <f t="shared" si="583"/>
        <v>0.71463819624364289</v>
      </c>
      <c r="V1560">
        <f t="shared" si="584"/>
        <v>1.1735300040837433</v>
      </c>
      <c r="W1560">
        <f t="shared" si="585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571"/>
        <v>36.05563544369074</v>
      </c>
      <c r="E1561" s="14">
        <f t="shared" si="572"/>
        <v>3.6154035598629779</v>
      </c>
      <c r="F1561" s="14">
        <f t="shared" si="573"/>
        <v>1.6567664273530704</v>
      </c>
      <c r="G1561" s="26">
        <v>4.4644817701735118E-2</v>
      </c>
      <c r="H1561" s="7">
        <f t="shared" si="586"/>
        <v>1.0446448177017351</v>
      </c>
      <c r="I1561" s="5">
        <f t="shared" si="574"/>
        <v>34.514731545803997</v>
      </c>
      <c r="J1561" s="5">
        <f t="shared" si="575"/>
        <v>3.4608926389134118</v>
      </c>
      <c r="K1561" s="5">
        <f t="shared" si="576"/>
        <v>1.5859614667864146</v>
      </c>
      <c r="L1561">
        <v>3.75</v>
      </c>
      <c r="M1561">
        <v>2.93</v>
      </c>
      <c r="N1561">
        <v>2.29</v>
      </c>
      <c r="O1561" s="5">
        <f t="shared" si="577"/>
        <v>3.9174180663815066</v>
      </c>
      <c r="P1561" s="5">
        <f t="shared" si="578"/>
        <v>3.0608093158660838</v>
      </c>
      <c r="Q1561" s="5">
        <f t="shared" si="579"/>
        <v>2.3922366325369735</v>
      </c>
      <c r="R1561" s="6">
        <f t="shared" si="580"/>
        <v>0.25527017618614639</v>
      </c>
      <c r="S1561" s="6">
        <f t="shared" si="581"/>
        <v>0.32671097634745694</v>
      </c>
      <c r="T1561" s="6">
        <f t="shared" si="582"/>
        <v>0.41801884746639684</v>
      </c>
      <c r="U1561">
        <f t="shared" si="583"/>
        <v>0.10864925879615867</v>
      </c>
      <c r="V1561">
        <f t="shared" si="584"/>
        <v>0.84660239588359731</v>
      </c>
      <c r="W1561">
        <f t="shared" si="585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571"/>
        <v>19.655767500453617</v>
      </c>
      <c r="E1562" s="14">
        <f t="shared" si="572"/>
        <v>11.709624963827483</v>
      </c>
      <c r="F1562" s="14">
        <f t="shared" si="573"/>
        <v>1.4310909008362476</v>
      </c>
      <c r="G1562" s="26">
        <v>4.6268067794529522E-2</v>
      </c>
      <c r="H1562" s="7">
        <f t="shared" si="586"/>
        <v>1.0462680677945295</v>
      </c>
      <c r="I1562" s="5">
        <f t="shared" si="574"/>
        <v>18.786550125616277</v>
      </c>
      <c r="J1562" s="5">
        <f t="shared" si="575"/>
        <v>11.191801914121944</v>
      </c>
      <c r="K1562" s="5">
        <f t="shared" si="576"/>
        <v>1.3678051972406093</v>
      </c>
      <c r="L1562">
        <v>4.13</v>
      </c>
      <c r="M1562">
        <v>3.21</v>
      </c>
      <c r="N1562">
        <v>2.0299999999999998</v>
      </c>
      <c r="O1562" s="5">
        <f t="shared" si="577"/>
        <v>4.3210871199914065</v>
      </c>
      <c r="P1562" s="5">
        <f t="shared" si="578"/>
        <v>3.3585204976204399</v>
      </c>
      <c r="Q1562" s="5">
        <f t="shared" si="579"/>
        <v>2.1239241776228948</v>
      </c>
      <c r="R1562" s="6">
        <f t="shared" si="580"/>
        <v>0.23142324425108762</v>
      </c>
      <c r="S1562" s="6">
        <f t="shared" si="581"/>
        <v>0.29775015537600985</v>
      </c>
      <c r="T1562" s="6">
        <f t="shared" si="582"/>
        <v>0.47082660037290236</v>
      </c>
      <c r="U1562">
        <f t="shared" si="583"/>
        <v>0.21983812740416697</v>
      </c>
      <c r="V1562">
        <f t="shared" si="584"/>
        <v>0.28681708491905894</v>
      </c>
      <c r="W1562">
        <f t="shared" si="585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571"/>
        <v>9.4101371067025603</v>
      </c>
      <c r="E1563" s="14">
        <f t="shared" si="572"/>
        <v>5.7212857859326798</v>
      </c>
      <c r="F1563" s="14">
        <f t="shared" si="573"/>
        <v>1.627534388990264</v>
      </c>
      <c r="G1563" s="26">
        <v>3.2560747112022614E-2</v>
      </c>
      <c r="H1563" s="7">
        <f t="shared" si="586"/>
        <v>1.0325607471120226</v>
      </c>
      <c r="I1563" s="5">
        <f t="shared" si="574"/>
        <v>9.1133980572298992</v>
      </c>
      <c r="J1563" s="5">
        <f t="shared" si="575"/>
        <v>5.5408708900997734</v>
      </c>
      <c r="K1563" s="5">
        <f t="shared" si="576"/>
        <v>1.5762117565889735</v>
      </c>
      <c r="L1563">
        <v>5.75</v>
      </c>
      <c r="M1563">
        <v>4.21</v>
      </c>
      <c r="N1563">
        <v>1.61</v>
      </c>
      <c r="O1563" s="5">
        <f t="shared" si="577"/>
        <v>5.9372242958941301</v>
      </c>
      <c r="P1563" s="5">
        <f t="shared" si="578"/>
        <v>4.3470807453416151</v>
      </c>
      <c r="Q1563" s="5">
        <f t="shared" si="579"/>
        <v>1.6624228028503565</v>
      </c>
      <c r="R1563" s="6">
        <f t="shared" si="580"/>
        <v>0.16842887352117505</v>
      </c>
      <c r="S1563" s="6">
        <f t="shared" si="581"/>
        <v>0.23003943533177115</v>
      </c>
      <c r="T1563" s="6">
        <f t="shared" si="582"/>
        <v>0.60153169114705374</v>
      </c>
      <c r="U1563">
        <f t="shared" si="583"/>
        <v>0.63093919127546205</v>
      </c>
      <c r="V1563">
        <f t="shared" si="584"/>
        <v>0.75980835567244043</v>
      </c>
      <c r="W1563">
        <f t="shared" si="585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571"/>
        <v>4.3730123188457588</v>
      </c>
      <c r="E1564" s="14">
        <f t="shared" si="572"/>
        <v>5.7535424889277227</v>
      </c>
      <c r="F1564" s="14">
        <f t="shared" si="573"/>
        <v>1.8750607096923284</v>
      </c>
      <c r="G1564" s="26">
        <v>2.9058420761407966E-2</v>
      </c>
      <c r="H1564" s="7">
        <f t="shared" si="586"/>
        <v>1.029058420761408</v>
      </c>
      <c r="I1564" s="5">
        <f t="shared" si="574"/>
        <v>4.2495277533515878</v>
      </c>
      <c r="J1564" s="5">
        <f t="shared" si="575"/>
        <v>5.5910746881315383</v>
      </c>
      <c r="K1564" s="5">
        <f t="shared" si="576"/>
        <v>1.8221129839304526</v>
      </c>
      <c r="L1564">
        <v>1.95</v>
      </c>
      <c r="M1564">
        <v>3.68</v>
      </c>
      <c r="N1564">
        <v>4.09</v>
      </c>
      <c r="O1564" s="5">
        <f t="shared" si="577"/>
        <v>2.0066639204847454</v>
      </c>
      <c r="P1564" s="5">
        <f t="shared" si="578"/>
        <v>3.7869349884019816</v>
      </c>
      <c r="Q1564" s="5">
        <f t="shared" si="579"/>
        <v>4.2088489409141587</v>
      </c>
      <c r="R1564" s="6">
        <f t="shared" si="580"/>
        <v>0.49833955242412104</v>
      </c>
      <c r="S1564" s="6">
        <f t="shared" si="581"/>
        <v>0.26406579544212933</v>
      </c>
      <c r="T1564" s="6">
        <f t="shared" si="582"/>
        <v>0.23759465213374961</v>
      </c>
      <c r="U1564">
        <f t="shared" si="583"/>
        <v>0.45887451810663943</v>
      </c>
      <c r="V1564">
        <f t="shared" si="584"/>
        <v>0.65819188711818233</v>
      </c>
      <c r="W1564">
        <f t="shared" si="585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571"/>
        <v>1.9469265695524967</v>
      </c>
      <c r="E1565" s="14">
        <f t="shared" si="572"/>
        <v>2.7573582513833887</v>
      </c>
      <c r="F1565" s="14">
        <f t="shared" si="573"/>
        <v>8.1922332728792675</v>
      </c>
      <c r="G1565" s="26">
        <v>3.1087234863788726E-2</v>
      </c>
      <c r="H1565" s="7">
        <f t="shared" si="586"/>
        <v>1.0310872348637887</v>
      </c>
      <c r="I1565" s="5">
        <f t="shared" si="574"/>
        <v>1.8882268189555216</v>
      </c>
      <c r="J1565" s="5">
        <f t="shared" si="575"/>
        <v>2.6742240211592265</v>
      </c>
      <c r="K1565" s="5">
        <f t="shared" si="576"/>
        <v>7.9452377993618537</v>
      </c>
      <c r="L1565">
        <v>1.85</v>
      </c>
      <c r="M1565">
        <v>3.72</v>
      </c>
      <c r="N1565">
        <v>4.51</v>
      </c>
      <c r="O1565" s="5">
        <f t="shared" si="577"/>
        <v>1.9075113844980092</v>
      </c>
      <c r="P1565" s="5">
        <f t="shared" si="578"/>
        <v>3.8356445136932944</v>
      </c>
      <c r="Q1565" s="5">
        <f t="shared" si="579"/>
        <v>4.6502034292356873</v>
      </c>
      <c r="R1565" s="6">
        <f t="shared" si="580"/>
        <v>0.52424326697434909</v>
      </c>
      <c r="S1565" s="6">
        <f t="shared" si="581"/>
        <v>0.26071237739315745</v>
      </c>
      <c r="T1565" s="6">
        <f t="shared" si="582"/>
        <v>0.21504435563249349</v>
      </c>
      <c r="U1565">
        <f t="shared" si="583"/>
        <v>0.97975517635287757</v>
      </c>
      <c r="V1565">
        <f t="shared" si="584"/>
        <v>1.3910577313517096</v>
      </c>
      <c r="W1565">
        <f t="shared" si="585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571"/>
        <v>2.0017861265026196</v>
      </c>
      <c r="E1566" s="14">
        <f t="shared" si="572"/>
        <v>4.1010439189459689</v>
      </c>
      <c r="F1566" s="14">
        <f t="shared" si="573"/>
        <v>4.1282242626802628</v>
      </c>
      <c r="G1566" s="26">
        <v>2.9800425797810837E-2</v>
      </c>
      <c r="H1566" s="7">
        <f t="shared" si="586"/>
        <v>1.0298004257978108</v>
      </c>
      <c r="I1566" s="5">
        <f t="shared" si="574"/>
        <v>1.9438583208506526</v>
      </c>
      <c r="J1566" s="5">
        <f t="shared" si="575"/>
        <v>3.9823676667921291</v>
      </c>
      <c r="K1566" s="5">
        <f t="shared" si="576"/>
        <v>4.0087614641274101</v>
      </c>
      <c r="L1566">
        <v>1.77</v>
      </c>
      <c r="M1566">
        <v>3.86</v>
      </c>
      <c r="N1566">
        <v>4.8600000000000003</v>
      </c>
      <c r="O1566" s="5">
        <f t="shared" si="577"/>
        <v>1.8227467536621251</v>
      </c>
      <c r="P1566" s="5">
        <f t="shared" si="578"/>
        <v>3.9750296435795498</v>
      </c>
      <c r="Q1566" s="5">
        <f t="shared" si="579"/>
        <v>5.0048300693773609</v>
      </c>
      <c r="R1566" s="6">
        <f t="shared" si="580"/>
        <v>0.54862256536234422</v>
      </c>
      <c r="S1566" s="6">
        <f t="shared" si="581"/>
        <v>0.25157045095630809</v>
      </c>
      <c r="T1566" s="6">
        <f t="shared" si="582"/>
        <v>0.19980698368134758</v>
      </c>
      <c r="U1566">
        <f t="shared" si="583"/>
        <v>0.91056018898817159</v>
      </c>
      <c r="V1566">
        <f t="shared" si="584"/>
        <v>0.96927263451526091</v>
      </c>
      <c r="W1566">
        <f t="shared" si="585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571"/>
        <v>1.6863910134146065</v>
      </c>
      <c r="E1567" s="14">
        <f t="shared" si="572"/>
        <v>4.1401154323490807</v>
      </c>
      <c r="F1567" s="14">
        <f t="shared" si="573"/>
        <v>6.2703608455252446</v>
      </c>
      <c r="G1567" s="26">
        <v>2.8384158195856157E-2</v>
      </c>
      <c r="H1567" s="7">
        <f t="shared" si="586"/>
        <v>1.0283841581958562</v>
      </c>
      <c r="I1567" s="5">
        <f t="shared" si="574"/>
        <v>1.6398453826565391</v>
      </c>
      <c r="J1567" s="5">
        <f t="shared" si="575"/>
        <v>4.0258452051734093</v>
      </c>
      <c r="K1567" s="5">
        <f t="shared" si="576"/>
        <v>6.0972942801118606</v>
      </c>
      <c r="L1567">
        <v>2</v>
      </c>
      <c r="M1567">
        <v>3.53</v>
      </c>
      <c r="N1567">
        <v>4.08</v>
      </c>
      <c r="O1567" s="5">
        <f t="shared" si="577"/>
        <v>2.0567683163917123</v>
      </c>
      <c r="P1567" s="5">
        <f t="shared" si="578"/>
        <v>3.6301960784313718</v>
      </c>
      <c r="Q1567" s="5">
        <f t="shared" si="579"/>
        <v>4.1958073654390935</v>
      </c>
      <c r="R1567" s="6">
        <f t="shared" si="580"/>
        <v>0.48619963271038136</v>
      </c>
      <c r="S1567" s="6">
        <f t="shared" si="581"/>
        <v>0.27546721400021612</v>
      </c>
      <c r="T1567" s="6">
        <f t="shared" si="582"/>
        <v>0.23833315328940261</v>
      </c>
      <c r="U1567">
        <f t="shared" si="583"/>
        <v>1.2196271801918377</v>
      </c>
      <c r="V1567">
        <f t="shared" si="584"/>
        <v>0.8768345080590223</v>
      </c>
      <c r="W1567">
        <f t="shared" si="585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571"/>
        <v>1.3217523226772596</v>
      </c>
      <c r="E1568" s="14">
        <f t="shared" si="572"/>
        <v>5.1184598077276142</v>
      </c>
      <c r="F1568" s="14">
        <f t="shared" si="573"/>
        <v>21.431340365603933</v>
      </c>
      <c r="G1568" s="26">
        <v>5.8212379964234229E-2</v>
      </c>
      <c r="H1568" s="7">
        <f t="shared" si="586"/>
        <v>1.0582123799642342</v>
      </c>
      <c r="I1568" s="5">
        <f t="shared" si="574"/>
        <v>1.2490425813407442</v>
      </c>
      <c r="J1568" s="5">
        <f t="shared" si="575"/>
        <v>4.8368927680666607</v>
      </c>
      <c r="K1568" s="5">
        <f t="shared" si="576"/>
        <v>20.252399963727768</v>
      </c>
      <c r="L1568">
        <v>1.2</v>
      </c>
      <c r="M1568">
        <v>6.74</v>
      </c>
      <c r="N1568">
        <v>13.07</v>
      </c>
      <c r="O1568" s="5">
        <f t="shared" si="577"/>
        <v>1.269854855957081</v>
      </c>
      <c r="P1568" s="5">
        <f t="shared" si="578"/>
        <v>7.1323514409589386</v>
      </c>
      <c r="Q1568" s="5">
        <f t="shared" si="579"/>
        <v>13.830835806132542</v>
      </c>
      <c r="R1568" s="6">
        <f t="shared" si="580"/>
        <v>0.78749157457551067</v>
      </c>
      <c r="S1568" s="6">
        <f t="shared" si="581"/>
        <v>0.14020621505795441</v>
      </c>
      <c r="T1568" s="6">
        <f t="shared" si="582"/>
        <v>7.2302210366535016E-2</v>
      </c>
      <c r="U1568">
        <f t="shared" si="583"/>
        <v>0.96073586115206655</v>
      </c>
      <c r="V1568">
        <f t="shared" si="584"/>
        <v>1.3934565687496159</v>
      </c>
      <c r="W1568">
        <f t="shared" si="585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571"/>
        <v>1.7138362778392127</v>
      </c>
      <c r="E1569" s="14">
        <f t="shared" si="572"/>
        <v>5.3488188899999427</v>
      </c>
      <c r="F1569" s="14">
        <f t="shared" si="573"/>
        <v>4.7895103558313377</v>
      </c>
      <c r="G1569" s="26">
        <v>4.4577120280776095E-2</v>
      </c>
      <c r="H1569" s="7">
        <f t="shared" si="586"/>
        <v>1.0445771202807761</v>
      </c>
      <c r="I1569" s="5">
        <f t="shared" si="574"/>
        <v>1.6406986564845913</v>
      </c>
      <c r="J1569" s="5">
        <f t="shared" si="575"/>
        <v>5.1205591106209676</v>
      </c>
      <c r="K1569" s="5">
        <f t="shared" si="576"/>
        <v>4.5851189566012565</v>
      </c>
      <c r="L1569">
        <v>2.42</v>
      </c>
      <c r="M1569">
        <v>3.63</v>
      </c>
      <c r="N1569">
        <v>2.81</v>
      </c>
      <c r="O1569" s="5">
        <f t="shared" si="577"/>
        <v>2.527876631079478</v>
      </c>
      <c r="P1569" s="5">
        <f t="shared" si="578"/>
        <v>3.7918149466192173</v>
      </c>
      <c r="Q1569" s="5">
        <f t="shared" si="579"/>
        <v>2.9352617079889809</v>
      </c>
      <c r="R1569" s="6">
        <f t="shared" si="580"/>
        <v>0.39558892538714219</v>
      </c>
      <c r="S1569" s="6">
        <f t="shared" si="581"/>
        <v>0.26372595025809475</v>
      </c>
      <c r="T1569" s="6">
        <f t="shared" si="582"/>
        <v>0.340685124354763</v>
      </c>
      <c r="U1569">
        <f t="shared" si="583"/>
        <v>1.47498139919561</v>
      </c>
      <c r="V1569">
        <f t="shared" si="584"/>
        <v>0.70890696144308185</v>
      </c>
      <c r="W1569">
        <f t="shared" si="585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571"/>
        <v>2.4651902992986043</v>
      </c>
      <c r="E1570" s="14">
        <f t="shared" si="572"/>
        <v>3.6371950664993924</v>
      </c>
      <c r="F1570" s="14">
        <f t="shared" si="573"/>
        <v>3.3478880715314538</v>
      </c>
      <c r="G1570" s="26">
        <v>2.9557800418868574E-2</v>
      </c>
      <c r="H1570" s="7">
        <f t="shared" si="586"/>
        <v>1.0295578004188686</v>
      </c>
      <c r="I1570" s="5">
        <f t="shared" si="574"/>
        <v>2.3944166109912999</v>
      </c>
      <c r="J1570" s="5">
        <f t="shared" si="575"/>
        <v>3.5327740366005913</v>
      </c>
      <c r="K1570" s="5">
        <f t="shared" si="576"/>
        <v>3.2517728195244486</v>
      </c>
      <c r="L1570">
        <v>2.11</v>
      </c>
      <c r="M1570">
        <v>3.56</v>
      </c>
      <c r="N1570">
        <v>3.64</v>
      </c>
      <c r="O1570" s="5">
        <f t="shared" si="577"/>
        <v>2.1723669588838126</v>
      </c>
      <c r="P1570" s="5">
        <f t="shared" si="578"/>
        <v>3.6652257694911721</v>
      </c>
      <c r="Q1570" s="5">
        <f t="shared" si="579"/>
        <v>3.7475903935246819</v>
      </c>
      <c r="R1570" s="6">
        <f t="shared" si="580"/>
        <v>0.46032738433556897</v>
      </c>
      <c r="S1570" s="6">
        <f t="shared" si="581"/>
        <v>0.27283448903035129</v>
      </c>
      <c r="T1570" s="6">
        <f t="shared" si="582"/>
        <v>0.2668381266340798</v>
      </c>
      <c r="U1570">
        <f t="shared" si="583"/>
        <v>0.88121673994169702</v>
      </c>
      <c r="V1570">
        <f t="shared" si="584"/>
        <v>1.0077066812418058</v>
      </c>
      <c r="W1570">
        <f t="shared" si="585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571"/>
        <v>2.3412785683000861</v>
      </c>
      <c r="E1571" s="14">
        <f t="shared" si="572"/>
        <v>4.1151365452381059</v>
      </c>
      <c r="F1571" s="14">
        <f t="shared" si="573"/>
        <v>3.253337288022415</v>
      </c>
      <c r="G1571" s="26">
        <v>2.7261572523988864E-2</v>
      </c>
      <c r="H1571" s="7">
        <f t="shared" si="586"/>
        <v>1.0272615725239889</v>
      </c>
      <c r="I1571" s="5">
        <f t="shared" si="574"/>
        <v>2.2791454785440366</v>
      </c>
      <c r="J1571" s="5">
        <f t="shared" si="575"/>
        <v>4.0059286313292013</v>
      </c>
      <c r="K1571" s="5">
        <f t="shared" si="576"/>
        <v>3.1669998908154837</v>
      </c>
      <c r="L1571">
        <v>2.38</v>
      </c>
      <c r="M1571">
        <v>3.25</v>
      </c>
      <c r="N1571">
        <v>3.34</v>
      </c>
      <c r="O1571" s="5">
        <f t="shared" si="577"/>
        <v>2.4448825426070933</v>
      </c>
      <c r="P1571" s="5">
        <f t="shared" si="578"/>
        <v>3.3386001107029637</v>
      </c>
      <c r="Q1571" s="5">
        <f t="shared" si="579"/>
        <v>3.4310536522301227</v>
      </c>
      <c r="R1571" s="6">
        <f t="shared" si="580"/>
        <v>0.40901760414782667</v>
      </c>
      <c r="S1571" s="6">
        <f t="shared" si="581"/>
        <v>0.29952673780671613</v>
      </c>
      <c r="T1571" s="6">
        <f t="shared" si="582"/>
        <v>0.29145565804545731</v>
      </c>
      <c r="U1571">
        <f t="shared" si="583"/>
        <v>1.044251024081355</v>
      </c>
      <c r="V1571">
        <f t="shared" si="584"/>
        <v>0.81129752901304741</v>
      </c>
      <c r="W1571">
        <f t="shared" si="585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571"/>
        <v>4.2687952567041689</v>
      </c>
      <c r="E1572" s="14">
        <f t="shared" si="572"/>
        <v>3.2504234769582467</v>
      </c>
      <c r="F1572" s="14">
        <f t="shared" si="573"/>
        <v>2.3878209135738726</v>
      </c>
      <c r="G1572" s="26">
        <v>4.5187381639259838E-2</v>
      </c>
      <c r="H1572" s="7">
        <f t="shared" si="586"/>
        <v>1.0451873816392598</v>
      </c>
      <c r="I1572" s="5">
        <f t="shared" si="574"/>
        <v>4.0842391820776092</v>
      </c>
      <c r="J1572" s="5">
        <f t="shared" si="575"/>
        <v>3.1098954446429694</v>
      </c>
      <c r="K1572" s="5">
        <f t="shared" si="576"/>
        <v>2.2845864344715316</v>
      </c>
      <c r="L1572">
        <v>2.29</v>
      </c>
      <c r="M1572">
        <v>3.46</v>
      </c>
      <c r="N1572">
        <v>3.13</v>
      </c>
      <c r="O1572" s="5">
        <f t="shared" si="577"/>
        <v>2.3934791039539052</v>
      </c>
      <c r="P1572" s="5">
        <f t="shared" si="578"/>
        <v>3.6163483404718391</v>
      </c>
      <c r="Q1572" s="5">
        <f t="shared" si="579"/>
        <v>3.2714365045308833</v>
      </c>
      <c r="R1572" s="6">
        <f t="shared" si="580"/>
        <v>0.4178018510159755</v>
      </c>
      <c r="S1572" s="6">
        <f t="shared" si="581"/>
        <v>0.27652203434294331</v>
      </c>
      <c r="T1572" s="6">
        <f t="shared" si="582"/>
        <v>0.30567611464108113</v>
      </c>
      <c r="U1572">
        <f t="shared" si="583"/>
        <v>0.56069194234484121</v>
      </c>
      <c r="V1572">
        <f t="shared" si="584"/>
        <v>1.1125775967677989</v>
      </c>
      <c r="W1572">
        <f t="shared" si="585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571"/>
        <v>3.5576059309425578</v>
      </c>
      <c r="E1573" s="14">
        <f t="shared" si="572"/>
        <v>3.4118688585179342</v>
      </c>
      <c r="F1573" s="14">
        <f t="shared" si="573"/>
        <v>2.559066068334316</v>
      </c>
      <c r="G1573" s="26">
        <v>5.2176458067262566E-2</v>
      </c>
      <c r="H1573" s="7">
        <f t="shared" si="586"/>
        <v>1.0521764580672626</v>
      </c>
      <c r="I1573" s="5">
        <f t="shared" si="574"/>
        <v>3.3811875409924164</v>
      </c>
      <c r="J1573" s="5">
        <f t="shared" si="575"/>
        <v>3.2426774352898735</v>
      </c>
      <c r="K1573" s="5">
        <f t="shared" si="576"/>
        <v>2.4321643472569718</v>
      </c>
      <c r="L1573">
        <v>2.3199999999999998</v>
      </c>
      <c r="M1573">
        <v>3.24</v>
      </c>
      <c r="N1573">
        <v>3.2</v>
      </c>
      <c r="O1573" s="5">
        <f t="shared" si="577"/>
        <v>2.4410493827160491</v>
      </c>
      <c r="P1573" s="5">
        <f t="shared" si="578"/>
        <v>3.4090517241379308</v>
      </c>
      <c r="Q1573" s="5">
        <f t="shared" si="579"/>
        <v>3.3669646658152406</v>
      </c>
      <c r="R1573" s="6">
        <f t="shared" si="580"/>
        <v>0.40965988114805924</v>
      </c>
      <c r="S1573" s="6">
        <f t="shared" si="581"/>
        <v>0.29333670501959797</v>
      </c>
      <c r="T1573" s="6">
        <f t="shared" si="582"/>
        <v>0.29700341383234291</v>
      </c>
      <c r="U1573">
        <f t="shared" si="583"/>
        <v>0.68614945839977093</v>
      </c>
      <c r="V1573">
        <f t="shared" si="584"/>
        <v>0.99917431340510932</v>
      </c>
      <c r="W1573">
        <f t="shared" si="585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571"/>
        <v>2.7170091366549833</v>
      </c>
      <c r="E1574" s="14">
        <f t="shared" si="572"/>
        <v>2.69371433076476</v>
      </c>
      <c r="F1574" s="14">
        <f t="shared" si="573"/>
        <v>3.9896557335866176</v>
      </c>
      <c r="G1574" s="26">
        <v>4.5424267267882845E-2</v>
      </c>
      <c r="H1574" s="7">
        <f t="shared" si="586"/>
        <v>1.0454242672678828</v>
      </c>
      <c r="I1574" s="5">
        <f t="shared" si="574"/>
        <v>2.5989535748539958</v>
      </c>
      <c r="J1574" s="5">
        <f t="shared" si="575"/>
        <v>2.576670941267249</v>
      </c>
      <c r="K1574" s="5">
        <f t="shared" si="576"/>
        <v>3.8163029676106568</v>
      </c>
      <c r="L1574">
        <v>2.2400000000000002</v>
      </c>
      <c r="M1574">
        <v>3.4</v>
      </c>
      <c r="N1574">
        <v>3.28</v>
      </c>
      <c r="O1574" s="5">
        <f t="shared" si="577"/>
        <v>2.3417503586800579</v>
      </c>
      <c r="P1574" s="5">
        <f t="shared" si="578"/>
        <v>3.5544425087108014</v>
      </c>
      <c r="Q1574" s="5">
        <f t="shared" si="579"/>
        <v>3.4289915966386557</v>
      </c>
      <c r="R1574" s="6">
        <f t="shared" si="580"/>
        <v>0.42703100110280595</v>
      </c>
      <c r="S1574" s="6">
        <f t="shared" si="581"/>
        <v>0.28133807131478988</v>
      </c>
      <c r="T1574" s="6">
        <f t="shared" si="582"/>
        <v>0.29163092758240411</v>
      </c>
      <c r="U1574">
        <f t="shared" si="583"/>
        <v>0.86188534557637841</v>
      </c>
      <c r="V1574">
        <f t="shared" si="584"/>
        <v>1.3195320929601604</v>
      </c>
      <c r="W1574">
        <f t="shared" si="585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571"/>
        <v>2.2151071227740182</v>
      </c>
      <c r="E1575" s="14">
        <f t="shared" si="572"/>
        <v>2.7952304641809</v>
      </c>
      <c r="F1575" s="14">
        <f t="shared" si="573"/>
        <v>5.3839219918909107</v>
      </c>
      <c r="G1575" s="26">
        <v>4.3756471115143691E-2</v>
      </c>
      <c r="H1575" s="7">
        <f t="shared" si="586"/>
        <v>1.0437564711151437</v>
      </c>
      <c r="I1575" s="5">
        <f t="shared" si="574"/>
        <v>2.1222451635748039</v>
      </c>
      <c r="J1575" s="5">
        <f t="shared" si="575"/>
        <v>2.6780485118281385</v>
      </c>
      <c r="K1575" s="5">
        <f t="shared" si="576"/>
        <v>5.1582166347086291</v>
      </c>
      <c r="L1575">
        <v>2.13</v>
      </c>
      <c r="M1575">
        <v>3.33</v>
      </c>
      <c r="N1575">
        <v>3.65</v>
      </c>
      <c r="O1575" s="5">
        <f t="shared" si="577"/>
        <v>2.2232012834752561</v>
      </c>
      <c r="P1575" s="5">
        <f t="shared" si="578"/>
        <v>3.4757090488134286</v>
      </c>
      <c r="Q1575" s="5">
        <f t="shared" si="579"/>
        <v>3.8097111195702742</v>
      </c>
      <c r="R1575" s="6">
        <f t="shared" si="580"/>
        <v>0.44980182740665903</v>
      </c>
      <c r="S1575" s="6">
        <f t="shared" si="581"/>
        <v>0.28771107879164676</v>
      </c>
      <c r="T1575" s="6">
        <f t="shared" si="582"/>
        <v>0.26248709380169422</v>
      </c>
      <c r="U1575">
        <f t="shared" si="583"/>
        <v>1.003654071903801</v>
      </c>
      <c r="V1575">
        <f t="shared" si="584"/>
        <v>1.2434427476919805</v>
      </c>
      <c r="W1575">
        <f t="shared" si="585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571"/>
        <v>2.4601368305007725</v>
      </c>
      <c r="E1576" s="14">
        <f t="shared" si="572"/>
        <v>3.745234278959952</v>
      </c>
      <c r="F1576" s="14">
        <f t="shared" si="573"/>
        <v>3.2822635081224294</v>
      </c>
      <c r="G1576" s="26">
        <v>2.9619829096352746E-2</v>
      </c>
      <c r="H1576" s="7">
        <f t="shared" si="586"/>
        <v>1.0296198290963527</v>
      </c>
      <c r="I1576" s="5">
        <f t="shared" si="574"/>
        <v>2.3893642691981904</v>
      </c>
      <c r="J1576" s="5">
        <f t="shared" si="575"/>
        <v>3.637492376430786</v>
      </c>
      <c r="K1576" s="5">
        <f t="shared" si="576"/>
        <v>3.1878402254578884</v>
      </c>
      <c r="L1576">
        <v>3.88</v>
      </c>
      <c r="M1576">
        <v>3.86</v>
      </c>
      <c r="N1576">
        <v>1.95</v>
      </c>
      <c r="O1576" s="5">
        <f t="shared" si="577"/>
        <v>3.9949249368938484</v>
      </c>
      <c r="P1576" s="5">
        <f t="shared" si="578"/>
        <v>3.9743325403119214</v>
      </c>
      <c r="Q1576" s="5">
        <f t="shared" si="579"/>
        <v>2.0077586667378879</v>
      </c>
      <c r="R1576" s="6">
        <f t="shared" si="580"/>
        <v>0.25031759439703627</v>
      </c>
      <c r="S1576" s="6">
        <f t="shared" si="581"/>
        <v>0.25161457675142507</v>
      </c>
      <c r="T1576" s="6">
        <f t="shared" si="582"/>
        <v>0.49806782885153877</v>
      </c>
      <c r="U1576">
        <f t="shared" si="583"/>
        <v>1.6238629036258372</v>
      </c>
      <c r="V1576">
        <f t="shared" si="584"/>
        <v>1.0611706089093016</v>
      </c>
      <c r="W1576">
        <f t="shared" si="585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571"/>
        <v>3.0680180325233999</v>
      </c>
      <c r="E1577" s="14">
        <f t="shared" si="572"/>
        <v>2.6053432426467551</v>
      </c>
      <c r="F1577" s="14">
        <f t="shared" si="573"/>
        <v>3.5976666915641125</v>
      </c>
      <c r="G1577" s="26">
        <v>3.2963993694430371E-2</v>
      </c>
      <c r="H1577" s="7">
        <f t="shared" si="586"/>
        <v>1.0329639936944304</v>
      </c>
      <c r="I1577" s="5">
        <f t="shared" si="574"/>
        <v>2.9701113022831809</v>
      </c>
      <c r="J1577" s="5">
        <f t="shared" si="575"/>
        <v>2.5222014112308577</v>
      </c>
      <c r="K1577" s="5">
        <f t="shared" si="576"/>
        <v>3.482857789357146</v>
      </c>
      <c r="L1577">
        <v>1.46</v>
      </c>
      <c r="M1577">
        <v>4.6500000000000004</v>
      </c>
      <c r="N1577">
        <v>7.52</v>
      </c>
      <c r="O1577" s="5">
        <f t="shared" si="577"/>
        <v>1.5081274307938684</v>
      </c>
      <c r="P1577" s="5">
        <f t="shared" si="578"/>
        <v>4.8032825706791016</v>
      </c>
      <c r="Q1577" s="5">
        <f t="shared" si="579"/>
        <v>7.7678892325821156</v>
      </c>
      <c r="R1577" s="6">
        <f t="shared" si="580"/>
        <v>0.66307394161885025</v>
      </c>
      <c r="S1577" s="6">
        <f t="shared" si="581"/>
        <v>0.20819095801366047</v>
      </c>
      <c r="T1577" s="6">
        <f t="shared" si="582"/>
        <v>0.12873510036748956</v>
      </c>
      <c r="U1577">
        <f t="shared" si="583"/>
        <v>0.49156406996521318</v>
      </c>
      <c r="V1577">
        <f t="shared" si="584"/>
        <v>1.8436275466719199</v>
      </c>
      <c r="W1577">
        <f t="shared" si="585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571"/>
        <v>1.6007653526723205</v>
      </c>
      <c r="E1578" s="14">
        <f t="shared" si="572"/>
        <v>5.0868420656144426</v>
      </c>
      <c r="F1578" s="14">
        <f t="shared" si="573"/>
        <v>5.9356276410332214</v>
      </c>
      <c r="G1578" s="26">
        <v>3.3806997988119925E-2</v>
      </c>
      <c r="H1578" s="7">
        <f t="shared" si="586"/>
        <v>1.0338069979881199</v>
      </c>
      <c r="I1578" s="5">
        <f t="shared" si="574"/>
        <v>1.5484179888388758</v>
      </c>
      <c r="J1578" s="5">
        <f t="shared" si="575"/>
        <v>4.9204949042847339</v>
      </c>
      <c r="K1578" s="5">
        <f t="shared" si="576"/>
        <v>5.7415239523281221</v>
      </c>
      <c r="L1578">
        <v>1.32</v>
      </c>
      <c r="M1578">
        <v>5.79</v>
      </c>
      <c r="N1578">
        <v>9.66</v>
      </c>
      <c r="O1578" s="5">
        <f t="shared" si="577"/>
        <v>1.3646252373443184</v>
      </c>
      <c r="P1578" s="5">
        <f t="shared" si="578"/>
        <v>5.9857425183512145</v>
      </c>
      <c r="Q1578" s="5">
        <f t="shared" si="579"/>
        <v>9.9865756005652386</v>
      </c>
      <c r="R1578" s="6">
        <f t="shared" si="580"/>
        <v>0.73280192439214198</v>
      </c>
      <c r="S1578" s="6">
        <f t="shared" si="581"/>
        <v>0.16706365115675775</v>
      </c>
      <c r="T1578" s="6">
        <f t="shared" si="582"/>
        <v>0.10013442445110016</v>
      </c>
      <c r="U1578">
        <f t="shared" si="583"/>
        <v>0.85248299200517474</v>
      </c>
      <c r="V1578">
        <f t="shared" si="584"/>
        <v>1.1767109025878895</v>
      </c>
      <c r="W1578">
        <f t="shared" si="585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571"/>
        <v>1.7973025888475098</v>
      </c>
      <c r="E1579" s="14">
        <f t="shared" si="572"/>
        <v>3.3246786551522436</v>
      </c>
      <c r="F1579" s="14">
        <f t="shared" si="573"/>
        <v>7.1604697260460073</v>
      </c>
      <c r="G1579" s="26">
        <v>3.8195202928381633E-2</v>
      </c>
      <c r="H1579" s="7">
        <f t="shared" si="586"/>
        <v>1.0381952029283816</v>
      </c>
      <c r="I1579" s="5">
        <f t="shared" si="574"/>
        <v>1.7311798241582648</v>
      </c>
      <c r="J1579" s="5">
        <f t="shared" si="575"/>
        <v>3.2023637229053845</v>
      </c>
      <c r="K1579" s="5">
        <f t="shared" si="576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577"/>
        <v>1.4534732840997342</v>
      </c>
      <c r="P1579" s="5">
        <f t="shared" si="578"/>
        <v>4.9937189260855153</v>
      </c>
      <c r="Q1579" s="5">
        <f t="shared" si="579"/>
        <v>8.9492426492426489</v>
      </c>
      <c r="R1579" s="6">
        <f t="shared" si="580"/>
        <v>0.68800714188523204</v>
      </c>
      <c r="S1579" s="6">
        <f t="shared" si="581"/>
        <v>0.20025155896867461</v>
      </c>
      <c r="T1579" s="6">
        <f t="shared" si="582"/>
        <v>0.11174129914609338</v>
      </c>
      <c r="U1579">
        <f t="shared" si="583"/>
        <v>0.80869704028621558</v>
      </c>
      <c r="V1579">
        <f t="shared" si="584"/>
        <v>1.5020155161001096</v>
      </c>
      <c r="W1579">
        <f t="shared" si="585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571"/>
        <v>2.7967457761479291</v>
      </c>
      <c r="E1580" s="14">
        <f t="shared" si="572"/>
        <v>2.9770749901643825</v>
      </c>
      <c r="F1580" s="14">
        <f t="shared" si="573"/>
        <v>3.4448747200847625</v>
      </c>
      <c r="G1580" s="26">
        <v>3.4167441934432219E-2</v>
      </c>
      <c r="H1580" s="7">
        <f t="shared" si="586"/>
        <v>1.0341674419344322</v>
      </c>
      <c r="I1580" s="5">
        <f t="shared" si="574"/>
        <v>2.7043452179431955</v>
      </c>
      <c r="J1580" s="5">
        <f t="shared" si="575"/>
        <v>2.8787166076275814</v>
      </c>
      <c r="K1580" s="5">
        <f t="shared" si="576"/>
        <v>3.3310608905276027</v>
      </c>
      <c r="L1580">
        <v>2.06</v>
      </c>
      <c r="M1580">
        <v>3.3</v>
      </c>
      <c r="N1580">
        <v>4.07</v>
      </c>
      <c r="O1580" s="5">
        <f t="shared" si="577"/>
        <v>2.1303849303849303</v>
      </c>
      <c r="P1580" s="5">
        <f t="shared" si="578"/>
        <v>3.4127525583836262</v>
      </c>
      <c r="Q1580" s="5">
        <f t="shared" si="579"/>
        <v>4.2090614886731395</v>
      </c>
      <c r="R1580" s="6">
        <f t="shared" si="580"/>
        <v>0.46939873904351842</v>
      </c>
      <c r="S1580" s="6">
        <f t="shared" si="581"/>
        <v>0.29301860679686298</v>
      </c>
      <c r="T1580" s="6">
        <f t="shared" si="582"/>
        <v>0.23758265415961863</v>
      </c>
      <c r="U1580">
        <f t="shared" si="583"/>
        <v>0.76173706904429317</v>
      </c>
      <c r="V1580">
        <f t="shared" si="584"/>
        <v>1.1463441699179997</v>
      </c>
      <c r="W1580">
        <f t="shared" si="585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571"/>
        <v>1.9714803924201547</v>
      </c>
      <c r="E1581" s="14">
        <f t="shared" si="572"/>
        <v>3.9396614667256156</v>
      </c>
      <c r="F1581" s="14">
        <f t="shared" si="573"/>
        <v>4.4120319939643027</v>
      </c>
      <c r="G1581" s="26">
        <v>3.2840475548452153E-2</v>
      </c>
      <c r="H1581" s="7">
        <f t="shared" si="586"/>
        <v>1.0328404755484522</v>
      </c>
      <c r="I1581" s="5">
        <f t="shared" si="574"/>
        <v>1.908794667805086</v>
      </c>
      <c r="J1581" s="5">
        <f t="shared" si="575"/>
        <v>3.8143949235080106</v>
      </c>
      <c r="K1581" s="5">
        <f t="shared" si="576"/>
        <v>4.2717458295013611</v>
      </c>
      <c r="L1581">
        <v>2.4700000000000002</v>
      </c>
      <c r="M1581">
        <v>3.21</v>
      </c>
      <c r="N1581">
        <v>3.16</v>
      </c>
      <c r="O1581" s="5">
        <f t="shared" si="577"/>
        <v>2.5511159746046772</v>
      </c>
      <c r="P1581" s="5">
        <f t="shared" si="578"/>
        <v>3.3154179265105315</v>
      </c>
      <c r="Q1581" s="5">
        <f t="shared" si="579"/>
        <v>3.263775902733109</v>
      </c>
      <c r="R1581" s="6">
        <f t="shared" si="580"/>
        <v>0.39198531542846099</v>
      </c>
      <c r="S1581" s="6">
        <f t="shared" si="581"/>
        <v>0.30162109941068493</v>
      </c>
      <c r="T1581" s="6">
        <f t="shared" si="582"/>
        <v>0.30639358516085402</v>
      </c>
      <c r="U1581">
        <f t="shared" si="583"/>
        <v>1.2940103205758855</v>
      </c>
      <c r="V1581">
        <f t="shared" si="584"/>
        <v>0.84154893878891734</v>
      </c>
      <c r="W1581">
        <f t="shared" si="585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571"/>
        <v>16.253268298716314</v>
      </c>
      <c r="E1582" s="14">
        <f t="shared" si="572"/>
        <v>6.8111227407344588</v>
      </c>
      <c r="F1582" s="14">
        <f t="shared" si="573"/>
        <v>1.5256594449244525</v>
      </c>
      <c r="G1582" s="26">
        <v>3.9958760699757789E-2</v>
      </c>
      <c r="H1582" s="7">
        <f t="shared" si="586"/>
        <v>1.0399587606997578</v>
      </c>
      <c r="I1582" s="5">
        <f t="shared" si="574"/>
        <v>15.628762324940622</v>
      </c>
      <c r="J1582" s="5">
        <f t="shared" si="575"/>
        <v>6.5494161866105669</v>
      </c>
      <c r="K1582" s="5">
        <f t="shared" si="576"/>
        <v>1.467038408232535</v>
      </c>
      <c r="L1582">
        <v>3.2</v>
      </c>
      <c r="M1582">
        <v>3.61</v>
      </c>
      <c r="N1582">
        <v>2.2200000000000002</v>
      </c>
      <c r="O1582" s="5">
        <f t="shared" si="577"/>
        <v>3.3278680342392253</v>
      </c>
      <c r="P1582" s="5">
        <f t="shared" si="578"/>
        <v>3.7542511261261255</v>
      </c>
      <c r="Q1582" s="5">
        <f t="shared" si="579"/>
        <v>2.3087084487534626</v>
      </c>
      <c r="R1582" s="6">
        <f t="shared" si="580"/>
        <v>0.30049268471927471</v>
      </c>
      <c r="S1582" s="6">
        <f t="shared" si="581"/>
        <v>0.26636470667636541</v>
      </c>
      <c r="T1582" s="6">
        <f t="shared" si="582"/>
        <v>0.43314260860435994</v>
      </c>
      <c r="U1582">
        <f t="shared" si="583"/>
        <v>0.20475069832582907</v>
      </c>
      <c r="V1582">
        <f t="shared" si="584"/>
        <v>0.55119416710456992</v>
      </c>
      <c r="W1582">
        <f t="shared" si="585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571"/>
        <v>1.6128169677318955</v>
      </c>
      <c r="E1583" s="14">
        <f t="shared" si="572"/>
        <v>4.4934143023627771</v>
      </c>
      <c r="F1583" s="14">
        <f t="shared" si="573"/>
        <v>6.6054120852104763</v>
      </c>
      <c r="G1583" s="26">
        <v>3.9441507534074161E-2</v>
      </c>
      <c r="H1583" s="7">
        <f t="shared" si="586"/>
        <v>1.0394415075340742</v>
      </c>
      <c r="I1583" s="5">
        <f t="shared" si="574"/>
        <v>1.5516187837813715</v>
      </c>
      <c r="J1583" s="5">
        <f t="shared" si="575"/>
        <v>4.3229121309796046</v>
      </c>
      <c r="K1583" s="5">
        <f t="shared" si="576"/>
        <v>6.3547703620965343</v>
      </c>
      <c r="L1583">
        <v>2.08</v>
      </c>
      <c r="M1583">
        <v>3.72</v>
      </c>
      <c r="N1583">
        <v>3.45</v>
      </c>
      <c r="O1583" s="5">
        <f t="shared" si="577"/>
        <v>2.1620383356708741</v>
      </c>
      <c r="P1583" s="5">
        <f t="shared" si="578"/>
        <v>3.8667224080267562</v>
      </c>
      <c r="Q1583" s="5">
        <f t="shared" si="579"/>
        <v>3.5860732009925562</v>
      </c>
      <c r="R1583" s="6">
        <f t="shared" si="580"/>
        <v>0.46252648877740782</v>
      </c>
      <c r="S1583" s="6">
        <f t="shared" si="581"/>
        <v>0.25861696146693763</v>
      </c>
      <c r="T1583" s="6">
        <f t="shared" si="582"/>
        <v>0.27885654975565449</v>
      </c>
      <c r="U1583">
        <f t="shared" si="583"/>
        <v>1.3405354599606853</v>
      </c>
      <c r="V1583">
        <f t="shared" si="584"/>
        <v>0.86053102336757881</v>
      </c>
      <c r="W1583">
        <f t="shared" si="585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571"/>
        <v>1.7087354414780644</v>
      </c>
      <c r="E1584" s="14">
        <f t="shared" si="572"/>
        <v>3.3346728194088886</v>
      </c>
      <c r="F1584" s="14">
        <f t="shared" si="573"/>
        <v>8.8450173634701716</v>
      </c>
      <c r="G1584" s="26">
        <v>3.8102271366412532E-2</v>
      </c>
      <c r="H1584" s="7">
        <f t="shared" si="586"/>
        <v>1.0381022713664125</v>
      </c>
      <c r="I1584" s="5">
        <f t="shared" si="574"/>
        <v>1.6460184016637631</v>
      </c>
      <c r="J1584" s="5">
        <f t="shared" si="575"/>
        <v>3.2122777412090544</v>
      </c>
      <c r="K1584" s="5">
        <f t="shared" si="576"/>
        <v>8.5203718433520326</v>
      </c>
      <c r="L1584">
        <v>2.35</v>
      </c>
      <c r="M1584">
        <v>3.25</v>
      </c>
      <c r="N1584">
        <v>3.28</v>
      </c>
      <c r="O1584" s="5">
        <f t="shared" si="577"/>
        <v>2.4395403377110694</v>
      </c>
      <c r="P1584" s="5">
        <f t="shared" si="578"/>
        <v>3.3738323819408409</v>
      </c>
      <c r="Q1584" s="5">
        <f t="shared" si="579"/>
        <v>3.404975450081833</v>
      </c>
      <c r="R1584" s="6">
        <f t="shared" si="580"/>
        <v>0.40991328757378248</v>
      </c>
      <c r="S1584" s="6">
        <f t="shared" si="581"/>
        <v>0.29639883870719652</v>
      </c>
      <c r="T1584" s="6">
        <f t="shared" si="582"/>
        <v>0.293687873719021</v>
      </c>
      <c r="U1584">
        <f t="shared" si="583"/>
        <v>1.4276875626813565</v>
      </c>
      <c r="V1584">
        <f t="shared" si="584"/>
        <v>1.011743149823884</v>
      </c>
      <c r="W1584">
        <f t="shared" si="585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571"/>
        <v>1.1076065914613691</v>
      </c>
      <c r="E1585" s="14">
        <f t="shared" si="572"/>
        <v>14.133030013531418</v>
      </c>
      <c r="F1585" s="14">
        <f t="shared" si="573"/>
        <v>222.94874180783364</v>
      </c>
      <c r="G1585" s="26">
        <v>4.5492145325349842E-2</v>
      </c>
      <c r="H1585" s="7">
        <f t="shared" si="586"/>
        <v>1.0454921453253498</v>
      </c>
      <c r="I1585" s="5">
        <f t="shared" si="574"/>
        <v>1.0594116812964574</v>
      </c>
      <c r="J1585" s="5">
        <f t="shared" si="575"/>
        <v>13.51806426927609</v>
      </c>
      <c r="K1585" s="5">
        <f t="shared" si="576"/>
        <v>213.2476487792776</v>
      </c>
      <c r="L1585">
        <v>1.32</v>
      </c>
      <c r="M1585">
        <v>5.23</v>
      </c>
      <c r="N1585">
        <v>10.34</v>
      </c>
      <c r="O1585" s="5">
        <f t="shared" si="577"/>
        <v>1.3800496318294619</v>
      </c>
      <c r="P1585" s="5">
        <f t="shared" si="578"/>
        <v>5.4679239200515797</v>
      </c>
      <c r="Q1585" s="5">
        <f t="shared" si="579"/>
        <v>10.810388782664118</v>
      </c>
      <c r="R1585" s="6">
        <f t="shared" si="580"/>
        <v>0.72461162043451333</v>
      </c>
      <c r="S1585" s="6">
        <f t="shared" si="581"/>
        <v>0.18288476844618695</v>
      </c>
      <c r="T1585" s="6">
        <f t="shared" si="582"/>
        <v>9.2503611119299584E-2</v>
      </c>
      <c r="U1585">
        <f t="shared" si="583"/>
        <v>1.2459745567319469</v>
      </c>
      <c r="V1585">
        <f t="shared" si="584"/>
        <v>0.38688971259640814</v>
      </c>
      <c r="W1585">
        <f t="shared" si="585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571"/>
        <v>2.2614803372464944</v>
      </c>
      <c r="E1586" s="14">
        <f t="shared" si="572"/>
        <v>3.8690141057532945</v>
      </c>
      <c r="F1586" s="14">
        <f t="shared" si="573"/>
        <v>3.5637089150714245</v>
      </c>
      <c r="G1586" s="26">
        <v>2.8494515311185742E-2</v>
      </c>
      <c r="H1586" s="7">
        <f t="shared" si="586"/>
        <v>1.0284945153111857</v>
      </c>
      <c r="I1586" s="5">
        <f t="shared" si="574"/>
        <v>2.1988258601089878</v>
      </c>
      <c r="J1586" s="5">
        <f t="shared" si="575"/>
        <v>3.7618227887026396</v>
      </c>
      <c r="K1586" s="5">
        <f t="shared" si="576"/>
        <v>3.4649761005222022</v>
      </c>
      <c r="L1586">
        <v>1.84</v>
      </c>
      <c r="M1586">
        <v>3.73</v>
      </c>
      <c r="N1586">
        <v>4.6100000000000003</v>
      </c>
      <c r="O1586" s="5">
        <f t="shared" si="577"/>
        <v>1.8924299081725819</v>
      </c>
      <c r="P1586" s="5">
        <f t="shared" si="578"/>
        <v>3.836284542110723</v>
      </c>
      <c r="Q1586" s="5">
        <f t="shared" si="579"/>
        <v>4.7413597155845668</v>
      </c>
      <c r="R1586" s="6">
        <f t="shared" si="580"/>
        <v>0.52842115614503593</v>
      </c>
      <c r="S1586" s="6">
        <f t="shared" si="581"/>
        <v>0.26066888131551375</v>
      </c>
      <c r="T1586" s="6">
        <f t="shared" si="582"/>
        <v>0.21090996253945035</v>
      </c>
      <c r="U1586">
        <f t="shared" si="583"/>
        <v>0.83681024194830866</v>
      </c>
      <c r="V1586">
        <f t="shared" si="584"/>
        <v>0.99154059335325184</v>
      </c>
      <c r="W1586">
        <f t="shared" si="585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587">(100%/A1587)</f>
        <v>2.7046689734664544</v>
      </c>
      <c r="E1587" s="14">
        <f t="shared" ref="E1587:E1646" si="588">(100%/B1587)</f>
        <v>3.4746909206200063</v>
      </c>
      <c r="F1587" s="14">
        <f t="shared" ref="F1587:F1646" si="589">(100%/C1587)</f>
        <v>3.1319685342366714</v>
      </c>
      <c r="G1587" s="26">
        <v>3.884709010492049E-2</v>
      </c>
      <c r="H1587" s="7">
        <f t="shared" si="586"/>
        <v>1.0388470901049205</v>
      </c>
      <c r="I1587" s="5">
        <f t="shared" ref="I1587:I1646" si="590">D1587/H1587</f>
        <v>2.603529431066983</v>
      </c>
      <c r="J1587" s="5">
        <f t="shared" ref="J1587:J1646" si="591">E1587/H1587</f>
        <v>3.344756849893157</v>
      </c>
      <c r="K1587" s="5">
        <f t="shared" ref="K1587:K1646" si="592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93">(L1587*H1587)</f>
        <v>3.5216916354556806</v>
      </c>
      <c r="P1587" s="5">
        <f t="shared" ref="P1587:P1646" si="594">(M1587*H1587)</f>
        <v>3.6982956407735168</v>
      </c>
      <c r="Q1587" s="5">
        <f t="shared" ref="Q1587:Q1646" si="595">(N1587*H1587)</f>
        <v>2.2439097146266285</v>
      </c>
      <c r="R1587" s="6">
        <f t="shared" ref="R1587:R1646" si="596">(1/O1587)</f>
        <v>0.2839544467585412</v>
      </c>
      <c r="S1587" s="6">
        <f t="shared" ref="S1587:S1646" si="597">(1/P1587)</f>
        <v>0.27039482430097045</v>
      </c>
      <c r="T1587" s="6">
        <f t="shared" ref="T1587:T1646" si="598">(1/Q1587)</f>
        <v>0.44565072894048829</v>
      </c>
      <c r="U1587">
        <f t="shared" ref="U1587:U1646" si="599">(L1587/I1587)</f>
        <v>1.3020786166456757</v>
      </c>
      <c r="V1587">
        <f t="shared" ref="V1587:V1646" si="600">(M1587/J1587)</f>
        <v>1.0643524058000564</v>
      </c>
      <c r="W1587">
        <f t="shared" ref="W1587:W1646" si="601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587"/>
        <v>2.8255782109063601</v>
      </c>
      <c r="E1588" s="14">
        <f t="shared" si="588"/>
        <v>3.8589551171720515</v>
      </c>
      <c r="F1588" s="14">
        <f t="shared" si="589"/>
        <v>2.8024214059629289</v>
      </c>
      <c r="G1588" s="26">
        <v>2.8021165954936533E-2</v>
      </c>
      <c r="H1588" s="7">
        <f t="shared" si="586"/>
        <v>1.0280211659549365</v>
      </c>
      <c r="I1588" s="5">
        <f t="shared" si="590"/>
        <v>2.7485603453326366</v>
      </c>
      <c r="J1588" s="5">
        <f t="shared" si="591"/>
        <v>3.753770102182127</v>
      </c>
      <c r="K1588" s="5">
        <f t="shared" si="592"/>
        <v>2.726034734274891</v>
      </c>
      <c r="L1588">
        <v>1.92</v>
      </c>
      <c r="M1588">
        <v>3.74</v>
      </c>
      <c r="N1588">
        <v>4.17</v>
      </c>
      <c r="O1588" s="5">
        <f t="shared" si="593"/>
        <v>1.9738006386334781</v>
      </c>
      <c r="P1588" s="5">
        <f t="shared" si="594"/>
        <v>3.8447991606714629</v>
      </c>
      <c r="Q1588" s="5">
        <f t="shared" si="595"/>
        <v>4.2868482620320849</v>
      </c>
      <c r="R1588" s="6">
        <f t="shared" si="596"/>
        <v>0.50663678004093171</v>
      </c>
      <c r="S1588" s="6">
        <f t="shared" si="597"/>
        <v>0.26009160900497025</v>
      </c>
      <c r="T1588" s="6">
        <f t="shared" si="598"/>
        <v>0.23327161095409807</v>
      </c>
      <c r="U1588">
        <f t="shared" si="599"/>
        <v>0.69854751534212267</v>
      </c>
      <c r="V1588">
        <f t="shared" si="600"/>
        <v>0.9963316607551107</v>
      </c>
      <c r="W1588">
        <f t="shared" si="601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587"/>
        <v>2.6239800546931993</v>
      </c>
      <c r="E1589" s="14">
        <f t="shared" si="588"/>
        <v>3.2760524401496252</v>
      </c>
      <c r="F1589" s="14">
        <f t="shared" si="589"/>
        <v>3.390178016995911</v>
      </c>
      <c r="G1589" s="26">
        <v>2.6661362171836789E-2</v>
      </c>
      <c r="H1589" s="7">
        <f t="shared" si="586"/>
        <v>1.0266613621718368</v>
      </c>
      <c r="I1589" s="5">
        <f t="shared" si="590"/>
        <v>2.5558379338853627</v>
      </c>
      <c r="J1589" s="5">
        <f t="shared" si="591"/>
        <v>3.190976655846232</v>
      </c>
      <c r="K1589" s="5">
        <f t="shared" si="592"/>
        <v>3.3021385063368949</v>
      </c>
      <c r="L1589">
        <v>2.4900000000000002</v>
      </c>
      <c r="M1589">
        <v>3.17</v>
      </c>
      <c r="N1589">
        <v>3.23</v>
      </c>
      <c r="O1589" s="5">
        <f t="shared" si="593"/>
        <v>2.5563867918078738</v>
      </c>
      <c r="P1589" s="5">
        <f t="shared" si="594"/>
        <v>3.2545165180847224</v>
      </c>
      <c r="Q1589" s="5">
        <f t="shared" si="595"/>
        <v>3.316116199815033</v>
      </c>
      <c r="R1589" s="6">
        <f t="shared" si="596"/>
        <v>0.39117711107120889</v>
      </c>
      <c r="S1589" s="6">
        <f t="shared" si="597"/>
        <v>0.30726530175624928</v>
      </c>
      <c r="T1589" s="6">
        <f t="shared" si="598"/>
        <v>0.30155758717254183</v>
      </c>
      <c r="U1589">
        <f t="shared" si="599"/>
        <v>0.97424017657282502</v>
      </c>
      <c r="V1589">
        <f t="shared" si="600"/>
        <v>0.9934262584441661</v>
      </c>
      <c r="W1589">
        <f t="shared" si="601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587"/>
        <v>1.4980633256657314</v>
      </c>
      <c r="E1590" s="14">
        <f t="shared" si="588"/>
        <v>4.9741879708537446</v>
      </c>
      <c r="F1590" s="14">
        <f t="shared" si="589"/>
        <v>7.9209917543709452</v>
      </c>
      <c r="G1590" s="26">
        <v>3.3548344835292676E-2</v>
      </c>
      <c r="H1590" s="7">
        <f t="shared" si="586"/>
        <v>1.0335483448352927</v>
      </c>
      <c r="I1590" s="5">
        <f t="shared" si="590"/>
        <v>1.449437109692691</v>
      </c>
      <c r="J1590" s="5">
        <f t="shared" si="591"/>
        <v>4.8127288826982122</v>
      </c>
      <c r="K1590" s="5">
        <f t="shared" si="592"/>
        <v>7.6638812242820071</v>
      </c>
      <c r="L1590">
        <v>1.45</v>
      </c>
      <c r="M1590">
        <v>4.71</v>
      </c>
      <c r="N1590">
        <v>7.6</v>
      </c>
      <c r="O1590" s="5">
        <f t="shared" si="593"/>
        <v>1.4986451000111742</v>
      </c>
      <c r="P1590" s="5">
        <f t="shared" si="594"/>
        <v>4.8680127041742285</v>
      </c>
      <c r="Q1590" s="5">
        <f t="shared" si="595"/>
        <v>7.8549674207482241</v>
      </c>
      <c r="R1590" s="6">
        <f t="shared" si="596"/>
        <v>0.66726938885833864</v>
      </c>
      <c r="S1590" s="6">
        <f t="shared" si="597"/>
        <v>0.20542263563579424</v>
      </c>
      <c r="T1590" s="6">
        <f t="shared" si="598"/>
        <v>0.12730797550586723</v>
      </c>
      <c r="U1590">
        <f t="shared" si="599"/>
        <v>1.0003883509698661</v>
      </c>
      <c r="V1590">
        <f t="shared" si="600"/>
        <v>0.97865475384089817</v>
      </c>
      <c r="W1590">
        <f t="shared" si="601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587"/>
        <v>5.808206580072925</v>
      </c>
      <c r="E1591" s="14">
        <f t="shared" si="588"/>
        <v>5.4870288928669702</v>
      </c>
      <c r="F1591" s="14">
        <f t="shared" si="589"/>
        <v>1.7557987528642172</v>
      </c>
      <c r="G1591" s="26">
        <v>2.9358722488189493E-2</v>
      </c>
      <c r="H1591" s="7">
        <f t="shared" si="586"/>
        <v>1.0293587224881895</v>
      </c>
      <c r="I1591" s="5">
        <f t="shared" si="590"/>
        <v>5.6425485626946408</v>
      </c>
      <c r="J1591" s="5">
        <f t="shared" si="591"/>
        <v>5.3305313036096864</v>
      </c>
      <c r="K1591" s="5">
        <f t="shared" si="592"/>
        <v>1.7057209644273088</v>
      </c>
      <c r="L1591">
        <v>4.13</v>
      </c>
      <c r="M1591">
        <v>4.26</v>
      </c>
      <c r="N1591">
        <v>1.81</v>
      </c>
      <c r="O1591" s="5">
        <f t="shared" si="593"/>
        <v>4.2512515238762223</v>
      </c>
      <c r="P1591" s="5">
        <f t="shared" si="594"/>
        <v>4.3850681577996866</v>
      </c>
      <c r="Q1591" s="5">
        <f t="shared" si="595"/>
        <v>1.863139287703623</v>
      </c>
      <c r="R1591" s="6">
        <f t="shared" si="596"/>
        <v>0.23522484952577358</v>
      </c>
      <c r="S1591" s="6">
        <f t="shared" si="597"/>
        <v>0.22804662641817955</v>
      </c>
      <c r="T1591" s="6">
        <f t="shared" si="598"/>
        <v>0.53672852405604687</v>
      </c>
      <c r="U1591">
        <f t="shared" si="599"/>
        <v>0.73193876031572658</v>
      </c>
      <c r="V1591">
        <f t="shared" si="600"/>
        <v>0.79916986832349102</v>
      </c>
      <c r="W1591">
        <f t="shared" si="601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587"/>
        <v>2.3830991787340383</v>
      </c>
      <c r="E1592" s="14">
        <f t="shared" si="588"/>
        <v>3.5659981889366614</v>
      </c>
      <c r="F1592" s="14">
        <f t="shared" si="589"/>
        <v>3.5484816906595085</v>
      </c>
      <c r="G1592" s="26">
        <v>2.8411021190895225E-2</v>
      </c>
      <c r="H1592" s="7">
        <f t="shared" si="586"/>
        <v>1.0284110211908952</v>
      </c>
      <c r="I1592" s="5">
        <f t="shared" si="590"/>
        <v>2.3172633602996791</v>
      </c>
      <c r="J1592" s="5">
        <f t="shared" si="591"/>
        <v>3.4674834433486059</v>
      </c>
      <c r="K1592" s="5">
        <f t="shared" si="592"/>
        <v>3.4504508582087956</v>
      </c>
      <c r="L1592">
        <v>2.02</v>
      </c>
      <c r="M1592">
        <v>3.42</v>
      </c>
      <c r="N1592">
        <v>4.1500000000000004</v>
      </c>
      <c r="O1592" s="5">
        <f t="shared" si="593"/>
        <v>2.0773902628056082</v>
      </c>
      <c r="P1592" s="5">
        <f t="shared" si="594"/>
        <v>3.5171656924728616</v>
      </c>
      <c r="Q1592" s="5">
        <f t="shared" si="595"/>
        <v>4.2679057379422156</v>
      </c>
      <c r="R1592" s="6">
        <f t="shared" si="596"/>
        <v>0.48137320074344403</v>
      </c>
      <c r="S1592" s="6">
        <f t="shared" si="597"/>
        <v>0.28431984371396402</v>
      </c>
      <c r="T1592" s="6">
        <f t="shared" si="598"/>
        <v>0.23430695554259198</v>
      </c>
      <c r="U1592">
        <f t="shared" si="599"/>
        <v>0.87171792149631389</v>
      </c>
      <c r="V1592">
        <f t="shared" si="600"/>
        <v>0.98630607928649527</v>
      </c>
      <c r="W1592">
        <f t="shared" si="601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587"/>
        <v>4.1702935803650103</v>
      </c>
      <c r="E1593" s="14">
        <f t="shared" si="588"/>
        <v>3.0989325754881381</v>
      </c>
      <c r="F1593" s="14">
        <f t="shared" si="589"/>
        <v>2.4827514881512456</v>
      </c>
      <c r="G1593" s="26">
        <v>2.6733500417710943E-2</v>
      </c>
      <c r="H1593" s="7">
        <f t="shared" si="586"/>
        <v>1.0267335004177109</v>
      </c>
      <c r="I1593" s="5">
        <f t="shared" si="590"/>
        <v>4.0617098581748721</v>
      </c>
      <c r="J1593" s="5">
        <f t="shared" si="591"/>
        <v>3.0182443391857618</v>
      </c>
      <c r="K1593" s="5">
        <f t="shared" si="592"/>
        <v>2.4181070230407169</v>
      </c>
      <c r="L1593">
        <v>3.15</v>
      </c>
      <c r="M1593">
        <v>3</v>
      </c>
      <c r="N1593">
        <v>2.66</v>
      </c>
      <c r="O1593" s="5">
        <f t="shared" si="593"/>
        <v>3.2342105263157892</v>
      </c>
      <c r="P1593" s="5">
        <f t="shared" si="594"/>
        <v>3.0802005012531328</v>
      </c>
      <c r="Q1593" s="5">
        <f t="shared" si="595"/>
        <v>2.7311111111111113</v>
      </c>
      <c r="R1593" s="6">
        <f t="shared" si="596"/>
        <v>0.30919446704637921</v>
      </c>
      <c r="S1593" s="6">
        <f t="shared" si="597"/>
        <v>0.32465419039869814</v>
      </c>
      <c r="T1593" s="6">
        <f t="shared" si="598"/>
        <v>0.36615134255492265</v>
      </c>
      <c r="U1593">
        <f t="shared" si="599"/>
        <v>0.77553545427674919</v>
      </c>
      <c r="V1593">
        <f t="shared" si="600"/>
        <v>0.99395531403839765</v>
      </c>
      <c r="W1593">
        <f t="shared" si="601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587"/>
        <v>1.3763836626759249</v>
      </c>
      <c r="E1594" s="14">
        <f t="shared" si="588"/>
        <v>5.0526629515489727</v>
      </c>
      <c r="F1594" s="14">
        <f t="shared" si="589"/>
        <v>13.593424765555454</v>
      </c>
      <c r="G1594" s="26">
        <v>2.7681076158453388E-2</v>
      </c>
      <c r="H1594" s="7">
        <f t="shared" si="586"/>
        <v>1.0276810761584534</v>
      </c>
      <c r="I1594" s="5">
        <f t="shared" si="590"/>
        <v>1.3393101173186406</v>
      </c>
      <c r="J1594" s="5">
        <f t="shared" si="591"/>
        <v>4.916567083667819</v>
      </c>
      <c r="K1594" s="5">
        <f t="shared" si="592"/>
        <v>13.227279436115206</v>
      </c>
      <c r="L1594">
        <v>2.2200000000000002</v>
      </c>
      <c r="M1594">
        <v>3.49</v>
      </c>
      <c r="N1594">
        <v>3.44</v>
      </c>
      <c r="O1594" s="5">
        <f t="shared" si="593"/>
        <v>2.2814519890717668</v>
      </c>
      <c r="P1594" s="5">
        <f t="shared" si="594"/>
        <v>3.5866069557930027</v>
      </c>
      <c r="Q1594" s="5">
        <f t="shared" si="595"/>
        <v>3.5352229019850796</v>
      </c>
      <c r="R1594" s="6">
        <f t="shared" si="596"/>
        <v>0.43831735438222424</v>
      </c>
      <c r="S1594" s="6">
        <f t="shared" si="597"/>
        <v>0.2788150506385495</v>
      </c>
      <c r="T1594" s="6">
        <f t="shared" si="598"/>
        <v>0.28286759497922614</v>
      </c>
      <c r="U1594">
        <f t="shared" si="599"/>
        <v>1.6575697975346744</v>
      </c>
      <c r="V1594">
        <f t="shared" si="600"/>
        <v>0.7098448857930395</v>
      </c>
      <c r="W1594">
        <f t="shared" si="601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587"/>
        <v>1.2749184351186771</v>
      </c>
      <c r="E1595" s="14">
        <f t="shared" si="588"/>
        <v>6.5490116805250924</v>
      </c>
      <c r="F1595" s="14">
        <f t="shared" si="589"/>
        <v>17.273301027379244</v>
      </c>
      <c r="G1595" s="26">
        <v>2.9018129349542621E-2</v>
      </c>
      <c r="H1595" s="7">
        <f t="shared" si="586"/>
        <v>1.0290181293495426</v>
      </c>
      <c r="I1595" s="5">
        <f t="shared" si="590"/>
        <v>1.2389659606139025</v>
      </c>
      <c r="J1595" s="5">
        <f t="shared" si="591"/>
        <v>6.3643307087940411</v>
      </c>
      <c r="K1595" s="5">
        <f t="shared" si="592"/>
        <v>16.786196991784731</v>
      </c>
      <c r="L1595">
        <v>1.84</v>
      </c>
      <c r="M1595">
        <v>4.0599999999999996</v>
      </c>
      <c r="N1595">
        <v>4.18</v>
      </c>
      <c r="O1595" s="5">
        <f t="shared" si="593"/>
        <v>1.8933933580031586</v>
      </c>
      <c r="P1595" s="5">
        <f t="shared" si="594"/>
        <v>4.1778136051591428</v>
      </c>
      <c r="Q1595" s="5">
        <f t="shared" si="595"/>
        <v>4.3012957806810874</v>
      </c>
      <c r="R1595" s="6">
        <f t="shared" si="596"/>
        <v>0.52815226998294551</v>
      </c>
      <c r="S1595" s="6">
        <f t="shared" si="597"/>
        <v>0.23935964945039898</v>
      </c>
      <c r="T1595" s="6">
        <f t="shared" si="598"/>
        <v>0.23248808056665549</v>
      </c>
      <c r="U1595">
        <f t="shared" si="599"/>
        <v>1.4851094045297966</v>
      </c>
      <c r="V1595">
        <f t="shared" si="600"/>
        <v>0.6379303945330832</v>
      </c>
      <c r="W1595">
        <f t="shared" si="601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587"/>
        <v>1.4102055621762954</v>
      </c>
      <c r="E1596" s="14">
        <f t="shared" si="588"/>
        <v>6.4871605089178193</v>
      </c>
      <c r="F1596" s="14">
        <f t="shared" si="589"/>
        <v>9.0879959915068529</v>
      </c>
      <c r="G1596" s="26">
        <v>3.5901689971457262E-2</v>
      </c>
      <c r="H1596" s="7">
        <f t="shared" si="586"/>
        <v>1.0359016899714573</v>
      </c>
      <c r="I1596" s="5">
        <f t="shared" si="590"/>
        <v>1.3613314620764365</v>
      </c>
      <c r="J1596" s="5">
        <f t="shared" si="591"/>
        <v>6.2623321997829384</v>
      </c>
      <c r="K1596" s="5">
        <f t="shared" si="592"/>
        <v>8.7730294095352424</v>
      </c>
      <c r="L1596">
        <v>1.48</v>
      </c>
      <c r="M1596">
        <v>4.7300000000000004</v>
      </c>
      <c r="N1596">
        <v>6.72</v>
      </c>
      <c r="O1596" s="5">
        <f t="shared" si="593"/>
        <v>1.5331345011577566</v>
      </c>
      <c r="P1596" s="5">
        <f t="shared" si="594"/>
        <v>4.8998149935649931</v>
      </c>
      <c r="Q1596" s="5">
        <f t="shared" si="595"/>
        <v>6.9612593566081928</v>
      </c>
      <c r="R1596" s="6">
        <f t="shared" si="596"/>
        <v>0.65225849346214793</v>
      </c>
      <c r="S1596" s="6">
        <f t="shared" si="597"/>
        <v>0.20408933833487924</v>
      </c>
      <c r="T1596" s="6">
        <f t="shared" si="598"/>
        <v>0.14365216820297305</v>
      </c>
      <c r="U1596">
        <f t="shared" si="599"/>
        <v>1.0871709361234909</v>
      </c>
      <c r="V1596">
        <f t="shared" si="600"/>
        <v>0.75530965926144078</v>
      </c>
      <c r="W1596">
        <f t="shared" si="601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587"/>
        <v>2.846226623890316</v>
      </c>
      <c r="E1597" s="14">
        <f t="shared" si="588"/>
        <v>3.4735705016005127</v>
      </c>
      <c r="F1597" s="14">
        <f t="shared" si="589"/>
        <v>2.9840260935297711</v>
      </c>
      <c r="G1597" s="26">
        <v>2.9778048375491251E-2</v>
      </c>
      <c r="H1597" s="7">
        <f t="shared" si="586"/>
        <v>1.0297780483754913</v>
      </c>
      <c r="I1597" s="5">
        <f t="shared" si="590"/>
        <v>2.7639224086980025</v>
      </c>
      <c r="J1597" s="5">
        <f t="shared" si="591"/>
        <v>3.3731254099659478</v>
      </c>
      <c r="K1597" s="5">
        <f t="shared" si="592"/>
        <v>2.8977371368880611</v>
      </c>
      <c r="L1597">
        <v>4.2</v>
      </c>
      <c r="M1597">
        <v>4.3499999999999996</v>
      </c>
      <c r="N1597">
        <v>1.78</v>
      </c>
      <c r="O1597" s="5">
        <f t="shared" si="593"/>
        <v>4.3250678031770633</v>
      </c>
      <c r="P1597" s="5">
        <f t="shared" si="594"/>
        <v>4.4795345104333864</v>
      </c>
      <c r="Q1597" s="5">
        <f t="shared" si="595"/>
        <v>1.8330049261083745</v>
      </c>
      <c r="R1597" s="6">
        <f t="shared" si="596"/>
        <v>0.23121024814118069</v>
      </c>
      <c r="S1597" s="6">
        <f t="shared" si="597"/>
        <v>0.22323748096389862</v>
      </c>
      <c r="T1597" s="6">
        <f t="shared" si="598"/>
        <v>0.54555227089492064</v>
      </c>
      <c r="U1597">
        <f t="shared" si="599"/>
        <v>1.5195795608381384</v>
      </c>
      <c r="V1597">
        <f t="shared" si="600"/>
        <v>1.2896051795607308</v>
      </c>
      <c r="W1597">
        <f t="shared" si="601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587"/>
        <v>2.5423505891036062</v>
      </c>
      <c r="E1598" s="14">
        <f t="shared" si="588"/>
        <v>3.9126608098053071</v>
      </c>
      <c r="F1598" s="14">
        <f t="shared" si="589"/>
        <v>3.0683891923711912</v>
      </c>
      <c r="G1598" s="26">
        <v>3.0032273204809057E-2</v>
      </c>
      <c r="H1598" s="7">
        <f t="shared" si="586"/>
        <v>1.0300322732048091</v>
      </c>
      <c r="I1598" s="5">
        <f t="shared" si="590"/>
        <v>2.4682242054352521</v>
      </c>
      <c r="J1598" s="5">
        <f t="shared" si="591"/>
        <v>3.7985807936207485</v>
      </c>
      <c r="K1598" s="5">
        <f t="shared" si="592"/>
        <v>2.978925294082587</v>
      </c>
      <c r="L1598">
        <v>1.51</v>
      </c>
      <c r="M1598">
        <v>4.45</v>
      </c>
      <c r="N1598">
        <v>6.99</v>
      </c>
      <c r="O1598" s="5">
        <f t="shared" si="593"/>
        <v>1.5553487325392616</v>
      </c>
      <c r="P1598" s="5">
        <f t="shared" si="594"/>
        <v>4.5836436157614004</v>
      </c>
      <c r="Q1598" s="5">
        <f t="shared" si="595"/>
        <v>7.1999255897016159</v>
      </c>
      <c r="R1598" s="6">
        <f t="shared" si="596"/>
        <v>0.64294262700005578</v>
      </c>
      <c r="S1598" s="6">
        <f t="shared" si="597"/>
        <v>0.21816704871237846</v>
      </c>
      <c r="T1598" s="6">
        <f t="shared" si="598"/>
        <v>0.13889032428756568</v>
      </c>
      <c r="U1598">
        <f t="shared" si="599"/>
        <v>0.61177586569114906</v>
      </c>
      <c r="V1598">
        <f t="shared" si="600"/>
        <v>1.1714901542895257</v>
      </c>
      <c r="W1598">
        <f t="shared" si="601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587"/>
        <v>1.6060681568206068</v>
      </c>
      <c r="E1599" s="14">
        <f t="shared" si="588"/>
        <v>4.9083906433698923</v>
      </c>
      <c r="F1599" s="14">
        <f t="shared" si="589"/>
        <v>6.0630940628451597</v>
      </c>
      <c r="G1599" s="26">
        <v>3.2852617944802542E-2</v>
      </c>
      <c r="H1599" s="7">
        <f t="shared" si="586"/>
        <v>1.0328526179448025</v>
      </c>
      <c r="I1599" s="5">
        <f t="shared" si="590"/>
        <v>1.554982897769484</v>
      </c>
      <c r="J1599" s="5">
        <f t="shared" si="591"/>
        <v>4.7522662556994222</v>
      </c>
      <c r="K1599" s="5">
        <f t="shared" si="592"/>
        <v>5.8702412691848185</v>
      </c>
      <c r="L1599">
        <v>1.7</v>
      </c>
      <c r="M1599">
        <v>4.24</v>
      </c>
      <c r="N1599">
        <v>4.79</v>
      </c>
      <c r="O1599" s="5">
        <f t="shared" si="593"/>
        <v>1.7558494505061644</v>
      </c>
      <c r="P1599" s="5">
        <f t="shared" si="594"/>
        <v>4.3792951000859626</v>
      </c>
      <c r="Q1599" s="5">
        <f t="shared" si="595"/>
        <v>4.9473640399556045</v>
      </c>
      <c r="R1599" s="6">
        <f t="shared" si="596"/>
        <v>0.56952490984447823</v>
      </c>
      <c r="S1599" s="6">
        <f t="shared" si="597"/>
        <v>0.22834725158858801</v>
      </c>
      <c r="T1599" s="6">
        <f t="shared" si="598"/>
        <v>0.20212783856693384</v>
      </c>
      <c r="U1599">
        <f t="shared" si="599"/>
        <v>1.0932596123330571</v>
      </c>
      <c r="V1599">
        <f t="shared" si="600"/>
        <v>0.89220590174528669</v>
      </c>
      <c r="W1599">
        <f t="shared" si="601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587"/>
        <v>1.8318329123954753</v>
      </c>
      <c r="E1600" s="14">
        <f t="shared" si="588"/>
        <v>4.7357058699424197</v>
      </c>
      <c r="F1600" s="14">
        <f t="shared" si="589"/>
        <v>4.3780503490463225</v>
      </c>
      <c r="G1600" s="26">
        <v>2.810213864980593E-2</v>
      </c>
      <c r="H1600" s="7">
        <f t="shared" si="586"/>
        <v>1.0281021386498059</v>
      </c>
      <c r="I1600" s="5">
        <f t="shared" si="590"/>
        <v>1.781761600847557</v>
      </c>
      <c r="J1600" s="5">
        <f t="shared" si="591"/>
        <v>4.6062601096830367</v>
      </c>
      <c r="K1600" s="5">
        <f t="shared" si="592"/>
        <v>4.2583807429833413</v>
      </c>
      <c r="L1600">
        <v>2.3199999999999998</v>
      </c>
      <c r="M1600">
        <v>3.7</v>
      </c>
      <c r="N1600">
        <v>3.06</v>
      </c>
      <c r="O1600" s="5">
        <f t="shared" si="593"/>
        <v>2.3851969616675497</v>
      </c>
      <c r="P1600" s="5">
        <f t="shared" si="594"/>
        <v>3.8039779130042821</v>
      </c>
      <c r="Q1600" s="5">
        <f t="shared" si="595"/>
        <v>3.145992544268406</v>
      </c>
      <c r="R1600" s="6">
        <f t="shared" si="596"/>
        <v>0.4192525883903841</v>
      </c>
      <c r="S1600" s="6">
        <f t="shared" si="597"/>
        <v>0.26288270407180842</v>
      </c>
      <c r="T1600" s="6">
        <f t="shared" si="598"/>
        <v>0.31786470753780754</v>
      </c>
      <c r="U1600">
        <f t="shared" si="599"/>
        <v>1.3020821634591355</v>
      </c>
      <c r="V1600">
        <f t="shared" si="600"/>
        <v>0.80325468208407413</v>
      </c>
      <c r="W1600">
        <f t="shared" si="601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587"/>
        <v>2.2220245799890193</v>
      </c>
      <c r="E1601" s="14">
        <f t="shared" si="588"/>
        <v>4.2053008389060782</v>
      </c>
      <c r="F1601" s="14">
        <f t="shared" si="589"/>
        <v>3.427872612695348</v>
      </c>
      <c r="G1601" s="26">
        <v>3.7303810413054084E-2</v>
      </c>
      <c r="H1601" s="7">
        <f t="shared" si="586"/>
        <v>1.0373038104130541</v>
      </c>
      <c r="I1601" s="5">
        <f t="shared" si="590"/>
        <v>2.1421155091527231</v>
      </c>
      <c r="J1601" s="5">
        <f t="shared" si="591"/>
        <v>4.0540686312831804</v>
      </c>
      <c r="K1601" s="5">
        <f t="shared" si="592"/>
        <v>3.3045984968765998</v>
      </c>
      <c r="L1601">
        <v>2.7</v>
      </c>
      <c r="M1601">
        <v>3.06</v>
      </c>
      <c r="N1601">
        <v>2.94</v>
      </c>
      <c r="O1601" s="5">
        <f t="shared" si="593"/>
        <v>2.8007202881152464</v>
      </c>
      <c r="P1601" s="5">
        <f t="shared" si="594"/>
        <v>3.1741496598639456</v>
      </c>
      <c r="Q1601" s="5">
        <f t="shared" si="595"/>
        <v>3.0496732026143789</v>
      </c>
      <c r="R1601" s="6">
        <f t="shared" si="596"/>
        <v>0.35705100728675521</v>
      </c>
      <c r="S1601" s="6">
        <f t="shared" si="597"/>
        <v>0.3150450064294899</v>
      </c>
      <c r="T1601" s="6">
        <f t="shared" si="598"/>
        <v>0.32790398628375483</v>
      </c>
      <c r="U1601">
        <f t="shared" si="599"/>
        <v>1.2604362315960911</v>
      </c>
      <c r="V1601">
        <f t="shared" si="600"/>
        <v>0.75479728596293127</v>
      </c>
      <c r="W1601">
        <f t="shared" si="601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587"/>
        <v>6.5544954159821724</v>
      </c>
      <c r="E1602" s="14">
        <f t="shared" si="588"/>
        <v>3.319001300338301</v>
      </c>
      <c r="F1602" s="14">
        <f t="shared" si="589"/>
        <v>2.0396172206064556</v>
      </c>
      <c r="G1602" s="26">
        <v>3.9223162654125066E-2</v>
      </c>
      <c r="H1602" s="7">
        <f t="shared" si="586"/>
        <v>1.0392231626541251</v>
      </c>
      <c r="I1602" s="5">
        <f t="shared" si="590"/>
        <v>6.3071105913789607</v>
      </c>
      <c r="J1602" s="5">
        <f t="shared" si="591"/>
        <v>3.1937329917298363</v>
      </c>
      <c r="K1602" s="5">
        <f t="shared" si="592"/>
        <v>1.9626364133352965</v>
      </c>
      <c r="L1602">
        <v>2.39</v>
      </c>
      <c r="M1602">
        <v>3.33</v>
      </c>
      <c r="N1602">
        <v>3.12</v>
      </c>
      <c r="O1602" s="5">
        <f t="shared" si="593"/>
        <v>2.4837433587433591</v>
      </c>
      <c r="P1602" s="5">
        <f t="shared" si="594"/>
        <v>3.4606131316382367</v>
      </c>
      <c r="Q1602" s="5">
        <f t="shared" si="595"/>
        <v>3.2423762674808705</v>
      </c>
      <c r="R1602" s="6">
        <f t="shared" si="596"/>
        <v>0.40261808712231301</v>
      </c>
      <c r="S1602" s="6">
        <f t="shared" si="597"/>
        <v>0.28896613460129972</v>
      </c>
      <c r="T1602" s="6">
        <f t="shared" si="598"/>
        <v>0.30841577827638716</v>
      </c>
      <c r="U1602">
        <f t="shared" si="599"/>
        <v>0.37893738588741954</v>
      </c>
      <c r="V1602">
        <f t="shared" si="600"/>
        <v>1.0426670008491714</v>
      </c>
      <c r="W1602">
        <f t="shared" si="601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587"/>
        <v>2.2219543531209758</v>
      </c>
      <c r="E1603" s="14">
        <f t="shared" si="588"/>
        <v>4.2052737918856433</v>
      </c>
      <c r="F1603" s="14">
        <f t="shared" si="589"/>
        <v>3.4280369309993395</v>
      </c>
      <c r="G1603" s="26">
        <v>3.8263995086364577E-2</v>
      </c>
      <c r="H1603" s="7">
        <f t="shared" si="586"/>
        <v>1.0382639950863646</v>
      </c>
      <c r="I1603" s="5">
        <f t="shared" si="590"/>
        <v>2.1400668458469947</v>
      </c>
      <c r="J1603" s="5">
        <f t="shared" si="591"/>
        <v>4.0502933856777359</v>
      </c>
      <c r="K1603" s="5">
        <f t="shared" si="592"/>
        <v>3.301700672683145</v>
      </c>
      <c r="L1603">
        <v>3.53</v>
      </c>
      <c r="M1603">
        <v>3.2</v>
      </c>
      <c r="N1603">
        <v>2.2599999999999998</v>
      </c>
      <c r="O1603" s="5">
        <f t="shared" si="593"/>
        <v>3.6650719026548666</v>
      </c>
      <c r="P1603" s="5">
        <f t="shared" si="594"/>
        <v>3.3224447842763669</v>
      </c>
      <c r="Q1603" s="5">
        <f t="shared" si="595"/>
        <v>2.3464766288951839</v>
      </c>
      <c r="R1603" s="6">
        <f t="shared" si="596"/>
        <v>0.2728459431520649</v>
      </c>
      <c r="S1603" s="6">
        <f t="shared" si="597"/>
        <v>0.30098318103962152</v>
      </c>
      <c r="T1603" s="6">
        <f t="shared" si="598"/>
        <v>0.4261708758083137</v>
      </c>
      <c r="U1603">
        <f t="shared" si="599"/>
        <v>1.6494811864640135</v>
      </c>
      <c r="V1603">
        <f t="shared" si="600"/>
        <v>0.79006622367543478</v>
      </c>
      <c r="W1603">
        <f t="shared" si="601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587"/>
        <v>1.2300000270373177</v>
      </c>
      <c r="E1604" s="14">
        <f t="shared" si="588"/>
        <v>6.2525935156414221</v>
      </c>
      <c r="F1604" s="14">
        <f t="shared" si="589"/>
        <v>41.194269969027289</v>
      </c>
      <c r="G1604" s="26">
        <v>4.4942688622022109E-2</v>
      </c>
      <c r="H1604" s="7">
        <f t="shared" si="586"/>
        <v>1.0449426886220221</v>
      </c>
      <c r="I1604" s="5">
        <f t="shared" si="590"/>
        <v>1.1770980747846878</v>
      </c>
      <c r="J1604" s="5">
        <f t="shared" si="591"/>
        <v>5.9836712421872518</v>
      </c>
      <c r="K1604" s="5">
        <f t="shared" si="592"/>
        <v>39.422516103108627</v>
      </c>
      <c r="L1604">
        <v>2.36</v>
      </c>
      <c r="M1604">
        <v>3.26</v>
      </c>
      <c r="N1604">
        <v>3.18</v>
      </c>
      <c r="O1604" s="5">
        <f t="shared" si="593"/>
        <v>2.466064745147972</v>
      </c>
      <c r="P1604" s="5">
        <f t="shared" si="594"/>
        <v>3.4065131649077918</v>
      </c>
      <c r="Q1604" s="5">
        <f t="shared" si="595"/>
        <v>3.3229177498180307</v>
      </c>
      <c r="R1604" s="6">
        <f t="shared" si="596"/>
        <v>0.40550435748595753</v>
      </c>
      <c r="S1604" s="6">
        <f t="shared" si="597"/>
        <v>0.29355530173830058</v>
      </c>
      <c r="T1604" s="6">
        <f t="shared" si="598"/>
        <v>0.300940340775742</v>
      </c>
      <c r="U1604">
        <f t="shared" si="599"/>
        <v>2.0049306430406708</v>
      </c>
      <c r="V1604">
        <f t="shared" si="600"/>
        <v>0.54481602816272878</v>
      </c>
      <c r="W1604">
        <f t="shared" si="601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587"/>
        <v>3.0222251345767099</v>
      </c>
      <c r="E1605" s="14">
        <f t="shared" si="588"/>
        <v>3.8221888037015521</v>
      </c>
      <c r="F1605" s="14">
        <f t="shared" si="589"/>
        <v>2.6716110282672196</v>
      </c>
      <c r="G1605" s="26">
        <v>2.7261572523988864E-2</v>
      </c>
      <c r="H1605" s="7">
        <f t="shared" si="586"/>
        <v>1.0272615725239889</v>
      </c>
      <c r="I1605" s="5">
        <f t="shared" si="590"/>
        <v>2.9420210153009827</v>
      </c>
      <c r="J1605" s="5">
        <f t="shared" si="591"/>
        <v>3.7207551668757621</v>
      </c>
      <c r="K1605" s="5">
        <f t="shared" si="592"/>
        <v>2.6007115419523119</v>
      </c>
      <c r="L1605">
        <v>3.25</v>
      </c>
      <c r="M1605">
        <v>3.34</v>
      </c>
      <c r="N1605">
        <v>2.38</v>
      </c>
      <c r="O1605" s="5">
        <f t="shared" si="593"/>
        <v>3.3386001107029637</v>
      </c>
      <c r="P1605" s="5">
        <f t="shared" si="594"/>
        <v>3.4310536522301227</v>
      </c>
      <c r="Q1605" s="5">
        <f t="shared" si="595"/>
        <v>2.4448825426070933</v>
      </c>
      <c r="R1605" s="6">
        <f t="shared" si="596"/>
        <v>0.29952673780671613</v>
      </c>
      <c r="S1605" s="6">
        <f t="shared" si="597"/>
        <v>0.29145565804545731</v>
      </c>
      <c r="T1605" s="6">
        <f t="shared" si="598"/>
        <v>0.40901760414782667</v>
      </c>
      <c r="U1605">
        <f t="shared" si="599"/>
        <v>1.1046827956351324</v>
      </c>
      <c r="V1605">
        <f t="shared" si="600"/>
        <v>0.89766723425785788</v>
      </c>
      <c r="W1605">
        <f t="shared" si="601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587"/>
        <v>1.5953853009297458</v>
      </c>
      <c r="E1606" s="14">
        <f t="shared" si="588"/>
        <v>3.446783280567169</v>
      </c>
      <c r="F1606" s="14">
        <f t="shared" si="589"/>
        <v>12.164695159786412</v>
      </c>
      <c r="G1606" s="26">
        <v>3.0740971065654987E-2</v>
      </c>
      <c r="H1606" s="7">
        <f t="shared" si="586"/>
        <v>1.030740971065655</v>
      </c>
      <c r="I1606" s="5">
        <f t="shared" si="590"/>
        <v>1.5478042939152021</v>
      </c>
      <c r="J1606" s="5">
        <f t="shared" si="591"/>
        <v>3.3439859065693622</v>
      </c>
      <c r="K1606" s="5">
        <f t="shared" si="592"/>
        <v>11.801893493386283</v>
      </c>
      <c r="L1606">
        <v>1.78</v>
      </c>
      <c r="M1606">
        <v>3.67</v>
      </c>
      <c r="N1606">
        <v>5.09</v>
      </c>
      <c r="O1606" s="5">
        <f t="shared" si="593"/>
        <v>1.8347189284968659</v>
      </c>
      <c r="P1606" s="5">
        <f t="shared" si="594"/>
        <v>3.7828193638109537</v>
      </c>
      <c r="Q1606" s="5">
        <f t="shared" si="595"/>
        <v>5.2464715427241835</v>
      </c>
      <c r="R1606" s="6">
        <f t="shared" si="596"/>
        <v>0.54504261359491835</v>
      </c>
      <c r="S1606" s="6">
        <f t="shared" si="597"/>
        <v>0.264353093242222</v>
      </c>
      <c r="T1606" s="6">
        <f t="shared" si="598"/>
        <v>0.19060429316285948</v>
      </c>
      <c r="U1606">
        <f t="shared" si="599"/>
        <v>1.1500161919679486</v>
      </c>
      <c r="V1606">
        <f t="shared" si="600"/>
        <v>1.0974926637071565</v>
      </c>
      <c r="W1606">
        <f t="shared" si="601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587"/>
        <v>2.4899172114316523</v>
      </c>
      <c r="E1607" s="14">
        <f t="shared" si="588"/>
        <v>2.7548212023240337</v>
      </c>
      <c r="F1607" s="14">
        <f t="shared" si="589"/>
        <v>4.4016952981758113</v>
      </c>
      <c r="G1607" s="26">
        <v>3.2430472202582994E-2</v>
      </c>
      <c r="H1607" s="7">
        <f t="shared" si="586"/>
        <v>1.032430472202583</v>
      </c>
      <c r="I1607" s="5">
        <f t="shared" si="590"/>
        <v>2.4117044958191451</v>
      </c>
      <c r="J1607" s="5">
        <f t="shared" si="591"/>
        <v>2.668287382536191</v>
      </c>
      <c r="K1607" s="5">
        <f t="shared" si="592"/>
        <v>4.263430242217912</v>
      </c>
      <c r="L1607">
        <v>1.52</v>
      </c>
      <c r="M1607">
        <v>4.8499999999999996</v>
      </c>
      <c r="N1607">
        <v>5.94</v>
      </c>
      <c r="O1607" s="5">
        <f t="shared" si="593"/>
        <v>1.5692943177479262</v>
      </c>
      <c r="P1607" s="5">
        <f t="shared" si="594"/>
        <v>5.0072877901825272</v>
      </c>
      <c r="Q1607" s="5">
        <f t="shared" si="595"/>
        <v>6.1326370048833434</v>
      </c>
      <c r="R1607" s="6">
        <f t="shared" si="596"/>
        <v>0.63722909634636726</v>
      </c>
      <c r="S1607" s="6">
        <f t="shared" si="597"/>
        <v>0.19970891266937699</v>
      </c>
      <c r="T1607" s="6">
        <f t="shared" si="598"/>
        <v>0.16306199098425561</v>
      </c>
      <c r="U1607">
        <f t="shared" si="599"/>
        <v>0.63025963696424003</v>
      </c>
      <c r="V1607">
        <f t="shared" si="600"/>
        <v>1.8176452925359576</v>
      </c>
      <c r="W1607">
        <f t="shared" si="601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587"/>
        <v>1.5512156752823869</v>
      </c>
      <c r="E1608" s="14">
        <f t="shared" si="588"/>
        <v>5.2560983410595874</v>
      </c>
      <c r="F1608" s="14">
        <f t="shared" si="589"/>
        <v>6.4476442205818723</v>
      </c>
      <c r="G1608" s="26">
        <v>3.0363020953925624E-2</v>
      </c>
      <c r="H1608" s="7">
        <f t="shared" si="586"/>
        <v>1.0303630209539256</v>
      </c>
      <c r="I1608" s="5">
        <f t="shared" si="590"/>
        <v>1.5055040250243532</v>
      </c>
      <c r="J1608" s="5">
        <f t="shared" si="591"/>
        <v>5.1012101891946902</v>
      </c>
      <c r="K1608" s="5">
        <f t="shared" si="592"/>
        <v>6.2576432669454167</v>
      </c>
      <c r="L1608">
        <v>1.53</v>
      </c>
      <c r="M1608">
        <v>4.51</v>
      </c>
      <c r="N1608">
        <v>6.45</v>
      </c>
      <c r="O1608" s="5">
        <f t="shared" si="593"/>
        <v>1.5764554220595062</v>
      </c>
      <c r="P1608" s="5">
        <f t="shared" si="594"/>
        <v>4.6469372245022047</v>
      </c>
      <c r="Q1608" s="5">
        <f t="shared" si="595"/>
        <v>6.64584148515282</v>
      </c>
      <c r="R1608" s="6">
        <f t="shared" si="596"/>
        <v>0.6343344607192154</v>
      </c>
      <c r="S1608" s="6">
        <f t="shared" si="597"/>
        <v>0.21519550441250546</v>
      </c>
      <c r="T1608" s="6">
        <f t="shared" si="598"/>
        <v>0.15047003486827901</v>
      </c>
      <c r="U1608">
        <f t="shared" si="599"/>
        <v>1.0162709461871087</v>
      </c>
      <c r="V1608">
        <f t="shared" si="600"/>
        <v>0.88410393470024362</v>
      </c>
      <c r="W1608">
        <f t="shared" si="601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587"/>
        <v>1.1688741786182246</v>
      </c>
      <c r="E1609" s="14">
        <f t="shared" si="588"/>
        <v>8.8902988537939667</v>
      </c>
      <c r="F1609" s="14">
        <f t="shared" si="589"/>
        <v>44.79473795247651</v>
      </c>
      <c r="G1609" s="26">
        <v>3.515766777804763E-2</v>
      </c>
      <c r="H1609" s="7">
        <f t="shared" si="586"/>
        <v>1.0351576677780476</v>
      </c>
      <c r="I1609" s="5">
        <f t="shared" si="590"/>
        <v>1.1291750184560752</v>
      </c>
      <c r="J1609" s="5">
        <f t="shared" si="591"/>
        <v>8.5883524129004201</v>
      </c>
      <c r="K1609" s="5">
        <f t="shared" si="592"/>
        <v>43.273347961212352</v>
      </c>
      <c r="L1609">
        <v>1.27</v>
      </c>
      <c r="M1609">
        <v>6.14</v>
      </c>
      <c r="N1609">
        <v>11.78</v>
      </c>
      <c r="O1609" s="5">
        <f t="shared" si="593"/>
        <v>1.3146502380781204</v>
      </c>
      <c r="P1609" s="5">
        <f t="shared" si="594"/>
        <v>6.3558680801572125</v>
      </c>
      <c r="Q1609" s="5">
        <f t="shared" si="595"/>
        <v>12.194157326425401</v>
      </c>
      <c r="R1609" s="6">
        <f t="shared" si="596"/>
        <v>0.76065859270819758</v>
      </c>
      <c r="S1609" s="6">
        <f t="shared" si="597"/>
        <v>0.15733492064159788</v>
      </c>
      <c r="T1609" s="6">
        <f t="shared" si="598"/>
        <v>8.2006486650204657E-2</v>
      </c>
      <c r="U1609">
        <f t="shared" si="599"/>
        <v>1.124714928369984</v>
      </c>
      <c r="V1609">
        <f t="shared" si="600"/>
        <v>0.71492175737656138</v>
      </c>
      <c r="W1609">
        <f t="shared" si="601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587"/>
        <v>1.9727382926241586</v>
      </c>
      <c r="E1610" s="14">
        <f t="shared" si="588"/>
        <v>2.8457725349965997</v>
      </c>
      <c r="F1610" s="14">
        <f t="shared" si="589"/>
        <v>7.1821460025168227</v>
      </c>
      <c r="G1610" s="26">
        <v>2.7744131491390878E-2</v>
      </c>
      <c r="H1610" s="7">
        <f t="shared" si="586"/>
        <v>1.0277441314913909</v>
      </c>
      <c r="I1610" s="5">
        <f t="shared" si="590"/>
        <v>1.9194838794763613</v>
      </c>
      <c r="J1610" s="5">
        <f t="shared" si="591"/>
        <v>2.7689504107087552</v>
      </c>
      <c r="K1610" s="5">
        <f t="shared" si="592"/>
        <v>6.9882627226434186</v>
      </c>
      <c r="L1610">
        <v>2.3199999999999998</v>
      </c>
      <c r="M1610">
        <v>3.25</v>
      </c>
      <c r="N1610">
        <v>3.46</v>
      </c>
      <c r="O1610" s="5">
        <f t="shared" si="593"/>
        <v>2.3843663850600265</v>
      </c>
      <c r="P1610" s="5">
        <f t="shared" si="594"/>
        <v>3.3401684273470202</v>
      </c>
      <c r="Q1610" s="5">
        <f t="shared" si="595"/>
        <v>3.5559946949602126</v>
      </c>
      <c r="R1610" s="6">
        <f t="shared" si="596"/>
        <v>0.41939863196604532</v>
      </c>
      <c r="S1610" s="6">
        <f t="shared" si="597"/>
        <v>0.29938610035730001</v>
      </c>
      <c r="T1610" s="6">
        <f t="shared" si="598"/>
        <v>0.28121526767665461</v>
      </c>
      <c r="U1610">
        <f t="shared" si="599"/>
        <v>1.2086582361050617</v>
      </c>
      <c r="V1610">
        <f t="shared" si="600"/>
        <v>1.1737299402079624</v>
      </c>
      <c r="W1610">
        <f t="shared" si="601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587"/>
        <v>1.5726078480398431</v>
      </c>
      <c r="E1611" s="14">
        <f t="shared" si="588"/>
        <v>4.3207385217568302</v>
      </c>
      <c r="F1611" s="14">
        <f t="shared" si="589"/>
        <v>7.76627088245076</v>
      </c>
      <c r="G1611" s="26">
        <v>2.9622788876579431E-2</v>
      </c>
      <c r="H1611" s="7">
        <f t="shared" si="586"/>
        <v>1.0296227888765794</v>
      </c>
      <c r="I1611" s="5">
        <f t="shared" si="590"/>
        <v>1.5273630935808193</v>
      </c>
      <c r="J1611" s="5">
        <f t="shared" si="591"/>
        <v>4.19642860320835</v>
      </c>
      <c r="K1611" s="5">
        <f t="shared" si="592"/>
        <v>7.5428311866761728</v>
      </c>
      <c r="L1611">
        <v>2.0099999999999998</v>
      </c>
      <c r="M1611">
        <v>3.61</v>
      </c>
      <c r="N1611">
        <v>3.92</v>
      </c>
      <c r="O1611" s="5">
        <f t="shared" si="593"/>
        <v>2.0695418056419244</v>
      </c>
      <c r="P1611" s="5">
        <f t="shared" si="594"/>
        <v>3.7169382678444518</v>
      </c>
      <c r="Q1611" s="5">
        <f t="shared" si="595"/>
        <v>4.0361213323961911</v>
      </c>
      <c r="R1611" s="6">
        <f t="shared" si="596"/>
        <v>0.48319874344834651</v>
      </c>
      <c r="S1611" s="6">
        <f t="shared" si="597"/>
        <v>0.26903863554880231</v>
      </c>
      <c r="T1611" s="6">
        <f t="shared" si="598"/>
        <v>0.24776262100285112</v>
      </c>
      <c r="U1611">
        <f t="shared" si="599"/>
        <v>1.3159935633168041</v>
      </c>
      <c r="V1611">
        <f t="shared" si="600"/>
        <v>0.86025531263417654</v>
      </c>
      <c r="W1611">
        <f t="shared" si="601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587"/>
        <v>8.2472010027858023</v>
      </c>
      <c r="E1612" s="14">
        <f t="shared" si="588"/>
        <v>4.7819016101167966</v>
      </c>
      <c r="F1612" s="14">
        <f t="shared" si="589"/>
        <v>1.7309201459370962</v>
      </c>
      <c r="G1612" s="26">
        <v>3.2121789505085818E-2</v>
      </c>
      <c r="H1612" s="7">
        <f t="shared" si="586"/>
        <v>1.0321217895050858</v>
      </c>
      <c r="I1612" s="5">
        <f t="shared" si="590"/>
        <v>7.9905308527014327</v>
      </c>
      <c r="J1612" s="5">
        <f t="shared" si="591"/>
        <v>4.6330788272668606</v>
      </c>
      <c r="K1612" s="5">
        <f t="shared" si="592"/>
        <v>1.6770502895468298</v>
      </c>
      <c r="L1612">
        <v>5.64</v>
      </c>
      <c r="M1612">
        <v>4.0199999999999996</v>
      </c>
      <c r="N1612">
        <v>1.65</v>
      </c>
      <c r="O1612" s="5">
        <f t="shared" si="593"/>
        <v>5.8211668928086837</v>
      </c>
      <c r="P1612" s="5">
        <f t="shared" si="594"/>
        <v>4.1491295938104447</v>
      </c>
      <c r="Q1612" s="5">
        <f t="shared" si="595"/>
        <v>1.7030009526833916</v>
      </c>
      <c r="R1612" s="6">
        <f t="shared" si="596"/>
        <v>0.17178686308330615</v>
      </c>
      <c r="S1612" s="6">
        <f t="shared" si="597"/>
        <v>0.24101440492284743</v>
      </c>
      <c r="T1612" s="6">
        <f t="shared" si="598"/>
        <v>0.58719873199384642</v>
      </c>
      <c r="U1612">
        <f t="shared" si="599"/>
        <v>0.70583545748943988</v>
      </c>
      <c r="V1612">
        <f t="shared" si="600"/>
        <v>0.86767356003987361</v>
      </c>
      <c r="W1612">
        <f t="shared" si="601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587"/>
        <v>2.2608569417906517</v>
      </c>
      <c r="E1613" s="14">
        <f t="shared" si="588"/>
        <v>5.1287481890253748</v>
      </c>
      <c r="F1613" s="14">
        <f t="shared" si="589"/>
        <v>3.0165296288984784</v>
      </c>
      <c r="G1613" s="26">
        <v>4.359803569289733E-2</v>
      </c>
      <c r="H1613" s="7">
        <f t="shared" si="586"/>
        <v>1.0435980356928973</v>
      </c>
      <c r="I1613" s="5">
        <f t="shared" si="590"/>
        <v>2.1664059000355964</v>
      </c>
      <c r="J1613" s="5">
        <f t="shared" si="591"/>
        <v>4.9144862424162579</v>
      </c>
      <c r="K1613" s="5">
        <f t="shared" si="592"/>
        <v>2.8905091095688507</v>
      </c>
      <c r="L1613">
        <v>2.2999999999999998</v>
      </c>
      <c r="M1613">
        <v>3.63</v>
      </c>
      <c r="N1613">
        <v>3</v>
      </c>
      <c r="O1613" s="5">
        <f t="shared" si="593"/>
        <v>2.4002754820936638</v>
      </c>
      <c r="P1613" s="5">
        <f t="shared" si="594"/>
        <v>3.7882608695652173</v>
      </c>
      <c r="Q1613" s="5">
        <f t="shared" si="595"/>
        <v>3.130794107078692</v>
      </c>
      <c r="R1613" s="6">
        <f t="shared" si="596"/>
        <v>0.4166188454034202</v>
      </c>
      <c r="S1613" s="6">
        <f t="shared" si="597"/>
        <v>0.26397337312062435</v>
      </c>
      <c r="T1613" s="6">
        <f t="shared" si="598"/>
        <v>0.3194077814759555</v>
      </c>
      <c r="U1613">
        <f t="shared" si="599"/>
        <v>1.0616662371359902</v>
      </c>
      <c r="V1613">
        <f t="shared" si="600"/>
        <v>0.73863265068685446</v>
      </c>
      <c r="W1613">
        <f t="shared" si="601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587"/>
        <v>1.5347458280644621</v>
      </c>
      <c r="E1614" s="14">
        <f t="shared" si="588"/>
        <v>5.3650073302179493</v>
      </c>
      <c r="F1614" s="14">
        <f t="shared" si="589"/>
        <v>6.6040073053361619</v>
      </c>
      <c r="G1614" s="26">
        <v>5.1928382799577344E-2</v>
      </c>
      <c r="H1614" s="7">
        <f t="shared" si="586"/>
        <v>1.0519283827995773</v>
      </c>
      <c r="I1614" s="5">
        <f t="shared" si="590"/>
        <v>1.4589831904524964</v>
      </c>
      <c r="J1614" s="5">
        <f t="shared" si="591"/>
        <v>5.1001640586402335</v>
      </c>
      <c r="K1614" s="5">
        <f t="shared" si="592"/>
        <v>6.2780008727974552</v>
      </c>
      <c r="L1614">
        <v>1.58</v>
      </c>
      <c r="M1614">
        <v>4.0599999999999996</v>
      </c>
      <c r="N1614">
        <v>5.79</v>
      </c>
      <c r="O1614" s="5">
        <f t="shared" si="593"/>
        <v>1.6620468448233323</v>
      </c>
      <c r="P1614" s="5">
        <f t="shared" si="594"/>
        <v>4.2708292341662837</v>
      </c>
      <c r="Q1614" s="5">
        <f t="shared" si="595"/>
        <v>6.0906653364095531</v>
      </c>
      <c r="R1614" s="6">
        <f t="shared" si="596"/>
        <v>0.60166775871247791</v>
      </c>
      <c r="S1614" s="6">
        <f t="shared" si="597"/>
        <v>0.23414656619845203</v>
      </c>
      <c r="T1614" s="6">
        <f t="shared" si="598"/>
        <v>0.16418567508906998</v>
      </c>
      <c r="U1614">
        <f t="shared" si="599"/>
        <v>1.0829459930309211</v>
      </c>
      <c r="V1614">
        <f t="shared" si="600"/>
        <v>0.79605282365807772</v>
      </c>
      <c r="W1614">
        <f t="shared" si="601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587"/>
        <v>1.5478208096560007</v>
      </c>
      <c r="E1615" s="14">
        <f t="shared" si="588"/>
        <v>6.3041126414991107</v>
      </c>
      <c r="F1615" s="14">
        <f t="shared" si="589"/>
        <v>6.8357249068989798</v>
      </c>
      <c r="G1615" s="26">
        <v>4.9424847372074643E-2</v>
      </c>
      <c r="H1615" s="7">
        <f t="shared" si="586"/>
        <v>1.0494248473720746</v>
      </c>
      <c r="I1615" s="5">
        <f t="shared" si="590"/>
        <v>1.4749229671205024</v>
      </c>
      <c r="J1615" s="5">
        <f t="shared" si="591"/>
        <v>6.0072073357950337</v>
      </c>
      <c r="K1615" s="5">
        <f t="shared" si="592"/>
        <v>6.5137822151025997</v>
      </c>
      <c r="L1615">
        <v>1.75</v>
      </c>
      <c r="M1615">
        <v>3.88</v>
      </c>
      <c r="N1615">
        <v>4.54</v>
      </c>
      <c r="O1615" s="5">
        <f t="shared" si="593"/>
        <v>1.8364934829011306</v>
      </c>
      <c r="P1615" s="5">
        <f t="shared" si="594"/>
        <v>4.0717684078036491</v>
      </c>
      <c r="Q1615" s="5">
        <f t="shared" si="595"/>
        <v>4.7643888070692189</v>
      </c>
      <c r="R1615" s="6">
        <f t="shared" si="596"/>
        <v>0.54451595353351767</v>
      </c>
      <c r="S1615" s="6">
        <f t="shared" si="597"/>
        <v>0.2455935357432103</v>
      </c>
      <c r="T1615" s="6">
        <f t="shared" si="598"/>
        <v>0.20989051072327222</v>
      </c>
      <c r="U1615">
        <f t="shared" si="599"/>
        <v>1.1865026438747046</v>
      </c>
      <c r="V1615">
        <f t="shared" si="600"/>
        <v>0.6458908080099578</v>
      </c>
      <c r="W1615">
        <f t="shared" si="601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587"/>
        <v>1.4727813513190455</v>
      </c>
      <c r="E1616" s="14">
        <f t="shared" si="588"/>
        <v>5.6069242359006664</v>
      </c>
      <c r="F1616" s="14">
        <f t="shared" si="589"/>
        <v>7.5541231940061646</v>
      </c>
      <c r="G1616" s="26">
        <v>3.2401286004673402E-2</v>
      </c>
      <c r="H1616" s="7">
        <f t="shared" ref="H1616:H1679" si="602">(G1616/100%) + 1</f>
        <v>1.0324012860046734</v>
      </c>
      <c r="I1616" s="5">
        <f t="shared" si="590"/>
        <v>1.4265590049956396</v>
      </c>
      <c r="J1616" s="5">
        <f t="shared" si="591"/>
        <v>5.4309543313328312</v>
      </c>
      <c r="K1616" s="5">
        <f t="shared" si="592"/>
        <v>7.3170416352735623</v>
      </c>
      <c r="L1616">
        <v>1.72</v>
      </c>
      <c r="M1616">
        <v>3.86</v>
      </c>
      <c r="N1616">
        <v>5.21</v>
      </c>
      <c r="O1616" s="5">
        <f t="shared" si="593"/>
        <v>1.7757302119280383</v>
      </c>
      <c r="P1616" s="5">
        <f t="shared" si="594"/>
        <v>3.9850689639780392</v>
      </c>
      <c r="Q1616" s="5">
        <f t="shared" si="595"/>
        <v>5.3788107000843484</v>
      </c>
      <c r="R1616" s="6">
        <f t="shared" si="596"/>
        <v>0.56314860967208968</v>
      </c>
      <c r="S1616" s="6">
        <f t="shared" si="597"/>
        <v>0.2509366861751281</v>
      </c>
      <c r="T1616" s="6">
        <f t="shared" si="598"/>
        <v>0.18591470415278202</v>
      </c>
      <c r="U1616">
        <f t="shared" si="599"/>
        <v>1.2056984632088579</v>
      </c>
      <c r="V1616">
        <f t="shared" si="600"/>
        <v>0.7107406478692857</v>
      </c>
      <c r="W1616">
        <f t="shared" si="601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587"/>
        <v>3.1226785978392666</v>
      </c>
      <c r="E1617" s="14">
        <f t="shared" si="588"/>
        <v>2.3818189065377728</v>
      </c>
      <c r="F1617" s="14">
        <f t="shared" si="589"/>
        <v>3.9758722095997752</v>
      </c>
      <c r="G1617" s="26">
        <v>2.7415062360206521E-2</v>
      </c>
      <c r="H1617" s="7">
        <f t="shared" si="602"/>
        <v>1.0274150623602065</v>
      </c>
      <c r="I1617" s="5">
        <f t="shared" si="590"/>
        <v>3.0393545045619268</v>
      </c>
      <c r="J1617" s="5">
        <f t="shared" si="591"/>
        <v>2.3182635663002564</v>
      </c>
      <c r="K1617" s="5">
        <f t="shared" si="592"/>
        <v>3.8697818975578291</v>
      </c>
      <c r="L1617">
        <v>2.14</v>
      </c>
      <c r="M1617">
        <v>3.45</v>
      </c>
      <c r="N1617">
        <v>3.7</v>
      </c>
      <c r="O1617" s="5">
        <f t="shared" si="593"/>
        <v>2.1986682334508423</v>
      </c>
      <c r="P1617" s="5">
        <f t="shared" si="594"/>
        <v>3.5445819651427128</v>
      </c>
      <c r="Q1617" s="5">
        <f t="shared" si="595"/>
        <v>3.8014357307327642</v>
      </c>
      <c r="R1617" s="6">
        <f t="shared" si="596"/>
        <v>0.45482077959096412</v>
      </c>
      <c r="S1617" s="6">
        <f t="shared" si="597"/>
        <v>0.28212071545642414</v>
      </c>
      <c r="T1617" s="6">
        <f t="shared" si="598"/>
        <v>0.26305850495261174</v>
      </c>
      <c r="U1617">
        <f t="shared" si="599"/>
        <v>0.70409687214438521</v>
      </c>
      <c r="V1617">
        <f t="shared" si="600"/>
        <v>1.4881828149962668</v>
      </c>
      <c r="W1617">
        <f t="shared" si="601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587"/>
        <v>3.3495332447672901</v>
      </c>
      <c r="E1618" s="14">
        <f t="shared" si="588"/>
        <v>3.8011235394770964</v>
      </c>
      <c r="F1618" s="14">
        <f t="shared" si="589"/>
        <v>2.4985220868528382</v>
      </c>
      <c r="G1618" s="26">
        <v>2.6652939830702493E-2</v>
      </c>
      <c r="H1618" s="7">
        <f t="shared" si="602"/>
        <v>1.0266529398307025</v>
      </c>
      <c r="I1618" s="5">
        <f t="shared" si="590"/>
        <v>3.2625760028697099</v>
      </c>
      <c r="J1618" s="5">
        <f t="shared" si="591"/>
        <v>3.7024425606806433</v>
      </c>
      <c r="K1618" s="5">
        <f t="shared" si="592"/>
        <v>2.4336579479963798</v>
      </c>
      <c r="L1618">
        <v>2.48</v>
      </c>
      <c r="M1618">
        <v>3.72</v>
      </c>
      <c r="N1618">
        <v>2.82</v>
      </c>
      <c r="O1618" s="5">
        <f t="shared" si="593"/>
        <v>2.5460992907801421</v>
      </c>
      <c r="P1618" s="5">
        <f t="shared" si="594"/>
        <v>3.8191489361702136</v>
      </c>
      <c r="Q1618" s="5">
        <f t="shared" si="595"/>
        <v>2.895161290322581</v>
      </c>
      <c r="R1618" s="6">
        <f t="shared" si="596"/>
        <v>0.39275766016713087</v>
      </c>
      <c r="S1618" s="6">
        <f t="shared" si="597"/>
        <v>0.26183844011142055</v>
      </c>
      <c r="T1618" s="6">
        <f t="shared" si="598"/>
        <v>0.34540389972144842</v>
      </c>
      <c r="U1618">
        <f t="shared" si="599"/>
        <v>0.76013554866419397</v>
      </c>
      <c r="V1618">
        <f t="shared" si="600"/>
        <v>1.0047421233500864</v>
      </c>
      <c r="W1618">
        <f t="shared" si="601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587"/>
        <v>2.231144246272923</v>
      </c>
      <c r="E1619" s="14">
        <f t="shared" si="588"/>
        <v>4.4412640552208993</v>
      </c>
      <c r="F1619" s="14">
        <f t="shared" si="589"/>
        <v>3.2829756238797088</v>
      </c>
      <c r="G1619" s="26">
        <v>2.8385912106842381E-2</v>
      </c>
      <c r="H1619" s="7">
        <f t="shared" si="602"/>
        <v>1.0283859121068424</v>
      </c>
      <c r="I1619" s="5">
        <f t="shared" si="590"/>
        <v>2.1695593259363144</v>
      </c>
      <c r="J1619" s="5">
        <f t="shared" si="591"/>
        <v>4.3186745393294359</v>
      </c>
      <c r="K1619" s="5">
        <f t="shared" si="592"/>
        <v>3.1923576404833418</v>
      </c>
      <c r="L1619">
        <v>2.16</v>
      </c>
      <c r="M1619">
        <v>3.64</v>
      </c>
      <c r="N1619">
        <v>3.44</v>
      </c>
      <c r="O1619" s="5">
        <f t="shared" si="593"/>
        <v>2.2213135701507798</v>
      </c>
      <c r="P1619" s="5">
        <f t="shared" si="594"/>
        <v>3.7433247200689066</v>
      </c>
      <c r="Q1619" s="5">
        <f t="shared" si="595"/>
        <v>3.5376475376475378</v>
      </c>
      <c r="R1619" s="6">
        <f t="shared" si="596"/>
        <v>0.45018407731247118</v>
      </c>
      <c r="S1619" s="6">
        <f t="shared" si="597"/>
        <v>0.26714219972388398</v>
      </c>
      <c r="T1619" s="6">
        <f t="shared" si="598"/>
        <v>0.28267372296364474</v>
      </c>
      <c r="U1619">
        <f t="shared" si="599"/>
        <v>0.99559388590022135</v>
      </c>
      <c r="V1619">
        <f t="shared" si="600"/>
        <v>0.84285119585908552</v>
      </c>
      <c r="W1619">
        <f t="shared" si="601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587"/>
        <v>3.4216803561152234</v>
      </c>
      <c r="E1620" s="14">
        <f t="shared" si="588"/>
        <v>5.2197177189319968</v>
      </c>
      <c r="F1620" s="14">
        <f t="shared" si="589"/>
        <v>2.1347861254366056</v>
      </c>
      <c r="G1620" s="26">
        <v>2.9864388758570115E-2</v>
      </c>
      <c r="H1620" s="7">
        <f t="shared" si="602"/>
        <v>1.0298643887585701</v>
      </c>
      <c r="I1620" s="5">
        <f t="shared" si="590"/>
        <v>3.3224572025835566</v>
      </c>
      <c r="J1620" s="5">
        <f t="shared" si="591"/>
        <v>5.0683544123940472</v>
      </c>
      <c r="K1620" s="5">
        <f t="shared" si="592"/>
        <v>2.07288080716136</v>
      </c>
      <c r="L1620">
        <v>1.97</v>
      </c>
      <c r="M1620">
        <v>3.79</v>
      </c>
      <c r="N1620">
        <v>3.87</v>
      </c>
      <c r="O1620" s="5">
        <f t="shared" si="593"/>
        <v>2.0288328458543829</v>
      </c>
      <c r="P1620" s="5">
        <f t="shared" si="594"/>
        <v>3.9031860333949808</v>
      </c>
      <c r="Q1620" s="5">
        <f t="shared" si="595"/>
        <v>3.9855751844956666</v>
      </c>
      <c r="R1620" s="6">
        <f t="shared" si="596"/>
        <v>0.49289422834579533</v>
      </c>
      <c r="S1620" s="6">
        <f t="shared" si="597"/>
        <v>0.25620095774174584</v>
      </c>
      <c r="T1620" s="6">
        <f t="shared" si="598"/>
        <v>0.25090481391245906</v>
      </c>
      <c r="U1620">
        <f t="shared" si="599"/>
        <v>0.59293465043526217</v>
      </c>
      <c r="V1620">
        <f t="shared" si="600"/>
        <v>0.74777722543080527</v>
      </c>
      <c r="W1620">
        <f t="shared" si="601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587"/>
        <v>2.0475400075259005</v>
      </c>
      <c r="E1621" s="14">
        <f t="shared" si="588"/>
        <v>3.1254770933375529</v>
      </c>
      <c r="F1621" s="14">
        <f t="shared" si="589"/>
        <v>5.3858366742286234</v>
      </c>
      <c r="G1621" s="26">
        <v>2.7209380776528347E-2</v>
      </c>
      <c r="H1621" s="7">
        <f t="shared" si="602"/>
        <v>1.0272093807765283</v>
      </c>
      <c r="I1621" s="5">
        <f t="shared" si="590"/>
        <v>1.9933034548205195</v>
      </c>
      <c r="J1621" s="5">
        <f t="shared" si="591"/>
        <v>3.0426874518755076</v>
      </c>
      <c r="K1621" s="5">
        <f t="shared" si="592"/>
        <v>5.2431731787312446</v>
      </c>
      <c r="L1621">
        <v>2.38</v>
      </c>
      <c r="M1621">
        <v>3.61</v>
      </c>
      <c r="N1621">
        <v>3.03</v>
      </c>
      <c r="O1621" s="5">
        <f t="shared" si="593"/>
        <v>2.4447583262481372</v>
      </c>
      <c r="P1621" s="5">
        <f t="shared" si="594"/>
        <v>3.7082258646032673</v>
      </c>
      <c r="Q1621" s="5">
        <f t="shared" si="595"/>
        <v>3.1124444237528808</v>
      </c>
      <c r="R1621" s="6">
        <f t="shared" si="596"/>
        <v>0.40903838602920556</v>
      </c>
      <c r="S1621" s="6">
        <f t="shared" si="597"/>
        <v>0.26967073649570888</v>
      </c>
      <c r="T1621" s="6">
        <f t="shared" si="598"/>
        <v>0.3212908774750855</v>
      </c>
      <c r="U1621">
        <f t="shared" si="599"/>
        <v>1.1939978302070917</v>
      </c>
      <c r="V1621">
        <f t="shared" si="600"/>
        <v>1.1864511413338894</v>
      </c>
      <c r="W1621">
        <f t="shared" si="601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587"/>
        <v>1.6563975280870378</v>
      </c>
      <c r="E1622" s="14">
        <f t="shared" si="588"/>
        <v>4.382949763428944</v>
      </c>
      <c r="F1622" s="14">
        <f t="shared" si="589"/>
        <v>6.1935685588623759</v>
      </c>
      <c r="G1622" s="26">
        <v>3.2246544256299359E-2</v>
      </c>
      <c r="H1622" s="7">
        <f t="shared" si="602"/>
        <v>1.0322465442562994</v>
      </c>
      <c r="I1622" s="5">
        <f t="shared" si="590"/>
        <v>1.6046530136658577</v>
      </c>
      <c r="J1622" s="5">
        <f t="shared" si="591"/>
        <v>4.2460299700850239</v>
      </c>
      <c r="K1622" s="5">
        <f t="shared" si="592"/>
        <v>6.0000865038735913</v>
      </c>
      <c r="L1622">
        <v>1.79</v>
      </c>
      <c r="M1622">
        <v>3.94</v>
      </c>
      <c r="N1622">
        <v>4.55</v>
      </c>
      <c r="O1622" s="5">
        <f t="shared" si="593"/>
        <v>1.8477213142187758</v>
      </c>
      <c r="P1622" s="5">
        <f t="shared" si="594"/>
        <v>4.0670513843698197</v>
      </c>
      <c r="Q1622" s="5">
        <f t="shared" si="595"/>
        <v>4.6967217763661617</v>
      </c>
      <c r="R1622" s="6">
        <f t="shared" si="596"/>
        <v>0.54120715732653879</v>
      </c>
      <c r="S1622" s="6">
        <f t="shared" si="597"/>
        <v>0.2458783785823615</v>
      </c>
      <c r="T1622" s="6">
        <f t="shared" si="598"/>
        <v>0.21291446409109988</v>
      </c>
      <c r="U1622">
        <f t="shared" si="599"/>
        <v>1.115505959703222</v>
      </c>
      <c r="V1622">
        <f t="shared" si="600"/>
        <v>0.92792562175935467</v>
      </c>
      <c r="W1622">
        <f t="shared" si="601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587"/>
        <v>1.7927276477716869</v>
      </c>
      <c r="E1623" s="14">
        <f t="shared" si="588"/>
        <v>4.6764697677530931</v>
      </c>
      <c r="F1623" s="14">
        <f t="shared" si="589"/>
        <v>4.6408460873736868</v>
      </c>
      <c r="G1623" s="26">
        <v>3.1942193684628695E-2</v>
      </c>
      <c r="H1623" s="7">
        <f t="shared" si="602"/>
        <v>1.0319421936846287</v>
      </c>
      <c r="I1623" s="5">
        <f t="shared" si="590"/>
        <v>1.7372365029194274</v>
      </c>
      <c r="J1623" s="5">
        <f t="shared" si="591"/>
        <v>4.5317167922511237</v>
      </c>
      <c r="K1623" s="5">
        <f t="shared" si="592"/>
        <v>4.4971957884609699</v>
      </c>
      <c r="L1623">
        <v>1.68</v>
      </c>
      <c r="M1623">
        <v>4.43</v>
      </c>
      <c r="N1623">
        <v>4.74</v>
      </c>
      <c r="O1623" s="5">
        <f t="shared" si="593"/>
        <v>1.7336628853901761</v>
      </c>
      <c r="P1623" s="5">
        <f t="shared" si="594"/>
        <v>4.5715039180229047</v>
      </c>
      <c r="Q1623" s="5">
        <f t="shared" si="595"/>
        <v>4.8914059980651405</v>
      </c>
      <c r="R1623" s="6">
        <f t="shared" si="596"/>
        <v>0.57681340958910887</v>
      </c>
      <c r="S1623" s="6">
        <f t="shared" si="597"/>
        <v>0.21874639460715642</v>
      </c>
      <c r="T1623" s="6">
        <f t="shared" si="598"/>
        <v>0.20444019580373476</v>
      </c>
      <c r="U1623">
        <f t="shared" si="599"/>
        <v>0.96705313132481296</v>
      </c>
      <c r="V1623">
        <f t="shared" si="600"/>
        <v>0.97755446844669291</v>
      </c>
      <c r="W1623">
        <f t="shared" si="601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587"/>
        <v>2.7621489118845459</v>
      </c>
      <c r="E1624" s="14">
        <f t="shared" si="588"/>
        <v>4.0468120782858037</v>
      </c>
      <c r="F1624" s="14">
        <f t="shared" si="589"/>
        <v>2.7752330053347936</v>
      </c>
      <c r="G1624" s="26">
        <v>2.9056570829938178E-2</v>
      </c>
      <c r="H1624" s="7">
        <f t="shared" si="602"/>
        <v>1.0290565708299382</v>
      </c>
      <c r="I1624" s="5">
        <f t="shared" si="590"/>
        <v>2.684156527621083</v>
      </c>
      <c r="J1624" s="5">
        <f t="shared" si="591"/>
        <v>3.9325457831944397</v>
      </c>
      <c r="K1624" s="5">
        <f t="shared" si="592"/>
        <v>2.6968711769621736</v>
      </c>
      <c r="L1624">
        <v>2.13</v>
      </c>
      <c r="M1624">
        <v>3.52</v>
      </c>
      <c r="N1624">
        <v>3.63</v>
      </c>
      <c r="O1624" s="5">
        <f t="shared" si="593"/>
        <v>2.1918904958677681</v>
      </c>
      <c r="P1624" s="5">
        <f t="shared" si="594"/>
        <v>3.6222791293213823</v>
      </c>
      <c r="Q1624" s="5">
        <f t="shared" si="595"/>
        <v>3.7354753521126756</v>
      </c>
      <c r="R1624" s="6">
        <f t="shared" si="596"/>
        <v>0.45622717096736198</v>
      </c>
      <c r="S1624" s="6">
        <f t="shared" si="597"/>
        <v>0.27606928243195478</v>
      </c>
      <c r="T1624" s="6">
        <f t="shared" si="598"/>
        <v>0.26770354660068341</v>
      </c>
      <c r="U1624">
        <f t="shared" si="599"/>
        <v>0.79354537564460836</v>
      </c>
      <c r="V1624">
        <f t="shared" si="600"/>
        <v>0.8950944741807112</v>
      </c>
      <c r="W1624">
        <f t="shared" si="601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587"/>
        <v>2.1294453958996122</v>
      </c>
      <c r="E1625" s="14">
        <f t="shared" si="588"/>
        <v>4.1436779754022401</v>
      </c>
      <c r="F1625" s="14">
        <f t="shared" si="589"/>
        <v>3.6872855657833452</v>
      </c>
      <c r="G1625" s="26">
        <v>2.7838675702341442E-2</v>
      </c>
      <c r="H1625" s="7">
        <f t="shared" si="602"/>
        <v>1.0278386757023414</v>
      </c>
      <c r="I1625" s="5">
        <f t="shared" si="590"/>
        <v>2.0717700610404859</v>
      </c>
      <c r="J1625" s="5">
        <f t="shared" si="591"/>
        <v>4.0314478072843363</v>
      </c>
      <c r="K1625" s="5">
        <f t="shared" si="592"/>
        <v>3.5874166374054313</v>
      </c>
      <c r="L1625">
        <v>2.13</v>
      </c>
      <c r="M1625">
        <v>3.76</v>
      </c>
      <c r="N1625">
        <v>3.42</v>
      </c>
      <c r="O1625" s="5">
        <f t="shared" si="593"/>
        <v>2.1892963792459872</v>
      </c>
      <c r="P1625" s="5">
        <f t="shared" si="594"/>
        <v>3.8646734206408038</v>
      </c>
      <c r="Q1625" s="5">
        <f t="shared" si="595"/>
        <v>3.5152082709020078</v>
      </c>
      <c r="R1625" s="6">
        <f t="shared" si="596"/>
        <v>0.45676775857292046</v>
      </c>
      <c r="S1625" s="6">
        <f t="shared" si="597"/>
        <v>0.25875407600008526</v>
      </c>
      <c r="T1625" s="6">
        <f t="shared" si="598"/>
        <v>0.28447816542699433</v>
      </c>
      <c r="U1625">
        <f t="shared" si="599"/>
        <v>1.0281063714813359</v>
      </c>
      <c r="V1625">
        <f t="shared" si="600"/>
        <v>0.93266741372817397</v>
      </c>
      <c r="W1625">
        <f t="shared" si="601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587"/>
        <v>2.5171686363957608</v>
      </c>
      <c r="E1626" s="14">
        <f t="shared" si="588"/>
        <v>3.5356236701152577</v>
      </c>
      <c r="F1626" s="14">
        <f t="shared" si="589"/>
        <v>3.339950302381729</v>
      </c>
      <c r="G1626" s="26">
        <v>4.329746578834337E-2</v>
      </c>
      <c r="H1626" s="7">
        <f t="shared" si="602"/>
        <v>1.0432974657883434</v>
      </c>
      <c r="I1626" s="5">
        <f t="shared" si="590"/>
        <v>2.4127046397967824</v>
      </c>
      <c r="J1626" s="5">
        <f t="shared" si="591"/>
        <v>3.3888931834447105</v>
      </c>
      <c r="K1626" s="5">
        <f t="shared" si="592"/>
        <v>3.2013403769345623</v>
      </c>
      <c r="L1626">
        <v>2.67</v>
      </c>
      <c r="M1626">
        <v>3.11</v>
      </c>
      <c r="N1626">
        <v>2.88</v>
      </c>
      <c r="O1626" s="5">
        <f t="shared" si="593"/>
        <v>2.7856042336548765</v>
      </c>
      <c r="P1626" s="5">
        <f t="shared" si="594"/>
        <v>3.2446551186017478</v>
      </c>
      <c r="Q1626" s="5">
        <f t="shared" si="595"/>
        <v>3.0046967014704289</v>
      </c>
      <c r="R1626" s="6">
        <f t="shared" si="596"/>
        <v>0.3589885411280917</v>
      </c>
      <c r="S1626" s="6">
        <f t="shared" si="597"/>
        <v>0.30819916553440668</v>
      </c>
      <c r="T1626" s="6">
        <f t="shared" si="598"/>
        <v>0.33281229333750167</v>
      </c>
      <c r="U1626">
        <f t="shared" si="599"/>
        <v>1.1066418806343776</v>
      </c>
      <c r="V1626">
        <f t="shared" si="600"/>
        <v>0.91770375507639224</v>
      </c>
      <c r="W1626">
        <f t="shared" si="601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587"/>
        <v>1.4080283615050895</v>
      </c>
      <c r="E1627" s="14">
        <f t="shared" si="588"/>
        <v>4.2134221676535848</v>
      </c>
      <c r="F1627" s="14">
        <f t="shared" si="589"/>
        <v>19.320767823114856</v>
      </c>
      <c r="G1627" s="26">
        <v>8.429670794598243E-2</v>
      </c>
      <c r="H1627" s="7">
        <f t="shared" si="602"/>
        <v>1.0842967079459824</v>
      </c>
      <c r="I1627" s="5">
        <f t="shared" si="590"/>
        <v>1.2985637152513008</v>
      </c>
      <c r="J1627" s="5">
        <f t="shared" si="591"/>
        <v>3.8858571982895751</v>
      </c>
      <c r="K1627" s="5">
        <f t="shared" si="592"/>
        <v>17.818709290111926</v>
      </c>
      <c r="L1627">
        <v>2.16</v>
      </c>
      <c r="M1627">
        <v>3.16</v>
      </c>
      <c r="N1627">
        <v>3.28</v>
      </c>
      <c r="O1627" s="5">
        <f t="shared" si="593"/>
        <v>2.3420808891633222</v>
      </c>
      <c r="P1627" s="5">
        <f t="shared" si="594"/>
        <v>3.4263775971093047</v>
      </c>
      <c r="Q1627" s="5">
        <f t="shared" si="595"/>
        <v>3.5564932020628222</v>
      </c>
      <c r="R1627" s="6">
        <f t="shared" si="596"/>
        <v>0.4269707355655154</v>
      </c>
      <c r="S1627" s="6">
        <f t="shared" si="597"/>
        <v>0.29185341418402316</v>
      </c>
      <c r="T1627" s="6">
        <f t="shared" si="598"/>
        <v>0.28117585025046138</v>
      </c>
      <c r="U1627">
        <f t="shared" si="599"/>
        <v>1.6633762168396893</v>
      </c>
      <c r="V1627">
        <f t="shared" si="600"/>
        <v>0.81320538525989239</v>
      </c>
      <c r="W1627">
        <f t="shared" si="601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587"/>
        <v>1.9631030275480634</v>
      </c>
      <c r="E1628" s="14">
        <f t="shared" si="588"/>
        <v>3.4814564413766851</v>
      </c>
      <c r="F1628" s="14">
        <f t="shared" si="589"/>
        <v>5.1143008167937474</v>
      </c>
      <c r="G1628" s="26">
        <v>8.5643741838452581E-2</v>
      </c>
      <c r="H1628" s="7">
        <f t="shared" si="602"/>
        <v>1.0856437418384526</v>
      </c>
      <c r="I1628" s="5">
        <f t="shared" si="590"/>
        <v>1.8082386992105737</v>
      </c>
      <c r="J1628" s="5">
        <f t="shared" si="591"/>
        <v>3.2068129785201096</v>
      </c>
      <c r="K1628" s="5">
        <f t="shared" si="592"/>
        <v>4.7108463114548789</v>
      </c>
      <c r="L1628">
        <v>2.42</v>
      </c>
      <c r="M1628">
        <v>3.11</v>
      </c>
      <c r="N1628">
        <v>2.85</v>
      </c>
      <c r="O1628" s="5">
        <f t="shared" si="593"/>
        <v>2.6272578552490553</v>
      </c>
      <c r="P1628" s="5">
        <f t="shared" si="594"/>
        <v>3.3763520371175875</v>
      </c>
      <c r="Q1628" s="5">
        <f t="shared" si="595"/>
        <v>3.0940846642395901</v>
      </c>
      <c r="R1628" s="6">
        <f t="shared" si="596"/>
        <v>0.3806249919481936</v>
      </c>
      <c r="S1628" s="6">
        <f t="shared" si="597"/>
        <v>0.29617764646772621</v>
      </c>
      <c r="T1628" s="6">
        <f t="shared" si="598"/>
        <v>0.32319736158408013</v>
      </c>
      <c r="U1628">
        <f t="shared" si="599"/>
        <v>1.3383188851430423</v>
      </c>
      <c r="V1628">
        <f t="shared" si="600"/>
        <v>0.9698102199384302</v>
      </c>
      <c r="W1628">
        <f t="shared" si="601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587"/>
        <v>1.7473816939606488</v>
      </c>
      <c r="E1629" s="14">
        <f t="shared" si="588"/>
        <v>3.8785122838189063</v>
      </c>
      <c r="F1629" s="14">
        <f t="shared" si="589"/>
        <v>6.0976694870071571</v>
      </c>
      <c r="G1629" s="26">
        <v>0.24674223605117462</v>
      </c>
      <c r="H1629" s="7">
        <f t="shared" si="602"/>
        <v>1.2467422360511746</v>
      </c>
      <c r="I1629" s="5">
        <f t="shared" si="590"/>
        <v>1.4015581115589355</v>
      </c>
      <c r="J1629" s="5">
        <f t="shared" si="591"/>
        <v>3.1109175350498885</v>
      </c>
      <c r="K1629" s="5">
        <f t="shared" si="592"/>
        <v>4.8908822615333838</v>
      </c>
      <c r="L1629">
        <v>2.11</v>
      </c>
      <c r="M1629">
        <v>2.15</v>
      </c>
      <c r="N1629">
        <v>3.25</v>
      </c>
      <c r="O1629" s="5">
        <f t="shared" si="593"/>
        <v>2.6306261180679784</v>
      </c>
      <c r="P1629" s="5">
        <f t="shared" si="594"/>
        <v>2.6804958075100251</v>
      </c>
      <c r="Q1629" s="5">
        <f t="shared" si="595"/>
        <v>4.0519122671663172</v>
      </c>
      <c r="R1629" s="6">
        <f t="shared" si="596"/>
        <v>0.38013763838642117</v>
      </c>
      <c r="S1629" s="6">
        <f t="shared" si="597"/>
        <v>0.37306531023039474</v>
      </c>
      <c r="T1629" s="6">
        <f t="shared" si="598"/>
        <v>0.2467970513831842</v>
      </c>
      <c r="U1629">
        <f t="shared" si="599"/>
        <v>1.5054673670669805</v>
      </c>
      <c r="V1629">
        <f t="shared" si="600"/>
        <v>0.69111443031726694</v>
      </c>
      <c r="W1629">
        <f t="shared" si="601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587"/>
        <v>2.3234697659695165</v>
      </c>
      <c r="E1630" s="14">
        <f t="shared" si="588"/>
        <v>4.3203008537142829</v>
      </c>
      <c r="F1630" s="14">
        <f t="shared" si="589"/>
        <v>3.1767250287751421</v>
      </c>
      <c r="G1630" s="26">
        <v>8.6471180810803405E-2</v>
      </c>
      <c r="H1630" s="7">
        <f t="shared" si="602"/>
        <v>1.0864711808108034</v>
      </c>
      <c r="I1630" s="5">
        <f t="shared" si="590"/>
        <v>2.1385470751608664</v>
      </c>
      <c r="J1630" s="5">
        <f t="shared" si="591"/>
        <v>3.9764523256752762</v>
      </c>
      <c r="K1630" s="5">
        <f t="shared" si="592"/>
        <v>2.9238925844350883</v>
      </c>
      <c r="L1630">
        <v>2.2000000000000002</v>
      </c>
      <c r="M1630">
        <v>3.18</v>
      </c>
      <c r="N1630">
        <v>3.15</v>
      </c>
      <c r="O1630" s="5">
        <f t="shared" si="593"/>
        <v>2.3902365977837676</v>
      </c>
      <c r="P1630" s="5">
        <f t="shared" si="594"/>
        <v>3.4549783549783548</v>
      </c>
      <c r="Q1630" s="5">
        <f t="shared" si="595"/>
        <v>3.4223842195540306</v>
      </c>
      <c r="R1630" s="6">
        <f t="shared" si="596"/>
        <v>0.41836862548552811</v>
      </c>
      <c r="S1630" s="6">
        <f t="shared" si="597"/>
        <v>0.28943741385791255</v>
      </c>
      <c r="T1630" s="6">
        <f t="shared" si="598"/>
        <v>0.29219396065655934</v>
      </c>
      <c r="U1630">
        <f t="shared" si="599"/>
        <v>1.0287358298318081</v>
      </c>
      <c r="V1630">
        <f t="shared" si="600"/>
        <v>0.79970781479442898</v>
      </c>
      <c r="W1630">
        <f t="shared" si="601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587"/>
        <v>1.7769127688789381</v>
      </c>
      <c r="E1631" s="14">
        <f t="shared" si="588"/>
        <v>3.4802517036799561</v>
      </c>
      <c r="F1631" s="14">
        <f t="shared" si="589"/>
        <v>6.8458242180554691</v>
      </c>
      <c r="G1631" s="26">
        <v>4.6859903381642587E-2</v>
      </c>
      <c r="H1631" s="7">
        <f t="shared" si="602"/>
        <v>1.0468599033816426</v>
      </c>
      <c r="I1631" s="5">
        <f t="shared" si="590"/>
        <v>1.6973739878077534</v>
      </c>
      <c r="J1631" s="5">
        <f t="shared" si="591"/>
        <v>3.324467478826723</v>
      </c>
      <c r="K1631" s="5">
        <f t="shared" si="592"/>
        <v>6.5393890776995018</v>
      </c>
      <c r="L1631">
        <v>4.5</v>
      </c>
      <c r="M1631">
        <v>10</v>
      </c>
      <c r="N1631">
        <v>1.38</v>
      </c>
      <c r="O1631" s="5">
        <f t="shared" si="593"/>
        <v>4.7108695652173918</v>
      </c>
      <c r="P1631" s="5">
        <f t="shared" si="594"/>
        <v>10.468599033816426</v>
      </c>
      <c r="Q1631" s="5">
        <f t="shared" si="595"/>
        <v>1.4446666666666668</v>
      </c>
      <c r="R1631" s="6">
        <f t="shared" si="596"/>
        <v>0.21227503461005998</v>
      </c>
      <c r="S1631" s="6">
        <f t="shared" si="597"/>
        <v>9.5523765574526978E-2</v>
      </c>
      <c r="T1631" s="6">
        <f t="shared" si="598"/>
        <v>0.69220119981541295</v>
      </c>
      <c r="U1631">
        <f t="shared" si="599"/>
        <v>2.6511540958701643</v>
      </c>
      <c r="V1631">
        <f t="shared" si="600"/>
        <v>3.0080005485658168</v>
      </c>
      <c r="W1631">
        <f t="shared" si="601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587"/>
        <v>2.1604148760132786</v>
      </c>
      <c r="E1632" s="14">
        <f t="shared" si="588"/>
        <v>4.3910133045515884</v>
      </c>
      <c r="F1632" s="14">
        <f t="shared" si="589"/>
        <v>3.4576110519139864</v>
      </c>
      <c r="G1632" s="26">
        <v>3.9068975896753511E-2</v>
      </c>
      <c r="H1632" s="7">
        <f t="shared" si="602"/>
        <v>1.0390689758967535</v>
      </c>
      <c r="I1632" s="5">
        <f t="shared" si="590"/>
        <v>2.0791833132624942</v>
      </c>
      <c r="J1632" s="5">
        <f t="shared" si="591"/>
        <v>4.2259112786636592</v>
      </c>
      <c r="K1632" s="5">
        <f t="shared" si="592"/>
        <v>3.3276049349177663</v>
      </c>
      <c r="L1632">
        <v>1.56</v>
      </c>
      <c r="M1632">
        <v>4.21</v>
      </c>
      <c r="N1632">
        <v>6.23</v>
      </c>
      <c r="O1632" s="5">
        <f t="shared" si="593"/>
        <v>1.6209476023989355</v>
      </c>
      <c r="P1632" s="5">
        <f t="shared" si="594"/>
        <v>4.3744803885253321</v>
      </c>
      <c r="Q1632" s="5">
        <f t="shared" si="595"/>
        <v>6.4733997198367748</v>
      </c>
      <c r="R1632" s="6">
        <f t="shared" si="596"/>
        <v>0.61692308777905047</v>
      </c>
      <c r="S1632" s="6">
        <f t="shared" si="597"/>
        <v>0.2285985788444938</v>
      </c>
      <c r="T1632" s="6">
        <f t="shared" si="598"/>
        <v>0.15447833337645567</v>
      </c>
      <c r="U1632">
        <f t="shared" si="599"/>
        <v>0.75029459405970722</v>
      </c>
      <c r="V1632">
        <f t="shared" si="600"/>
        <v>0.99623482898375215</v>
      </c>
      <c r="W1632">
        <f t="shared" si="601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587"/>
        <v>1.2857789951377327</v>
      </c>
      <c r="E1633" s="14">
        <f t="shared" si="588"/>
        <v>6.2365118532650339</v>
      </c>
      <c r="F1633" s="14">
        <f t="shared" si="589"/>
        <v>17.232286132449396</v>
      </c>
      <c r="G1633" s="26">
        <v>4.2172104905160435E-2</v>
      </c>
      <c r="H1633" s="7">
        <f t="shared" si="602"/>
        <v>1.0421721049051604</v>
      </c>
      <c r="I1633" s="5">
        <f t="shared" si="590"/>
        <v>1.2337491946733126</v>
      </c>
      <c r="J1633" s="5">
        <f t="shared" si="591"/>
        <v>5.9841477467222823</v>
      </c>
      <c r="K1633" s="5">
        <f t="shared" si="592"/>
        <v>16.534971576520526</v>
      </c>
      <c r="L1633">
        <v>1.88</v>
      </c>
      <c r="M1633">
        <v>3.96</v>
      </c>
      <c r="N1633">
        <v>3.88</v>
      </c>
      <c r="O1633" s="5">
        <f t="shared" si="593"/>
        <v>1.9592835572217016</v>
      </c>
      <c r="P1633" s="5">
        <f t="shared" si="594"/>
        <v>4.1270015354244354</v>
      </c>
      <c r="Q1633" s="5">
        <f t="shared" si="595"/>
        <v>4.0436277670320226</v>
      </c>
      <c r="R1633" s="6">
        <f t="shared" si="596"/>
        <v>0.51039064576136062</v>
      </c>
      <c r="S1633" s="6">
        <f t="shared" si="597"/>
        <v>0.24230667020993887</v>
      </c>
      <c r="T1633" s="6">
        <f t="shared" si="598"/>
        <v>0.24730268402870048</v>
      </c>
      <c r="U1633">
        <f t="shared" si="599"/>
        <v>1.5238105184723623</v>
      </c>
      <c r="V1633">
        <f t="shared" si="600"/>
        <v>0.66174836712028451</v>
      </c>
      <c r="W1633">
        <f t="shared" si="601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587"/>
        <v>1.4157008050234217</v>
      </c>
      <c r="E1634" s="14">
        <f t="shared" si="588"/>
        <v>5.7238089741984624</v>
      </c>
      <c r="F1634" s="14">
        <f t="shared" si="589"/>
        <v>8.9898563082768383</v>
      </c>
      <c r="G1634" s="26">
        <v>4.6795566188943649E-2</v>
      </c>
      <c r="H1634" s="7">
        <f t="shared" si="602"/>
        <v>1.0467955661889436</v>
      </c>
      <c r="I1634" s="5">
        <f t="shared" si="590"/>
        <v>1.3524138339423304</v>
      </c>
      <c r="J1634" s="5">
        <f t="shared" si="591"/>
        <v>5.46793391095175</v>
      </c>
      <c r="K1634" s="5">
        <f t="shared" si="592"/>
        <v>8.5879770593661409</v>
      </c>
      <c r="L1634">
        <v>1.4</v>
      </c>
      <c r="M1634">
        <v>4.83</v>
      </c>
      <c r="N1634">
        <v>7.97</v>
      </c>
      <c r="O1634" s="5">
        <f t="shared" si="593"/>
        <v>1.465513792664521</v>
      </c>
      <c r="P1634" s="5">
        <f t="shared" si="594"/>
        <v>5.0560225846925979</v>
      </c>
      <c r="Q1634" s="5">
        <f t="shared" si="595"/>
        <v>8.342960662525881</v>
      </c>
      <c r="R1634" s="6">
        <f t="shared" si="596"/>
        <v>0.68235454692094843</v>
      </c>
      <c r="S1634" s="6">
        <f t="shared" si="597"/>
        <v>0.19778392664375316</v>
      </c>
      <c r="T1634" s="6">
        <f t="shared" si="598"/>
        <v>0.11986152643529834</v>
      </c>
      <c r="U1634">
        <f t="shared" si="599"/>
        <v>1.0351860982662047</v>
      </c>
      <c r="V1634">
        <f t="shared" si="600"/>
        <v>0.88333181758579249</v>
      </c>
      <c r="W1634">
        <f t="shared" si="601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587"/>
        <v>1.6088877116307618</v>
      </c>
      <c r="E1635" s="14">
        <f t="shared" si="588"/>
        <v>4.4760714227175598</v>
      </c>
      <c r="F1635" s="14">
        <f t="shared" si="589"/>
        <v>6.7006879882821169</v>
      </c>
      <c r="G1635" s="26">
        <v>4.0031051524393346E-2</v>
      </c>
      <c r="H1635" s="7">
        <f t="shared" si="602"/>
        <v>1.0400310515243933</v>
      </c>
      <c r="I1635" s="5">
        <f t="shared" si="590"/>
        <v>1.5469612270446969</v>
      </c>
      <c r="J1635" s="5">
        <f t="shared" si="591"/>
        <v>4.3037863303762869</v>
      </c>
      <c r="K1635" s="5">
        <f t="shared" si="592"/>
        <v>6.4427768559994343</v>
      </c>
      <c r="L1635">
        <v>2.2400000000000002</v>
      </c>
      <c r="M1635">
        <v>3.42</v>
      </c>
      <c r="N1635">
        <v>3.32</v>
      </c>
      <c r="O1635" s="5">
        <f t="shared" si="593"/>
        <v>2.3296695554146414</v>
      </c>
      <c r="P1635" s="5">
        <f t="shared" si="594"/>
        <v>3.5569061962134252</v>
      </c>
      <c r="Q1635" s="5">
        <f t="shared" si="595"/>
        <v>3.4529030910609859</v>
      </c>
      <c r="R1635" s="6">
        <f t="shared" si="596"/>
        <v>0.42924542567669732</v>
      </c>
      <c r="S1635" s="6">
        <f t="shared" si="597"/>
        <v>0.28114320278239829</v>
      </c>
      <c r="T1635" s="6">
        <f t="shared" si="598"/>
        <v>0.28961137154090427</v>
      </c>
      <c r="U1635">
        <f t="shared" si="599"/>
        <v>1.4480000925939684</v>
      </c>
      <c r="V1635">
        <f t="shared" si="600"/>
        <v>0.79464911532933469</v>
      </c>
      <c r="W1635">
        <f t="shared" si="601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587"/>
        <v>5.8822231805306675</v>
      </c>
      <c r="E1636" s="14">
        <f t="shared" si="588"/>
        <v>4.2684973638183994</v>
      </c>
      <c r="F1636" s="14">
        <f t="shared" si="589"/>
        <v>1.9054591411040114</v>
      </c>
      <c r="G1636" s="26">
        <v>2.6983083327879465E-2</v>
      </c>
      <c r="H1636" s="7">
        <f t="shared" si="602"/>
        <v>1.0269830833278795</v>
      </c>
      <c r="I1636" s="5">
        <f t="shared" si="590"/>
        <v>5.7276729052533781</v>
      </c>
      <c r="J1636" s="5">
        <f t="shared" si="591"/>
        <v>4.1563463246021346</v>
      </c>
      <c r="K1636" s="5">
        <f t="shared" si="592"/>
        <v>1.8553948668068425</v>
      </c>
      <c r="L1636">
        <v>2.93</v>
      </c>
      <c r="M1636">
        <v>3.08</v>
      </c>
      <c r="N1636">
        <v>2.77</v>
      </c>
      <c r="O1636" s="5">
        <f t="shared" si="593"/>
        <v>3.0090604341506868</v>
      </c>
      <c r="P1636" s="5">
        <f t="shared" si="594"/>
        <v>3.1631078966498687</v>
      </c>
      <c r="Q1636" s="5">
        <f t="shared" si="595"/>
        <v>2.8447431408182262</v>
      </c>
      <c r="R1636" s="6">
        <f t="shared" si="596"/>
        <v>0.33232964969753159</v>
      </c>
      <c r="S1636" s="6">
        <f t="shared" si="597"/>
        <v>0.31614476416031412</v>
      </c>
      <c r="T1636" s="6">
        <f t="shared" si="598"/>
        <v>0.35152558614215429</v>
      </c>
      <c r="U1636">
        <f t="shared" si="599"/>
        <v>0.51155155827991261</v>
      </c>
      <c r="V1636">
        <f t="shared" si="600"/>
        <v>0.74103545745669608</v>
      </c>
      <c r="W1636">
        <f t="shared" si="601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587"/>
        <v>1.3620935770340219</v>
      </c>
      <c r="E1637" s="14">
        <f t="shared" si="588"/>
        <v>6.0042066278862789</v>
      </c>
      <c r="F1637" s="14">
        <f t="shared" si="589"/>
        <v>10.820548260401853</v>
      </c>
      <c r="G1637" s="26">
        <v>2.9345749476130445E-2</v>
      </c>
      <c r="H1637" s="7">
        <f t="shared" si="602"/>
        <v>1.0293457494761304</v>
      </c>
      <c r="I1637" s="5">
        <f t="shared" si="590"/>
        <v>1.3232614772317643</v>
      </c>
      <c r="J1637" s="5">
        <f t="shared" si="591"/>
        <v>5.8330319340629977</v>
      </c>
      <c r="K1637" s="5">
        <f t="shared" si="592"/>
        <v>10.512063867664294</v>
      </c>
      <c r="L1637">
        <v>1.96</v>
      </c>
      <c r="M1637">
        <v>3.69</v>
      </c>
      <c r="N1637">
        <v>4.03</v>
      </c>
      <c r="O1637" s="5">
        <f t="shared" si="593"/>
        <v>2.0175176689732157</v>
      </c>
      <c r="P1637" s="5">
        <f t="shared" si="594"/>
        <v>3.7982858155669215</v>
      </c>
      <c r="Q1637" s="5">
        <f t="shared" si="595"/>
        <v>4.1482633703888059</v>
      </c>
      <c r="R1637" s="6">
        <f t="shared" si="596"/>
        <v>0.49565860828814179</v>
      </c>
      <c r="S1637" s="6">
        <f t="shared" si="597"/>
        <v>0.26327665914492082</v>
      </c>
      <c r="T1637" s="6">
        <f t="shared" si="598"/>
        <v>0.24106473256693742</v>
      </c>
      <c r="U1637">
        <f t="shared" si="599"/>
        <v>1.4811887398855437</v>
      </c>
      <c r="V1637">
        <f t="shared" si="600"/>
        <v>0.63260411424316187</v>
      </c>
      <c r="W1637">
        <f t="shared" si="601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587"/>
        <v>1.9261133747752321</v>
      </c>
      <c r="E1638" s="14">
        <f t="shared" si="588"/>
        <v>3.8099815746437562</v>
      </c>
      <c r="F1638" s="14">
        <f t="shared" si="589"/>
        <v>4.7992481480907019</v>
      </c>
      <c r="G1638" s="26">
        <v>3.1784614672315303E-2</v>
      </c>
      <c r="H1638" s="7">
        <f t="shared" si="602"/>
        <v>1.0317846146723153</v>
      </c>
      <c r="I1638" s="5">
        <f t="shared" si="590"/>
        <v>1.8667785382581488</v>
      </c>
      <c r="J1638" s="5">
        <f t="shared" si="591"/>
        <v>3.6926132842693811</v>
      </c>
      <c r="K1638" s="5">
        <f t="shared" si="592"/>
        <v>4.651405031480234</v>
      </c>
      <c r="L1638">
        <v>1.7</v>
      </c>
      <c r="M1638">
        <v>3.63</v>
      </c>
      <c r="N1638">
        <v>5.95</v>
      </c>
      <c r="O1638" s="5">
        <f t="shared" si="593"/>
        <v>1.754033844942936</v>
      </c>
      <c r="P1638" s="5">
        <f t="shared" si="594"/>
        <v>3.7453781512605047</v>
      </c>
      <c r="Q1638" s="5">
        <f t="shared" si="595"/>
        <v>6.1391184573002766</v>
      </c>
      <c r="R1638" s="6">
        <f t="shared" si="596"/>
        <v>0.5701144267444469</v>
      </c>
      <c r="S1638" s="6">
        <f t="shared" si="597"/>
        <v>0.2669957370428539</v>
      </c>
      <c r="T1638" s="6">
        <f t="shared" si="598"/>
        <v>0.16288983621269909</v>
      </c>
      <c r="U1638">
        <f t="shared" si="599"/>
        <v>0.9106597087762931</v>
      </c>
      <c r="V1638">
        <f t="shared" si="600"/>
        <v>0.98304363889494872</v>
      </c>
      <c r="W1638">
        <f t="shared" si="601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587"/>
        <v>10.070652370375393</v>
      </c>
      <c r="E1639" s="14">
        <f t="shared" si="588"/>
        <v>4.484818215814947</v>
      </c>
      <c r="F1639" s="14">
        <f t="shared" si="589"/>
        <v>1.7175311165436877</v>
      </c>
      <c r="G1639" s="26">
        <v>8.4152607517093969E-3</v>
      </c>
      <c r="H1639" s="7">
        <f t="shared" si="602"/>
        <v>1.0084152607517094</v>
      </c>
      <c r="I1639" s="5">
        <f t="shared" si="590"/>
        <v>9.9866124228111772</v>
      </c>
      <c r="J1639" s="5">
        <f t="shared" si="591"/>
        <v>4.447392250363011</v>
      </c>
      <c r="K1639" s="5">
        <f t="shared" si="592"/>
        <v>1.7031982590816581</v>
      </c>
      <c r="L1639">
        <v>4.2</v>
      </c>
      <c r="M1639">
        <v>3.3</v>
      </c>
      <c r="N1639">
        <v>2.14</v>
      </c>
      <c r="O1639" s="5">
        <f t="shared" si="593"/>
        <v>4.2353440951571795</v>
      </c>
      <c r="P1639" s="5">
        <f t="shared" si="594"/>
        <v>3.327770360480641</v>
      </c>
      <c r="Q1639" s="5">
        <f t="shared" si="595"/>
        <v>2.1580086580086584</v>
      </c>
      <c r="R1639" s="6">
        <f t="shared" si="596"/>
        <v>0.23610832497492476</v>
      </c>
      <c r="S1639" s="6">
        <f t="shared" si="597"/>
        <v>0.30050150451354063</v>
      </c>
      <c r="T1639" s="6">
        <f t="shared" si="598"/>
        <v>0.46339017051153453</v>
      </c>
      <c r="U1639">
        <f t="shared" si="599"/>
        <v>0.42056303200537376</v>
      </c>
      <c r="V1639">
        <f t="shared" si="600"/>
        <v>0.74200785858963592</v>
      </c>
      <c r="W1639">
        <f t="shared" si="601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587"/>
        <v>1.8397281347353558</v>
      </c>
      <c r="E1640" s="14">
        <f t="shared" si="588"/>
        <v>3.2591850617798102</v>
      </c>
      <c r="F1640" s="14">
        <f t="shared" si="589"/>
        <v>6.8421740442127694</v>
      </c>
      <c r="G1640" s="26">
        <v>3.4339456853651917E-2</v>
      </c>
      <c r="H1640" s="7">
        <f t="shared" si="602"/>
        <v>1.0343394568536519</v>
      </c>
      <c r="I1640" s="5">
        <f t="shared" si="590"/>
        <v>1.7786502511773152</v>
      </c>
      <c r="J1640" s="5">
        <f t="shared" si="591"/>
        <v>3.15098204963958</v>
      </c>
      <c r="K1640" s="5">
        <f t="shared" si="592"/>
        <v>6.6150179217042711</v>
      </c>
      <c r="L1640">
        <v>1.79</v>
      </c>
      <c r="M1640">
        <v>3.48</v>
      </c>
      <c r="N1640">
        <v>5.31</v>
      </c>
      <c r="O1640" s="5">
        <f t="shared" si="593"/>
        <v>1.8514676277680369</v>
      </c>
      <c r="P1640" s="5">
        <f t="shared" si="594"/>
        <v>3.5995013098507087</v>
      </c>
      <c r="Q1640" s="5">
        <f t="shared" si="595"/>
        <v>5.4923425158928909</v>
      </c>
      <c r="R1640" s="6">
        <f t="shared" si="596"/>
        <v>0.540112062993783</v>
      </c>
      <c r="S1640" s="6">
        <f t="shared" si="597"/>
        <v>0.2778162622870321</v>
      </c>
      <c r="T1640" s="6">
        <f t="shared" si="598"/>
        <v>0.18207167471918489</v>
      </c>
      <c r="U1640">
        <f t="shared" si="599"/>
        <v>1.0063811020829825</v>
      </c>
      <c r="V1640">
        <f t="shared" si="600"/>
        <v>1.1044175895568984</v>
      </c>
      <c r="W1640">
        <f t="shared" si="601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587"/>
        <v>1.6849449799118221</v>
      </c>
      <c r="E1641" s="14">
        <f t="shared" si="588"/>
        <v>4.2924447189594428</v>
      </c>
      <c r="F1641" s="14">
        <f t="shared" si="589"/>
        <v>6.0021448908246935</v>
      </c>
      <c r="G1641" s="26">
        <v>3.3378673575378937E-2</v>
      </c>
      <c r="H1641" s="7">
        <f t="shared" si="602"/>
        <v>1.0333786735753789</v>
      </c>
      <c r="I1641" s="5">
        <f t="shared" si="590"/>
        <v>1.6305203726356128</v>
      </c>
      <c r="J1641" s="5">
        <f t="shared" si="591"/>
        <v>4.1537965014393476</v>
      </c>
      <c r="K1641" s="5">
        <f t="shared" si="592"/>
        <v>5.8082724603343312</v>
      </c>
      <c r="L1641">
        <v>2.74</v>
      </c>
      <c r="M1641">
        <v>3.31</v>
      </c>
      <c r="N1641">
        <v>2.73</v>
      </c>
      <c r="O1641" s="5">
        <f t="shared" si="593"/>
        <v>2.8314575655965384</v>
      </c>
      <c r="P1641" s="5">
        <f t="shared" si="594"/>
        <v>3.4204834095345045</v>
      </c>
      <c r="Q1641" s="5">
        <f t="shared" si="595"/>
        <v>2.8211237788607844</v>
      </c>
      <c r="R1641" s="6">
        <f t="shared" si="596"/>
        <v>0.35317499091296378</v>
      </c>
      <c r="S1641" s="6">
        <f t="shared" si="597"/>
        <v>0.29235633688867696</v>
      </c>
      <c r="T1641" s="6">
        <f t="shared" si="598"/>
        <v>0.35446867219835926</v>
      </c>
      <c r="U1641">
        <f t="shared" si="599"/>
        <v>1.6804451180030322</v>
      </c>
      <c r="V1641">
        <f t="shared" si="600"/>
        <v>0.79686137702052551</v>
      </c>
      <c r="W1641">
        <f t="shared" si="601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587"/>
        <v>2.4225016798817629</v>
      </c>
      <c r="E1642" s="14">
        <f t="shared" si="588"/>
        <v>3.364941527573972</v>
      </c>
      <c r="F1642" s="14">
        <f t="shared" si="589"/>
        <v>3.652937717276199</v>
      </c>
      <c r="G1642" s="26">
        <v>3.3163265306122458E-2</v>
      </c>
      <c r="H1642" s="7">
        <f t="shared" si="602"/>
        <v>1.0331632653061225</v>
      </c>
      <c r="I1642" s="5">
        <f t="shared" si="590"/>
        <v>2.3447423667003728</v>
      </c>
      <c r="J1642" s="5">
        <f t="shared" si="591"/>
        <v>3.256931058787647</v>
      </c>
      <c r="K1642" s="5">
        <f t="shared" si="592"/>
        <v>3.5356829263512841</v>
      </c>
      <c r="L1642">
        <v>2.4500000000000002</v>
      </c>
      <c r="M1642">
        <v>3.6</v>
      </c>
      <c r="N1642">
        <v>2.88</v>
      </c>
      <c r="O1642" s="5">
        <f t="shared" si="593"/>
        <v>2.53125</v>
      </c>
      <c r="P1642" s="5">
        <f t="shared" si="594"/>
        <v>3.7193877551020411</v>
      </c>
      <c r="Q1642" s="5">
        <f t="shared" si="595"/>
        <v>2.9755102040816324</v>
      </c>
      <c r="R1642" s="6">
        <f t="shared" si="596"/>
        <v>0.39506172839506171</v>
      </c>
      <c r="S1642" s="6">
        <f t="shared" si="597"/>
        <v>0.26886145404663919</v>
      </c>
      <c r="T1642" s="6">
        <f t="shared" si="598"/>
        <v>0.33607681755829905</v>
      </c>
      <c r="U1642">
        <f t="shared" si="599"/>
        <v>1.0448909162876392</v>
      </c>
      <c r="V1642">
        <f t="shared" si="600"/>
        <v>1.1053350332014877</v>
      </c>
      <c r="W1642">
        <f t="shared" si="601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587"/>
        <v>3.2059335976851684</v>
      </c>
      <c r="E1643" s="14">
        <f t="shared" si="588"/>
        <v>4.2474007235545317</v>
      </c>
      <c r="F1643" s="14">
        <f t="shared" si="589"/>
        <v>2.4205059263557298</v>
      </c>
      <c r="G1643" s="26">
        <v>2.7428024355308001E-2</v>
      </c>
      <c r="H1643" s="7">
        <f t="shared" si="602"/>
        <v>1.027428024355308</v>
      </c>
      <c r="I1643" s="5">
        <f t="shared" si="590"/>
        <v>3.1203486002796472</v>
      </c>
      <c r="J1643" s="5">
        <f t="shared" si="591"/>
        <v>4.1340129165930595</v>
      </c>
      <c r="K1643" s="5">
        <f t="shared" si="592"/>
        <v>2.3558885576189654</v>
      </c>
      <c r="L1643">
        <v>2.42</v>
      </c>
      <c r="M1643">
        <v>3.68</v>
      </c>
      <c r="N1643">
        <v>2.92</v>
      </c>
      <c r="O1643" s="5">
        <f t="shared" si="593"/>
        <v>2.4863758189398455</v>
      </c>
      <c r="P1643" s="5">
        <f t="shared" si="594"/>
        <v>3.7809351296275335</v>
      </c>
      <c r="Q1643" s="5">
        <f t="shared" si="595"/>
        <v>3.0000898311174993</v>
      </c>
      <c r="R1643" s="6">
        <f t="shared" si="596"/>
        <v>0.40219181363595524</v>
      </c>
      <c r="S1643" s="6">
        <f t="shared" si="597"/>
        <v>0.26448483396712275</v>
      </c>
      <c r="T1643" s="6">
        <f t="shared" si="598"/>
        <v>0.33332335239692185</v>
      </c>
      <c r="U1643">
        <f t="shared" si="599"/>
        <v>0.77555437228491664</v>
      </c>
      <c r="V1643">
        <f t="shared" si="600"/>
        <v>0.89017622205031177</v>
      </c>
      <c r="W1643">
        <f t="shared" si="601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587"/>
        <v>1.945541502602588</v>
      </c>
      <c r="E1644" s="14">
        <f t="shared" si="588"/>
        <v>3.7780785532532577</v>
      </c>
      <c r="F1644" s="14">
        <f t="shared" si="589"/>
        <v>4.7366469683763999</v>
      </c>
      <c r="G1644" s="26">
        <v>4.6406024890366382E-2</v>
      </c>
      <c r="H1644" s="7">
        <f t="shared" si="602"/>
        <v>1.0464060248903664</v>
      </c>
      <c r="I1644" s="5">
        <f t="shared" si="590"/>
        <v>1.859260608525668</v>
      </c>
      <c r="J1644" s="5">
        <f t="shared" si="591"/>
        <v>3.6105282876683482</v>
      </c>
      <c r="K1644" s="5">
        <f t="shared" si="592"/>
        <v>4.5265861011003503</v>
      </c>
      <c r="L1644">
        <v>1.89</v>
      </c>
      <c r="M1644">
        <v>3.56</v>
      </c>
      <c r="N1644">
        <v>4.2300000000000004</v>
      </c>
      <c r="O1644" s="5">
        <f t="shared" si="593"/>
        <v>1.9777073870427924</v>
      </c>
      <c r="P1644" s="5">
        <f t="shared" si="594"/>
        <v>3.7252054486097044</v>
      </c>
      <c r="Q1644" s="5">
        <f t="shared" si="595"/>
        <v>4.4262974852862502</v>
      </c>
      <c r="R1644" s="6">
        <f t="shared" si="596"/>
        <v>0.50563597352754519</v>
      </c>
      <c r="S1644" s="6">
        <f t="shared" si="597"/>
        <v>0.26844157021546639</v>
      </c>
      <c r="T1644" s="6">
        <f t="shared" si="598"/>
        <v>0.22592245625698826</v>
      </c>
      <c r="U1644">
        <f t="shared" si="599"/>
        <v>1.0165331268426685</v>
      </c>
      <c r="V1644">
        <f t="shared" si="600"/>
        <v>0.98600529239975043</v>
      </c>
      <c r="W1644">
        <f t="shared" si="601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587"/>
        <v>2.3176315198357891</v>
      </c>
      <c r="E1645" s="14">
        <f t="shared" si="588"/>
        <v>2.7884837311580717</v>
      </c>
      <c r="F1645" s="14">
        <f t="shared" si="589"/>
        <v>4.912822012885842</v>
      </c>
      <c r="G1645" s="26">
        <v>3.8808823980124085E-2</v>
      </c>
      <c r="H1645" s="7">
        <f t="shared" si="602"/>
        <v>1.0388088239801241</v>
      </c>
      <c r="I1645" s="5">
        <f t="shared" si="590"/>
        <v>2.2310472016939022</v>
      </c>
      <c r="J1645" s="5">
        <f t="shared" si="591"/>
        <v>2.684308861060873</v>
      </c>
      <c r="K1645" s="5">
        <f t="shared" si="592"/>
        <v>4.7292840602399817</v>
      </c>
      <c r="L1645">
        <v>2.76</v>
      </c>
      <c r="M1645">
        <v>3.21</v>
      </c>
      <c r="N1645">
        <v>2.74</v>
      </c>
      <c r="O1645" s="5">
        <f t="shared" si="593"/>
        <v>2.8671123541851422</v>
      </c>
      <c r="P1645" s="5">
        <f t="shared" si="594"/>
        <v>3.3345763249761982</v>
      </c>
      <c r="Q1645" s="5">
        <f t="shared" si="595"/>
        <v>2.84633617770554</v>
      </c>
      <c r="R1645" s="6">
        <f t="shared" si="596"/>
        <v>0.34878298317828166</v>
      </c>
      <c r="S1645" s="6">
        <f t="shared" si="597"/>
        <v>0.29988817245235433</v>
      </c>
      <c r="T1645" s="6">
        <f t="shared" si="598"/>
        <v>0.35132884436936396</v>
      </c>
      <c r="U1645">
        <f t="shared" si="599"/>
        <v>1.2370872287706396</v>
      </c>
      <c r="V1645">
        <f t="shared" si="600"/>
        <v>1.1958385439786416</v>
      </c>
      <c r="W1645">
        <f t="shared" si="601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  <c r="AF1645">
        <v>-2</v>
      </c>
      <c r="AG1645">
        <v>-6</v>
      </c>
    </row>
    <row r="1646" spans="1:33" s="17" customFormat="1" x14ac:dyDescent="0.25">
      <c r="A1646" s="30">
        <v>0.52536089307543299</v>
      </c>
      <c r="B1646" s="30">
        <v>0.25726275195354481</v>
      </c>
      <c r="C1646" s="30">
        <v>0.20731998315481009</v>
      </c>
      <c r="D1646" s="31">
        <f t="shared" si="587"/>
        <v>1.9034534415876607</v>
      </c>
      <c r="E1646" s="32">
        <f t="shared" si="588"/>
        <v>3.8870765099355498</v>
      </c>
      <c r="F1646" s="32">
        <f t="shared" si="589"/>
        <v>4.8234617077567457</v>
      </c>
      <c r="G1646" s="47">
        <v>4.4182670400786384E-2</v>
      </c>
      <c r="H1646" s="34">
        <f t="shared" si="602"/>
        <v>1.0441826704007864</v>
      </c>
      <c r="I1646" s="34">
        <f t="shared" si="590"/>
        <v>1.822912307917409</v>
      </c>
      <c r="J1646" s="34">
        <f t="shared" si="591"/>
        <v>3.7226020121973309</v>
      </c>
      <c r="K1646" s="34">
        <f t="shared" si="592"/>
        <v>4.6193657915289545</v>
      </c>
      <c r="L1646" s="17">
        <v>1.46</v>
      </c>
      <c r="M1646" s="17">
        <v>4.3499999999999996</v>
      </c>
      <c r="N1646" s="17">
        <v>7.73</v>
      </c>
      <c r="O1646" s="34">
        <f t="shared" si="593"/>
        <v>1.5245066987851481</v>
      </c>
      <c r="P1646" s="34">
        <f t="shared" si="594"/>
        <v>4.5421946162434201</v>
      </c>
      <c r="Q1646" s="34">
        <f t="shared" si="595"/>
        <v>8.0715320421980792</v>
      </c>
      <c r="R1646" s="35">
        <f t="shared" si="596"/>
        <v>0.6559498890997868</v>
      </c>
      <c r="S1646" s="35">
        <f t="shared" si="597"/>
        <v>0.22015789381280204</v>
      </c>
      <c r="T1646" s="35">
        <f t="shared" si="598"/>
        <v>0.12389221708741122</v>
      </c>
      <c r="U1646" s="17">
        <f t="shared" si="599"/>
        <v>0.80091620077324555</v>
      </c>
      <c r="V1646" s="17">
        <f t="shared" si="600"/>
        <v>1.1685374868833578</v>
      </c>
      <c r="W1646" s="17">
        <f t="shared" si="601"/>
        <v>1.6733898870220154</v>
      </c>
      <c r="X1646" s="17" t="s">
        <v>69</v>
      </c>
      <c r="Y1646" s="17" t="s">
        <v>219</v>
      </c>
      <c r="Z1646" s="17" t="s">
        <v>263</v>
      </c>
      <c r="AA1646" s="36" t="s">
        <v>361</v>
      </c>
      <c r="AB1646" s="36" t="s">
        <v>17</v>
      </c>
      <c r="AC1646" s="17" t="s">
        <v>458</v>
      </c>
      <c r="AD1646" s="36" t="s">
        <v>17</v>
      </c>
      <c r="AE1646" t="s">
        <v>487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603">(100%/A1647)</f>
        <v>1.8753420626271686</v>
      </c>
      <c r="E1647" s="14">
        <f t="shared" ref="E1647:E1684" si="604">(100%/B1647)</f>
        <v>3.7780232330814947</v>
      </c>
      <c r="F1647" s="14">
        <f t="shared" ref="F1647:F1684" si="605">(100%/C1647)</f>
        <v>5.1634071377044304</v>
      </c>
      <c r="G1647" s="26">
        <v>3.3466152939494176E-2</v>
      </c>
      <c r="H1647" s="7">
        <f t="shared" si="602"/>
        <v>1.0334661529394942</v>
      </c>
      <c r="I1647" s="5">
        <f t="shared" ref="I1647:I1684" si="606">D1647/H1647</f>
        <v>1.8146139157950374</v>
      </c>
      <c r="J1647" s="5">
        <f t="shared" ref="J1647:J1684" si="607">E1647/H1647</f>
        <v>3.6556816324711168</v>
      </c>
      <c r="K1647" s="5">
        <f t="shared" ref="K1647:K1684" si="608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609">(L1647*H1647)</f>
        <v>2.2529562134080976</v>
      </c>
      <c r="P1647" s="5">
        <f t="shared" ref="P1647:P1684" si="610">(M1647*H1647)</f>
        <v>3.4621116123473055</v>
      </c>
      <c r="Q1647" s="5">
        <f t="shared" ref="Q1647:Q1684" si="611">(N1647*H1647)</f>
        <v>3.7411474736409689</v>
      </c>
      <c r="R1647" s="6">
        <f t="shared" ref="R1647:R1684" si="612">(1/O1647)</f>
        <v>0.44386126727570863</v>
      </c>
      <c r="S1647" s="6">
        <f t="shared" ref="S1647:S1684" si="613">(1/P1647)</f>
        <v>0.28884106348090893</v>
      </c>
      <c r="T1647" s="6">
        <f t="shared" ref="T1647:T1684" si="614">(1/Q1647)</f>
        <v>0.26729766924338255</v>
      </c>
      <c r="U1647">
        <f t="shared" ref="U1647:U1684" si="615">(L1647/I1647)</f>
        <v>1.2013574794200099</v>
      </c>
      <c r="V1647">
        <f t="shared" ref="V1647:V1684" si="616">(M1647/J1647)</f>
        <v>0.91638176865404819</v>
      </c>
      <c r="W1647">
        <f t="shared" ref="W1647:W1684" si="617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603"/>
        <v>2.5098640738997631</v>
      </c>
      <c r="E1648" s="14">
        <f t="shared" si="604"/>
        <v>2.9645184152528601</v>
      </c>
      <c r="F1648" s="14">
        <f t="shared" si="605"/>
        <v>3.959944183656579</v>
      </c>
      <c r="G1648" s="26">
        <v>3.253016484599236E-2</v>
      </c>
      <c r="H1648" s="7">
        <f t="shared" si="602"/>
        <v>1.0325301648459924</v>
      </c>
      <c r="I1648" s="5">
        <f t="shared" si="606"/>
        <v>2.430790072146825</v>
      </c>
      <c r="J1648" s="5">
        <f t="shared" si="607"/>
        <v>2.8711203954947258</v>
      </c>
      <c r="K1648" s="5">
        <f t="shared" si="608"/>
        <v>3.8351849839149512</v>
      </c>
      <c r="L1648">
        <v>2.65</v>
      </c>
      <c r="M1648">
        <v>3.14</v>
      </c>
      <c r="N1648">
        <v>2.97</v>
      </c>
      <c r="O1648" s="5">
        <f t="shared" si="609"/>
        <v>2.7362049368418795</v>
      </c>
      <c r="P1648" s="5">
        <f t="shared" si="610"/>
        <v>3.2421447176164162</v>
      </c>
      <c r="Q1648" s="5">
        <f t="shared" si="611"/>
        <v>3.0666145895925974</v>
      </c>
      <c r="R1648" s="6">
        <f t="shared" si="612"/>
        <v>0.36546970094798431</v>
      </c>
      <c r="S1648" s="6">
        <f t="shared" si="613"/>
        <v>0.30843780494017781</v>
      </c>
      <c r="T1648" s="6">
        <f t="shared" si="614"/>
        <v>0.32609249411183783</v>
      </c>
      <c r="U1648">
        <f t="shared" si="615"/>
        <v>1.0901805262268383</v>
      </c>
      <c r="V1648">
        <f t="shared" si="616"/>
        <v>1.0936497142116339</v>
      </c>
      <c r="W1648">
        <f t="shared" si="617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603"/>
        <v>3.2073527363469254</v>
      </c>
      <c r="E1649" s="14">
        <f t="shared" si="604"/>
        <v>2.6866559015249409</v>
      </c>
      <c r="F1649" s="14">
        <f t="shared" si="605"/>
        <v>3.3266576538521666</v>
      </c>
      <c r="G1649" s="26">
        <v>3.3156935035126622E-2</v>
      </c>
      <c r="H1649" s="7">
        <f t="shared" si="602"/>
        <v>1.0331569350351266</v>
      </c>
      <c r="I1649" s="5">
        <f t="shared" si="606"/>
        <v>3.1044196942237798</v>
      </c>
      <c r="J1649" s="5">
        <f t="shared" si="607"/>
        <v>2.6004334970016889</v>
      </c>
      <c r="K1649" s="5">
        <f t="shared" si="608"/>
        <v>3.2198957786979987</v>
      </c>
      <c r="L1649">
        <v>1.37</v>
      </c>
      <c r="M1649">
        <v>4.84</v>
      </c>
      <c r="N1649">
        <v>10.35</v>
      </c>
      <c r="O1649" s="5">
        <f t="shared" si="609"/>
        <v>1.4154250009981235</v>
      </c>
      <c r="P1649" s="5">
        <f t="shared" si="610"/>
        <v>5.0004795655700125</v>
      </c>
      <c r="Q1649" s="5">
        <f t="shared" si="611"/>
        <v>10.69317427761356</v>
      </c>
      <c r="R1649" s="6">
        <f t="shared" si="612"/>
        <v>0.70650158029907917</v>
      </c>
      <c r="S1649" s="6">
        <f t="shared" si="613"/>
        <v>0.19998081921688815</v>
      </c>
      <c r="T1649" s="6">
        <f t="shared" si="614"/>
        <v>9.3517600484032709E-2</v>
      </c>
      <c r="U1649">
        <f t="shared" si="615"/>
        <v>0.4413063100163559</v>
      </c>
      <c r="V1649">
        <f t="shared" si="616"/>
        <v>1.8612281396853796</v>
      </c>
      <c r="W1649">
        <f t="shared" si="617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603"/>
        <v>1.8330558860880808</v>
      </c>
      <c r="E1650" s="14">
        <f t="shared" si="604"/>
        <v>3.8006439673956236</v>
      </c>
      <c r="F1650" s="14">
        <f t="shared" si="605"/>
        <v>5.4394278063998058</v>
      </c>
      <c r="G1650" s="26">
        <v>3.0028459142943387E-2</v>
      </c>
      <c r="H1650" s="7">
        <f t="shared" si="602"/>
        <v>1.0300284591429434</v>
      </c>
      <c r="I1650" s="5">
        <f t="shared" si="606"/>
        <v>1.7796167375931662</v>
      </c>
      <c r="J1650" s="5">
        <f t="shared" si="607"/>
        <v>3.6898436481629142</v>
      </c>
      <c r="K1650" s="5">
        <f t="shared" si="608"/>
        <v>5.2808519591058625</v>
      </c>
      <c r="L1650">
        <v>1.65</v>
      </c>
      <c r="M1650">
        <v>3.98</v>
      </c>
      <c r="N1650">
        <v>5.79</v>
      </c>
      <c r="O1650" s="5">
        <f t="shared" si="609"/>
        <v>1.6995469575858564</v>
      </c>
      <c r="P1650" s="5">
        <f t="shared" si="610"/>
        <v>4.0995132673889145</v>
      </c>
      <c r="Q1650" s="5">
        <f t="shared" si="611"/>
        <v>5.9638647784376424</v>
      </c>
      <c r="R1650" s="6">
        <f t="shared" si="612"/>
        <v>0.58839209798619685</v>
      </c>
      <c r="S1650" s="6">
        <f t="shared" si="613"/>
        <v>0.24393139740633787</v>
      </c>
      <c r="T1650" s="6">
        <f t="shared" si="614"/>
        <v>0.16767650460746542</v>
      </c>
      <c r="U1650">
        <f t="shared" si="615"/>
        <v>0.92716592575519052</v>
      </c>
      <c r="V1650">
        <f t="shared" si="616"/>
        <v>1.0786364896468033</v>
      </c>
      <c r="W1650">
        <f t="shared" si="617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603"/>
        <v>2.6189250325515974</v>
      </c>
      <c r="E1651" s="14">
        <f t="shared" si="604"/>
        <v>3.4648603428445619</v>
      </c>
      <c r="F1651" s="14">
        <f t="shared" si="605"/>
        <v>3.2458689155609961</v>
      </c>
      <c r="G1651" s="26">
        <v>2.8362007613506934E-2</v>
      </c>
      <c r="H1651" s="7">
        <f t="shared" si="602"/>
        <v>1.0283620076135069</v>
      </c>
      <c r="I1651" s="5">
        <f t="shared" si="606"/>
        <v>2.5466956316572498</v>
      </c>
      <c r="J1651" s="5">
        <f t="shared" si="607"/>
        <v>3.3693002242326839</v>
      </c>
      <c r="K1651" s="5">
        <f t="shared" si="608"/>
        <v>3.1563485343975319</v>
      </c>
      <c r="L1651">
        <v>3.89</v>
      </c>
      <c r="M1651">
        <v>3.62</v>
      </c>
      <c r="N1651">
        <v>2.02</v>
      </c>
      <c r="O1651" s="5">
        <f t="shared" si="609"/>
        <v>4.0003282096165425</v>
      </c>
      <c r="P1651" s="5">
        <f t="shared" si="610"/>
        <v>3.7226704675608953</v>
      </c>
      <c r="Q1651" s="5">
        <f t="shared" si="611"/>
        <v>2.0772912553792842</v>
      </c>
      <c r="R1651" s="6">
        <f t="shared" si="612"/>
        <v>0.24997948858197727</v>
      </c>
      <c r="S1651" s="6">
        <f t="shared" si="613"/>
        <v>0.26862436756461094</v>
      </c>
      <c r="T1651" s="6">
        <f t="shared" si="614"/>
        <v>0.48139614385341167</v>
      </c>
      <c r="U1651">
        <f t="shared" si="615"/>
        <v>1.5274695380337231</v>
      </c>
      <c r="V1651">
        <f t="shared" si="616"/>
        <v>1.0744070753814792</v>
      </c>
      <c r="W1651">
        <f t="shared" si="617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603"/>
        <v>4.9384833246113997</v>
      </c>
      <c r="E1652" s="14">
        <f t="shared" si="604"/>
        <v>3.6323735166360294</v>
      </c>
      <c r="F1652" s="14">
        <f t="shared" si="605"/>
        <v>2.1330357349237294</v>
      </c>
      <c r="G1652" s="26">
        <v>4.2008949442329468E-2</v>
      </c>
      <c r="H1652" s="7">
        <f t="shared" si="602"/>
        <v>1.0420089494423295</v>
      </c>
      <c r="I1652" s="5">
        <f t="shared" si="606"/>
        <v>4.7393866696196953</v>
      </c>
      <c r="J1652" s="5">
        <f t="shared" si="607"/>
        <v>3.4859331280984023</v>
      </c>
      <c r="K1652" s="5">
        <f t="shared" si="608"/>
        <v>2.0470416651078711</v>
      </c>
      <c r="L1652">
        <v>6.9</v>
      </c>
      <c r="M1652">
        <v>4.34</v>
      </c>
      <c r="N1652">
        <v>1.5</v>
      </c>
      <c r="O1652" s="5">
        <f t="shared" si="609"/>
        <v>7.1898617511520735</v>
      </c>
      <c r="P1652" s="5">
        <f t="shared" si="610"/>
        <v>4.5223188405797101</v>
      </c>
      <c r="Q1652" s="5">
        <f t="shared" si="611"/>
        <v>1.5630134241634943</v>
      </c>
      <c r="R1652" s="6">
        <f t="shared" si="612"/>
        <v>0.13908473272657351</v>
      </c>
      <c r="S1652" s="6">
        <f t="shared" si="613"/>
        <v>0.22112549673118831</v>
      </c>
      <c r="T1652" s="6">
        <f t="shared" si="614"/>
        <v>0.63978977054223818</v>
      </c>
      <c r="U1652">
        <f t="shared" si="615"/>
        <v>1.4558845861280358</v>
      </c>
      <c r="V1652">
        <f t="shared" si="616"/>
        <v>1.2450038025736587</v>
      </c>
      <c r="W1652">
        <f t="shared" si="617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603"/>
        <v>5.2354499671350307</v>
      </c>
      <c r="E1653" s="14">
        <f t="shared" si="604"/>
        <v>3.9703049791820852</v>
      </c>
      <c r="F1653" s="14">
        <f t="shared" si="605"/>
        <v>2.0184180069412352</v>
      </c>
      <c r="G1653" s="26">
        <v>3.1080000735131952E-2</v>
      </c>
      <c r="H1653" s="7">
        <f t="shared" si="602"/>
        <v>1.031080000735132</v>
      </c>
      <c r="I1653" s="5">
        <f t="shared" si="606"/>
        <v>5.0776370052782491</v>
      </c>
      <c r="J1653" s="5">
        <f t="shared" si="607"/>
        <v>3.8506274744455968</v>
      </c>
      <c r="K1653" s="5">
        <f t="shared" si="608"/>
        <v>1.957576527041702</v>
      </c>
      <c r="L1653">
        <v>1.83</v>
      </c>
      <c r="M1653">
        <v>3.84</v>
      </c>
      <c r="N1653">
        <v>4.46</v>
      </c>
      <c r="O1653" s="5">
        <f t="shared" si="609"/>
        <v>1.8868764013452914</v>
      </c>
      <c r="P1653" s="5">
        <f t="shared" si="610"/>
        <v>3.9593472028229066</v>
      </c>
      <c r="Q1653" s="5">
        <f t="shared" si="611"/>
        <v>4.5986168032786887</v>
      </c>
      <c r="R1653" s="6">
        <f t="shared" si="612"/>
        <v>0.52997641991124977</v>
      </c>
      <c r="S1653" s="6">
        <f t="shared" si="613"/>
        <v>0.25256688761395496</v>
      </c>
      <c r="T1653" s="6">
        <f t="shared" si="614"/>
        <v>0.21745669247479529</v>
      </c>
      <c r="U1653">
        <f t="shared" si="615"/>
        <v>0.36040386465154928</v>
      </c>
      <c r="V1653">
        <f t="shared" si="616"/>
        <v>0.99724006684206001</v>
      </c>
      <c r="W1653">
        <f t="shared" si="617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603"/>
        <v>3.2775775016409483</v>
      </c>
      <c r="E1654" s="14">
        <f t="shared" si="604"/>
        <v>4.3986381553658456</v>
      </c>
      <c r="F1654" s="14">
        <f t="shared" si="605"/>
        <v>2.3461263331918234</v>
      </c>
      <c r="G1654" s="26">
        <v>2.7398219191050899E-2</v>
      </c>
      <c r="H1654" s="7">
        <f t="shared" si="602"/>
        <v>1.0273982191910509</v>
      </c>
      <c r="I1654" s="5">
        <f t="shared" si="606"/>
        <v>3.1901724573959602</v>
      </c>
      <c r="J1654" s="5">
        <f t="shared" si="607"/>
        <v>4.281337141920714</v>
      </c>
      <c r="K1654" s="5">
        <f t="shared" si="608"/>
        <v>2.2835608329544388</v>
      </c>
      <c r="L1654">
        <v>3.47</v>
      </c>
      <c r="M1654">
        <v>3.37</v>
      </c>
      <c r="N1654">
        <v>2.2599999999999998</v>
      </c>
      <c r="O1654" s="5">
        <f t="shared" si="609"/>
        <v>3.565071820592947</v>
      </c>
      <c r="P1654" s="5">
        <f t="shared" si="610"/>
        <v>3.4623319986738417</v>
      </c>
      <c r="Q1654" s="5">
        <f t="shared" si="611"/>
        <v>2.3219199753717747</v>
      </c>
      <c r="R1654" s="6">
        <f t="shared" si="612"/>
        <v>0.28049925788975516</v>
      </c>
      <c r="S1654" s="6">
        <f t="shared" si="613"/>
        <v>0.28882267800517819</v>
      </c>
      <c r="T1654" s="6">
        <f t="shared" si="614"/>
        <v>0.43067806410506665</v>
      </c>
      <c r="U1654">
        <f t="shared" si="615"/>
        <v>1.0877154907269353</v>
      </c>
      <c r="V1654">
        <f t="shared" si="616"/>
        <v>0.78713726302996412</v>
      </c>
      <c r="W1654">
        <f t="shared" si="617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603"/>
        <v>1.9433005412035216</v>
      </c>
      <c r="E1655" s="14">
        <f t="shared" si="604"/>
        <v>4.3688340467600284</v>
      </c>
      <c r="F1655" s="14">
        <f t="shared" si="605"/>
        <v>4.1362931552727673</v>
      </c>
      <c r="G1655" s="26">
        <v>2.7560154675921877E-2</v>
      </c>
      <c r="H1655" s="7">
        <f t="shared" si="602"/>
        <v>1.0275601546759219</v>
      </c>
      <c r="I1655" s="5">
        <f t="shared" si="606"/>
        <v>1.8911793459103243</v>
      </c>
      <c r="J1655" s="5">
        <f t="shared" si="607"/>
        <v>4.2516577028406646</v>
      </c>
      <c r="K1655" s="5">
        <f t="shared" si="608"/>
        <v>4.0253537824043946</v>
      </c>
      <c r="L1655">
        <v>2.65</v>
      </c>
      <c r="M1655">
        <v>3.83</v>
      </c>
      <c r="N1655">
        <v>2.57</v>
      </c>
      <c r="O1655" s="5">
        <f t="shared" si="609"/>
        <v>2.7230344098911927</v>
      </c>
      <c r="P1655" s="5">
        <f t="shared" si="610"/>
        <v>3.9355553924087809</v>
      </c>
      <c r="Q1655" s="5">
        <f t="shared" si="611"/>
        <v>2.640829597517119</v>
      </c>
      <c r="R1655" s="6">
        <f t="shared" si="612"/>
        <v>0.36723737179654592</v>
      </c>
      <c r="S1655" s="6">
        <f t="shared" si="613"/>
        <v>0.2540937428879495</v>
      </c>
      <c r="T1655" s="6">
        <f t="shared" si="614"/>
        <v>0.37866888531550458</v>
      </c>
      <c r="U1655">
        <f t="shared" si="615"/>
        <v>1.4012420375310386</v>
      </c>
      <c r="V1655">
        <f t="shared" si="616"/>
        <v>0.90082510580309838</v>
      </c>
      <c r="W1655">
        <f t="shared" si="617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603"/>
        <v>2.2787762063368198</v>
      </c>
      <c r="E1656" s="14">
        <f t="shared" si="604"/>
        <v>4.0312506608800041</v>
      </c>
      <c r="F1656" s="14">
        <f t="shared" si="605"/>
        <v>3.4176626592576018</v>
      </c>
      <c r="G1656" s="26">
        <v>3.2777193541072114E-2</v>
      </c>
      <c r="H1656" s="7">
        <f t="shared" si="602"/>
        <v>1.0327771935410721</v>
      </c>
      <c r="I1656" s="5">
        <f t="shared" si="606"/>
        <v>2.2064548099901433</v>
      </c>
      <c r="J1656" s="5">
        <f t="shared" si="607"/>
        <v>3.9033110782182341</v>
      </c>
      <c r="K1656" s="5">
        <f t="shared" si="608"/>
        <v>3.3091964855841738</v>
      </c>
      <c r="L1656">
        <v>1.58</v>
      </c>
      <c r="M1656">
        <v>4.33</v>
      </c>
      <c r="N1656">
        <v>5.92</v>
      </c>
      <c r="O1656" s="5">
        <f t="shared" si="609"/>
        <v>1.6317879657948939</v>
      </c>
      <c r="P1656" s="5">
        <f t="shared" si="610"/>
        <v>4.471925248032842</v>
      </c>
      <c r="Q1656" s="5">
        <f t="shared" si="611"/>
        <v>6.1140409857631468</v>
      </c>
      <c r="R1656" s="6">
        <f t="shared" si="612"/>
        <v>0.6128247180159031</v>
      </c>
      <c r="S1656" s="6">
        <f t="shared" si="613"/>
        <v>0.22361733359471753</v>
      </c>
      <c r="T1656" s="6">
        <f t="shared" si="614"/>
        <v>0.16355794838937954</v>
      </c>
      <c r="U1656">
        <f t="shared" si="615"/>
        <v>0.71608083376385046</v>
      </c>
      <c r="V1656">
        <f t="shared" si="616"/>
        <v>1.1093146083495193</v>
      </c>
      <c r="W1656">
        <f t="shared" si="617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603"/>
        <v>2.5790328712695971</v>
      </c>
      <c r="E1657" s="14">
        <f t="shared" si="604"/>
        <v>3.0621348445291141</v>
      </c>
      <c r="F1657" s="14">
        <f t="shared" si="605"/>
        <v>3.6862938957438538</v>
      </c>
      <c r="G1657" s="26">
        <v>2.8260920293682767E-2</v>
      </c>
      <c r="H1657" s="7">
        <f t="shared" si="602"/>
        <v>1.0282609202936828</v>
      </c>
      <c r="I1657" s="5">
        <f t="shared" si="606"/>
        <v>2.5081502373278921</v>
      </c>
      <c r="J1657" s="5">
        <f t="shared" si="607"/>
        <v>2.9779745433236289</v>
      </c>
      <c r="K1657" s="5">
        <f t="shared" si="608"/>
        <v>3.5849790874975653</v>
      </c>
      <c r="L1657">
        <v>3.51</v>
      </c>
      <c r="M1657">
        <v>3.95</v>
      </c>
      <c r="N1657">
        <v>2.04</v>
      </c>
      <c r="O1657" s="5">
        <f t="shared" si="609"/>
        <v>3.6091958302308265</v>
      </c>
      <c r="P1657" s="5">
        <f t="shared" si="610"/>
        <v>4.0616306351600473</v>
      </c>
      <c r="Q1657" s="5">
        <f t="shared" si="611"/>
        <v>2.0976522773991131</v>
      </c>
      <c r="R1657" s="6">
        <f t="shared" si="612"/>
        <v>0.27707003084286641</v>
      </c>
      <c r="S1657" s="6">
        <f t="shared" si="613"/>
        <v>0.24620653373631926</v>
      </c>
      <c r="T1657" s="6">
        <f t="shared" si="614"/>
        <v>0.47672343542081425</v>
      </c>
      <c r="U1657">
        <f t="shared" si="615"/>
        <v>1.3994377002469551</v>
      </c>
      <c r="V1657">
        <f t="shared" si="616"/>
        <v>1.3264048911551549</v>
      </c>
      <c r="W1657">
        <f t="shared" si="617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603"/>
        <v>1.8127457736401535</v>
      </c>
      <c r="E1658" s="14">
        <f t="shared" si="604"/>
        <v>3.3660367399613951</v>
      </c>
      <c r="F1658" s="14">
        <f t="shared" si="605"/>
        <v>6.7778556067408546</v>
      </c>
      <c r="G1658" s="26">
        <v>2.7761332605783284E-2</v>
      </c>
      <c r="H1658" s="7">
        <f t="shared" si="602"/>
        <v>1.0277613326057833</v>
      </c>
      <c r="I1658" s="5">
        <f t="shared" si="606"/>
        <v>1.7637808663652708</v>
      </c>
      <c r="J1658" s="5">
        <f t="shared" si="607"/>
        <v>3.2751151781777534</v>
      </c>
      <c r="K1658" s="5">
        <f t="shared" si="608"/>
        <v>6.5947758411539947</v>
      </c>
      <c r="L1658">
        <v>2.19</v>
      </c>
      <c r="M1658">
        <v>3.68</v>
      </c>
      <c r="N1658">
        <v>3.34</v>
      </c>
      <c r="O1658" s="5">
        <f t="shared" si="609"/>
        <v>2.2507973184066654</v>
      </c>
      <c r="P1658" s="5">
        <f t="shared" si="610"/>
        <v>3.7821617039892828</v>
      </c>
      <c r="Q1658" s="5">
        <f t="shared" si="611"/>
        <v>3.4327228509033159</v>
      </c>
      <c r="R1658" s="6">
        <f t="shared" si="612"/>
        <v>0.44428700524127951</v>
      </c>
      <c r="S1658" s="6">
        <f t="shared" si="613"/>
        <v>0.26439906018434839</v>
      </c>
      <c r="T1658" s="6">
        <f t="shared" si="614"/>
        <v>0.29131393457437194</v>
      </c>
      <c r="U1658">
        <f t="shared" si="615"/>
        <v>1.2416508432326203</v>
      </c>
      <c r="V1658">
        <f t="shared" si="616"/>
        <v>1.1236246054856371</v>
      </c>
      <c r="W1658">
        <f t="shared" si="617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603"/>
        <v>3.0952141301574896</v>
      </c>
      <c r="E1659" s="14">
        <f t="shared" si="604"/>
        <v>3.9076431559555256</v>
      </c>
      <c r="F1659" s="14">
        <f t="shared" si="605"/>
        <v>2.5923443920517433</v>
      </c>
      <c r="G1659" s="26">
        <v>2.9462450051049416E-2</v>
      </c>
      <c r="H1659" s="7">
        <f t="shared" si="602"/>
        <v>1.0294624500510494</v>
      </c>
      <c r="I1659" s="5">
        <f t="shared" si="606"/>
        <v>3.0066314026354268</v>
      </c>
      <c r="J1659" s="5">
        <f t="shared" si="607"/>
        <v>3.7958093136488387</v>
      </c>
      <c r="K1659" s="5">
        <f t="shared" si="608"/>
        <v>2.5181534226170106</v>
      </c>
      <c r="L1659">
        <v>1.86</v>
      </c>
      <c r="M1659">
        <v>3.95</v>
      </c>
      <c r="N1659">
        <v>4.1900000000000004</v>
      </c>
      <c r="O1659" s="5">
        <f t="shared" si="609"/>
        <v>1.914800157094952</v>
      </c>
      <c r="P1659" s="5">
        <f t="shared" si="610"/>
        <v>4.066376677701645</v>
      </c>
      <c r="Q1659" s="5">
        <f t="shared" si="611"/>
        <v>4.3134476657138974</v>
      </c>
      <c r="R1659" s="6">
        <f t="shared" si="612"/>
        <v>0.52224771148815585</v>
      </c>
      <c r="S1659" s="6">
        <f t="shared" si="613"/>
        <v>0.24591917553619494</v>
      </c>
      <c r="T1659" s="6">
        <f t="shared" si="614"/>
        <v>0.23183311297564912</v>
      </c>
      <c r="U1659">
        <f t="shared" si="615"/>
        <v>0.61863253286373554</v>
      </c>
      <c r="V1659">
        <f t="shared" si="616"/>
        <v>1.0406212940667825</v>
      </c>
      <c r="W1659">
        <f t="shared" si="617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603"/>
        <v>2.3473692754091084</v>
      </c>
      <c r="E1660" s="14">
        <f t="shared" si="604"/>
        <v>4.1065956640238186</v>
      </c>
      <c r="F1660" s="14">
        <f t="shared" si="605"/>
        <v>3.2477545269777401</v>
      </c>
      <c r="G1660" s="26">
        <v>2.8873566532128914E-2</v>
      </c>
      <c r="H1660" s="7">
        <f t="shared" si="602"/>
        <v>1.0288735665321289</v>
      </c>
      <c r="I1660" s="5">
        <f t="shared" si="606"/>
        <v>2.281494395196717</v>
      </c>
      <c r="J1660" s="5">
        <f t="shared" si="607"/>
        <v>3.9913511218538833</v>
      </c>
      <c r="K1660" s="5">
        <f t="shared" si="608"/>
        <v>3.1566118837365638</v>
      </c>
      <c r="L1660">
        <v>1.92</v>
      </c>
      <c r="M1660">
        <v>4.3</v>
      </c>
      <c r="N1660">
        <v>3.63</v>
      </c>
      <c r="O1660" s="5">
        <f t="shared" si="609"/>
        <v>1.9754372477416875</v>
      </c>
      <c r="P1660" s="5">
        <f t="shared" si="610"/>
        <v>4.4241563360881537</v>
      </c>
      <c r="Q1660" s="5">
        <f t="shared" si="611"/>
        <v>3.734811046511628</v>
      </c>
      <c r="R1660" s="6">
        <f t="shared" si="612"/>
        <v>0.50621704189449512</v>
      </c>
      <c r="S1660" s="6">
        <f t="shared" si="613"/>
        <v>0.22603179545056531</v>
      </c>
      <c r="T1660" s="6">
        <f t="shared" si="614"/>
        <v>0.26775116265493959</v>
      </c>
      <c r="U1660">
        <f t="shared" si="615"/>
        <v>0.8415536781691072</v>
      </c>
      <c r="V1660">
        <f t="shared" si="616"/>
        <v>1.0773294227250938</v>
      </c>
      <c r="W1660">
        <f t="shared" si="617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603"/>
        <v>2.8328571693813247</v>
      </c>
      <c r="E1661" s="14">
        <f t="shared" si="604"/>
        <v>3.5798958999337303</v>
      </c>
      <c r="F1661" s="14">
        <f t="shared" si="605"/>
        <v>2.9351189036854368</v>
      </c>
      <c r="G1661" s="26">
        <v>3.0570889725819228E-2</v>
      </c>
      <c r="H1661" s="7">
        <f t="shared" si="602"/>
        <v>1.0305708897258192</v>
      </c>
      <c r="I1661" s="5">
        <f t="shared" si="606"/>
        <v>2.7488231985040827</v>
      </c>
      <c r="J1661" s="5">
        <f t="shared" si="607"/>
        <v>3.4737017468891951</v>
      </c>
      <c r="K1661" s="5">
        <f t="shared" si="608"/>
        <v>2.8480514372633965</v>
      </c>
      <c r="L1661">
        <v>1.89</v>
      </c>
      <c r="M1661">
        <v>3.55</v>
      </c>
      <c r="N1661">
        <v>4.55</v>
      </c>
      <c r="O1661" s="5">
        <f t="shared" si="609"/>
        <v>1.9477789815817983</v>
      </c>
      <c r="P1661" s="5">
        <f t="shared" si="610"/>
        <v>3.6585266585266583</v>
      </c>
      <c r="Q1661" s="5">
        <f t="shared" si="611"/>
        <v>4.6890975482524775</v>
      </c>
      <c r="R1661" s="6">
        <f t="shared" si="612"/>
        <v>0.51340527311158091</v>
      </c>
      <c r="S1661" s="6">
        <f t="shared" si="613"/>
        <v>0.2733340749805318</v>
      </c>
      <c r="T1661" s="6">
        <f t="shared" si="614"/>
        <v>0.21326065190788743</v>
      </c>
      <c r="U1661">
        <f t="shared" si="615"/>
        <v>0.68756695629916942</v>
      </c>
      <c r="V1661">
        <f t="shared" si="616"/>
        <v>1.0219645377382016</v>
      </c>
      <c r="W1661">
        <f t="shared" si="617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603"/>
        <v>1.8693655279721302</v>
      </c>
      <c r="E1662" s="14">
        <f t="shared" si="604"/>
        <v>4.295740560488337</v>
      </c>
      <c r="F1662" s="14">
        <f t="shared" si="605"/>
        <v>4.5453147570535757</v>
      </c>
      <c r="G1662" s="26">
        <v>3.2244540600348648E-2</v>
      </c>
      <c r="H1662" s="7">
        <f t="shared" si="602"/>
        <v>1.0322445406003486</v>
      </c>
      <c r="I1662" s="5">
        <f t="shared" si="606"/>
        <v>1.8109715812930489</v>
      </c>
      <c r="J1662" s="5">
        <f t="shared" si="607"/>
        <v>4.1615531897024658</v>
      </c>
      <c r="K1662" s="5">
        <f t="shared" si="608"/>
        <v>4.4033313602317934</v>
      </c>
      <c r="L1662">
        <v>1.79</v>
      </c>
      <c r="M1662">
        <v>3.77</v>
      </c>
      <c r="N1662">
        <v>4.8</v>
      </c>
      <c r="O1662" s="5">
        <f t="shared" si="609"/>
        <v>1.8477177276746242</v>
      </c>
      <c r="P1662" s="5">
        <f t="shared" si="610"/>
        <v>3.8915619180633145</v>
      </c>
      <c r="Q1662" s="5">
        <f t="shared" si="611"/>
        <v>4.9547737948816737</v>
      </c>
      <c r="R1662" s="6">
        <f t="shared" si="612"/>
        <v>0.5412082078459638</v>
      </c>
      <c r="S1662" s="6">
        <f t="shared" si="613"/>
        <v>0.25696623131147883</v>
      </c>
      <c r="T1662" s="6">
        <f t="shared" si="614"/>
        <v>0.20182556084255734</v>
      </c>
      <c r="U1662">
        <f t="shared" si="615"/>
        <v>0.98841970712865912</v>
      </c>
      <c r="V1662">
        <f t="shared" si="616"/>
        <v>0.90591176614747049</v>
      </c>
      <c r="W1662">
        <f t="shared" si="617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603"/>
        <v>3.0983110497445123</v>
      </c>
      <c r="E1663" s="14">
        <f t="shared" si="604"/>
        <v>4.3339025015453219</v>
      </c>
      <c r="F1663" s="14">
        <f t="shared" si="605"/>
        <v>2.4484673346975385</v>
      </c>
      <c r="G1663" s="26">
        <v>2.9805576612261353E-2</v>
      </c>
      <c r="H1663" s="7">
        <f t="shared" si="602"/>
        <v>1.0298055766122614</v>
      </c>
      <c r="I1663" s="5">
        <f t="shared" si="606"/>
        <v>3.0086368923510669</v>
      </c>
      <c r="J1663" s="5">
        <f t="shared" si="607"/>
        <v>4.2084667241776907</v>
      </c>
      <c r="K1663" s="5">
        <f t="shared" si="608"/>
        <v>2.3776015495587344</v>
      </c>
      <c r="L1663">
        <v>5.29</v>
      </c>
      <c r="M1663">
        <v>4.4000000000000004</v>
      </c>
      <c r="N1663">
        <v>1.63</v>
      </c>
      <c r="O1663" s="5">
        <f t="shared" si="609"/>
        <v>5.4476715002788625</v>
      </c>
      <c r="P1663" s="5">
        <f t="shared" si="610"/>
        <v>4.53114453709395</v>
      </c>
      <c r="Q1663" s="5">
        <f t="shared" si="611"/>
        <v>1.6785830898779859</v>
      </c>
      <c r="R1663" s="6">
        <f t="shared" si="612"/>
        <v>0.18356466610529118</v>
      </c>
      <c r="S1663" s="6">
        <f t="shared" si="613"/>
        <v>0.22069479174931597</v>
      </c>
      <c r="T1663" s="6">
        <f t="shared" si="614"/>
        <v>0.59574054214539285</v>
      </c>
      <c r="U1663">
        <f t="shared" si="615"/>
        <v>1.7582713332568978</v>
      </c>
      <c r="V1663">
        <f t="shared" si="616"/>
        <v>1.0455114150533611</v>
      </c>
      <c r="W1663">
        <f t="shared" si="617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603"/>
        <v>2.678165347786853</v>
      </c>
      <c r="E1664" s="14">
        <f t="shared" si="604"/>
        <v>3.8428504425567671</v>
      </c>
      <c r="F1664" s="14">
        <f t="shared" si="605"/>
        <v>2.9483196642367582</v>
      </c>
      <c r="G1664" s="26">
        <v>2.8662250240410359E-2</v>
      </c>
      <c r="H1664" s="7">
        <f t="shared" si="602"/>
        <v>1.0286622502404104</v>
      </c>
      <c r="I1664" s="5">
        <f t="shared" si="606"/>
        <v>2.6035419761548892</v>
      </c>
      <c r="J1664" s="5">
        <f t="shared" si="607"/>
        <v>3.7357747323367296</v>
      </c>
      <c r="K1664" s="5">
        <f t="shared" si="608"/>
        <v>2.8661688163901236</v>
      </c>
      <c r="L1664">
        <v>3.92</v>
      </c>
      <c r="M1664">
        <v>4</v>
      </c>
      <c r="N1664">
        <v>1.91</v>
      </c>
      <c r="O1664" s="5">
        <f t="shared" si="609"/>
        <v>4.0323560209424087</v>
      </c>
      <c r="P1664" s="5">
        <f t="shared" si="610"/>
        <v>4.1146490009616414</v>
      </c>
      <c r="Q1664" s="5">
        <f t="shared" si="611"/>
        <v>1.9647448979591837</v>
      </c>
      <c r="R1664" s="6">
        <f t="shared" si="612"/>
        <v>0.24799397543431403</v>
      </c>
      <c r="S1664" s="6">
        <f t="shared" si="613"/>
        <v>0.24303409592562777</v>
      </c>
      <c r="T1664" s="6">
        <f t="shared" si="614"/>
        <v>0.50897192864005814</v>
      </c>
      <c r="U1664">
        <f t="shared" si="615"/>
        <v>1.5056411749463541</v>
      </c>
      <c r="V1664">
        <f t="shared" si="616"/>
        <v>1.0707283727190899</v>
      </c>
      <c r="W1664">
        <f t="shared" si="617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603"/>
        <v>5.1259392590629842</v>
      </c>
      <c r="E1665" s="14">
        <f t="shared" si="604"/>
        <v>4.9193516405079638</v>
      </c>
      <c r="F1665" s="14">
        <f t="shared" si="605"/>
        <v>1.873009243818534</v>
      </c>
      <c r="G1665" s="26">
        <v>3.0907926413157982E-2</v>
      </c>
      <c r="H1665" s="7">
        <f t="shared" si="602"/>
        <v>1.030907926413158</v>
      </c>
      <c r="I1665" s="5">
        <f t="shared" si="606"/>
        <v>4.9722571024336624</v>
      </c>
      <c r="J1665" s="5">
        <f t="shared" si="607"/>
        <v>4.7718632425534677</v>
      </c>
      <c r="K1665" s="5">
        <f t="shared" si="608"/>
        <v>1.8168540524616028</v>
      </c>
      <c r="L1665">
        <v>1.83</v>
      </c>
      <c r="M1665">
        <v>3.92</v>
      </c>
      <c r="N1665">
        <v>4.3600000000000003</v>
      </c>
      <c r="O1665" s="5">
        <f t="shared" si="609"/>
        <v>1.8865615053360791</v>
      </c>
      <c r="P1665" s="5">
        <f t="shared" si="610"/>
        <v>4.0411590715395791</v>
      </c>
      <c r="Q1665" s="5">
        <f t="shared" si="611"/>
        <v>4.4947585591613688</v>
      </c>
      <c r="R1665" s="6">
        <f t="shared" si="612"/>
        <v>0.53006488109268202</v>
      </c>
      <c r="S1665" s="6">
        <f t="shared" si="613"/>
        <v>0.24745375826520616</v>
      </c>
      <c r="T1665" s="6">
        <f t="shared" si="614"/>
        <v>0.22248136064211196</v>
      </c>
      <c r="U1665">
        <f t="shared" si="615"/>
        <v>0.3680421109166519</v>
      </c>
      <c r="V1665">
        <f t="shared" si="616"/>
        <v>0.8214820502488609</v>
      </c>
      <c r="W1665">
        <f t="shared" si="617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603"/>
        <v>2.0248953695400944</v>
      </c>
      <c r="E1666" s="14">
        <f t="shared" si="604"/>
        <v>3.5036186799020119</v>
      </c>
      <c r="F1666" s="14">
        <f t="shared" si="605"/>
        <v>4.7334079374151594</v>
      </c>
      <c r="G1666" s="26">
        <v>3.713245071095761E-2</v>
      </c>
      <c r="H1666" s="7">
        <f t="shared" si="602"/>
        <v>1.0371324507109576</v>
      </c>
      <c r="I1666" s="5">
        <f t="shared" si="606"/>
        <v>1.9523980453528593</v>
      </c>
      <c r="J1666" s="5">
        <f t="shared" si="607"/>
        <v>3.3781786284869115</v>
      </c>
      <c r="K1666" s="5">
        <f t="shared" si="608"/>
        <v>4.5639377440850426</v>
      </c>
      <c r="L1666">
        <v>1.54</v>
      </c>
      <c r="M1666">
        <v>4.3099999999999996</v>
      </c>
      <c r="N1666">
        <v>6.42</v>
      </c>
      <c r="O1666" s="5">
        <f t="shared" si="609"/>
        <v>1.5971839740948748</v>
      </c>
      <c r="P1666" s="5">
        <f t="shared" si="610"/>
        <v>4.4700408625642272</v>
      </c>
      <c r="Q1666" s="5">
        <f t="shared" si="611"/>
        <v>6.6583903335643475</v>
      </c>
      <c r="R1666" s="6">
        <f t="shared" si="612"/>
        <v>0.62610194956827103</v>
      </c>
      <c r="S1666" s="6">
        <f t="shared" si="613"/>
        <v>0.22371160146986949</v>
      </c>
      <c r="T1666" s="6">
        <f t="shared" si="614"/>
        <v>0.15018644896185943</v>
      </c>
      <c r="U1666">
        <f t="shared" si="615"/>
        <v>0.78877358214199289</v>
      </c>
      <c r="V1666">
        <f t="shared" si="616"/>
        <v>1.2758354350049428</v>
      </c>
      <c r="W1666">
        <f t="shared" si="617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603"/>
        <v>3.4065069359586859</v>
      </c>
      <c r="E1667" s="14">
        <f t="shared" si="604"/>
        <v>4.8418281506818381</v>
      </c>
      <c r="F1667" s="14">
        <f t="shared" si="605"/>
        <v>2.1970128044076676</v>
      </c>
      <c r="G1667" s="26">
        <v>2.8554363612219191E-2</v>
      </c>
      <c r="H1667" s="7">
        <f t="shared" si="602"/>
        <v>1.0285543636122192</v>
      </c>
      <c r="I1667" s="5">
        <f t="shared" si="606"/>
        <v>3.3119366914114727</v>
      </c>
      <c r="J1667" s="5">
        <f t="shared" si="607"/>
        <v>4.7074110246128731</v>
      </c>
      <c r="K1667" s="5">
        <f t="shared" si="608"/>
        <v>2.1360201095174927</v>
      </c>
      <c r="L1667">
        <v>2.2799999999999998</v>
      </c>
      <c r="M1667">
        <v>3.88</v>
      </c>
      <c r="N1667">
        <v>3.01</v>
      </c>
      <c r="O1667" s="5">
        <f t="shared" si="609"/>
        <v>2.3451039490358596</v>
      </c>
      <c r="P1667" s="5">
        <f t="shared" si="610"/>
        <v>3.9907909308154101</v>
      </c>
      <c r="Q1667" s="5">
        <f t="shared" si="611"/>
        <v>3.0959486344727796</v>
      </c>
      <c r="R1667" s="6">
        <f t="shared" si="612"/>
        <v>0.42642033007156421</v>
      </c>
      <c r="S1667" s="6">
        <f t="shared" si="613"/>
        <v>0.25057689499050684</v>
      </c>
      <c r="T1667" s="6">
        <f t="shared" si="614"/>
        <v>0.32300277493792906</v>
      </c>
      <c r="U1667">
        <f t="shared" si="615"/>
        <v>0.688418956169212</v>
      </c>
      <c r="V1667">
        <f t="shared" si="616"/>
        <v>0.82423225414421564</v>
      </c>
      <c r="W1667">
        <f t="shared" si="617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603"/>
        <v>2.6038364776386773</v>
      </c>
      <c r="E1668" s="14">
        <f t="shared" si="604"/>
        <v>3.3857712029777951</v>
      </c>
      <c r="F1668" s="14">
        <f t="shared" si="605"/>
        <v>3.3269845510352067</v>
      </c>
      <c r="G1668" s="26">
        <v>2.7292605731240815E-2</v>
      </c>
      <c r="H1668" s="7">
        <f t="shared" si="602"/>
        <v>1.0272926057312408</v>
      </c>
      <c r="I1668" s="5">
        <f t="shared" si="606"/>
        <v>2.5346590281210397</v>
      </c>
      <c r="J1668" s="5">
        <f t="shared" si="607"/>
        <v>3.2958196954681256</v>
      </c>
      <c r="K1668" s="5">
        <f t="shared" si="608"/>
        <v>3.2385948584405648</v>
      </c>
      <c r="L1668">
        <v>2.57</v>
      </c>
      <c r="M1668">
        <v>3.66</v>
      </c>
      <c r="N1668">
        <v>2.74</v>
      </c>
      <c r="O1668" s="5">
        <f t="shared" si="609"/>
        <v>2.6401419967292887</v>
      </c>
      <c r="P1668" s="5">
        <f t="shared" si="610"/>
        <v>3.7598909369763414</v>
      </c>
      <c r="Q1668" s="5">
        <f t="shared" si="611"/>
        <v>2.8147817397036001</v>
      </c>
      <c r="R1668" s="6">
        <f t="shared" si="612"/>
        <v>0.37876750615642613</v>
      </c>
      <c r="S1668" s="6">
        <f t="shared" si="613"/>
        <v>0.26596516142678006</v>
      </c>
      <c r="T1668" s="6">
        <f t="shared" si="614"/>
        <v>0.35526733241679376</v>
      </c>
      <c r="U1668">
        <f t="shared" si="615"/>
        <v>1.0139430872108894</v>
      </c>
      <c r="V1668">
        <f t="shared" si="616"/>
        <v>1.1104976419167092</v>
      </c>
      <c r="W1668">
        <f t="shared" si="617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603"/>
        <v>4.511914938945992</v>
      </c>
      <c r="E1669" s="14">
        <f t="shared" si="604"/>
        <v>4.4582892204426772</v>
      </c>
      <c r="F1669" s="14">
        <f t="shared" si="605"/>
        <v>2.0198131400133934</v>
      </c>
      <c r="G1669" s="26">
        <v>3.081024896224438E-2</v>
      </c>
      <c r="H1669" s="7">
        <f t="shared" si="602"/>
        <v>1.0308102489622444</v>
      </c>
      <c r="I1669" s="5">
        <f t="shared" si="606"/>
        <v>4.3770567313317921</v>
      </c>
      <c r="J1669" s="5">
        <f t="shared" si="607"/>
        <v>4.3250338507315051</v>
      </c>
      <c r="K1669" s="5">
        <f t="shared" si="608"/>
        <v>1.9594422368683428</v>
      </c>
      <c r="L1669">
        <v>4.03</v>
      </c>
      <c r="M1669">
        <v>4.13</v>
      </c>
      <c r="N1669">
        <v>1.85</v>
      </c>
      <c r="O1669" s="5">
        <f t="shared" si="609"/>
        <v>4.1541653033178454</v>
      </c>
      <c r="P1669" s="5">
        <f t="shared" si="610"/>
        <v>4.2572463282140696</v>
      </c>
      <c r="Q1669" s="5">
        <f t="shared" si="611"/>
        <v>1.9069989605801523</v>
      </c>
      <c r="R1669" s="6">
        <f t="shared" si="612"/>
        <v>0.24072224550171867</v>
      </c>
      <c r="S1669" s="6">
        <f t="shared" si="613"/>
        <v>0.23489361970264561</v>
      </c>
      <c r="T1669" s="6">
        <f t="shared" si="614"/>
        <v>0.52438413479563584</v>
      </c>
      <c r="U1669">
        <f t="shared" si="615"/>
        <v>0.92071002213713737</v>
      </c>
      <c r="V1669">
        <f t="shared" si="616"/>
        <v>0.95490582098021759</v>
      </c>
      <c r="W1669">
        <f t="shared" si="617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603"/>
        <v>5.945280871233928</v>
      </c>
      <c r="E1670" s="14">
        <f t="shared" si="604"/>
        <v>3.6622440975460839</v>
      </c>
      <c r="F1670" s="14">
        <f t="shared" si="605"/>
        <v>2.0099643530650102</v>
      </c>
      <c r="G1670" s="26">
        <v>2.731999626734849E-2</v>
      </c>
      <c r="H1670" s="7">
        <f t="shared" si="602"/>
        <v>1.0273199962673485</v>
      </c>
      <c r="I1670" s="5">
        <f t="shared" si="606"/>
        <v>5.7871752646063896</v>
      </c>
      <c r="J1670" s="5">
        <f t="shared" si="607"/>
        <v>3.564852344792699</v>
      </c>
      <c r="K1670" s="5">
        <f t="shared" si="608"/>
        <v>1.9565124404937013</v>
      </c>
      <c r="L1670">
        <v>3.43</v>
      </c>
      <c r="M1670">
        <v>3.53</v>
      </c>
      <c r="N1670">
        <v>2.21</v>
      </c>
      <c r="O1670" s="5">
        <f t="shared" si="609"/>
        <v>3.5237075871970056</v>
      </c>
      <c r="P1670" s="5">
        <f t="shared" si="610"/>
        <v>3.6264395868237398</v>
      </c>
      <c r="Q1670" s="5">
        <f t="shared" si="611"/>
        <v>2.27037719175084</v>
      </c>
      <c r="R1670" s="6">
        <f t="shared" si="612"/>
        <v>0.28379199330653521</v>
      </c>
      <c r="S1670" s="6">
        <f t="shared" si="613"/>
        <v>0.27575256006838983</v>
      </c>
      <c r="T1670" s="6">
        <f t="shared" si="614"/>
        <v>0.44045544662507513</v>
      </c>
      <c r="U1670">
        <f t="shared" si="615"/>
        <v>0.59268984317399775</v>
      </c>
      <c r="V1670">
        <f t="shared" si="616"/>
        <v>0.99022334127145284</v>
      </c>
      <c r="W1670">
        <f t="shared" si="617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603"/>
        <v>1.7280211327467483</v>
      </c>
      <c r="E1671" s="14">
        <f t="shared" si="604"/>
        <v>3.2079597883815718</v>
      </c>
      <c r="F1671" s="14">
        <f t="shared" si="605"/>
        <v>9.2546046643800928</v>
      </c>
      <c r="G1671" s="26">
        <v>3.1509171786379131E-2</v>
      </c>
      <c r="H1671" s="7">
        <f t="shared" si="602"/>
        <v>1.0315091717863791</v>
      </c>
      <c r="I1671" s="5">
        <f t="shared" si="606"/>
        <v>1.6752358389156559</v>
      </c>
      <c r="J1671" s="5">
        <f t="shared" si="607"/>
        <v>3.1099672946445946</v>
      </c>
      <c r="K1671" s="5">
        <f t="shared" si="608"/>
        <v>8.9719072961347148</v>
      </c>
      <c r="L1671">
        <v>1.59</v>
      </c>
      <c r="M1671">
        <v>4.08</v>
      </c>
      <c r="N1671">
        <v>6.35</v>
      </c>
      <c r="O1671" s="5">
        <f t="shared" si="609"/>
        <v>1.6400995831403429</v>
      </c>
      <c r="P1671" s="5">
        <f t="shared" si="610"/>
        <v>4.2085574208884271</v>
      </c>
      <c r="Q1671" s="5">
        <f t="shared" si="611"/>
        <v>6.5500832408435068</v>
      </c>
      <c r="R1671" s="6">
        <f t="shared" si="612"/>
        <v>0.60971907454867647</v>
      </c>
      <c r="S1671" s="6">
        <f t="shared" si="613"/>
        <v>0.2376111099344107</v>
      </c>
      <c r="T1671" s="6">
        <f t="shared" si="614"/>
        <v>0.15266981551691272</v>
      </c>
      <c r="U1671">
        <f t="shared" si="615"/>
        <v>0.94912009584821977</v>
      </c>
      <c r="V1671">
        <f t="shared" si="616"/>
        <v>1.3119109024155382</v>
      </c>
      <c r="W1671">
        <f t="shared" si="617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603"/>
        <v>1.8886843168494916</v>
      </c>
      <c r="E1672" s="14">
        <f t="shared" si="604"/>
        <v>3.7472489017520223</v>
      </c>
      <c r="F1672" s="14">
        <f t="shared" si="605"/>
        <v>5.1233045228973095</v>
      </c>
      <c r="G1672" s="26">
        <v>2.875648219513427E-2</v>
      </c>
      <c r="H1672" s="7">
        <f t="shared" si="602"/>
        <v>1.0287564821951343</v>
      </c>
      <c r="I1672" s="5">
        <f t="shared" si="606"/>
        <v>1.8358905625746</v>
      </c>
      <c r="J1672" s="5">
        <f t="shared" si="607"/>
        <v>3.6425033198879473</v>
      </c>
      <c r="K1672" s="5">
        <f t="shared" si="608"/>
        <v>4.9800945234049303</v>
      </c>
      <c r="L1672">
        <v>1.9</v>
      </c>
      <c r="M1672">
        <v>3.55</v>
      </c>
      <c r="N1672">
        <v>4.53</v>
      </c>
      <c r="O1672" s="5">
        <f t="shared" si="609"/>
        <v>1.9546373161707551</v>
      </c>
      <c r="P1672" s="5">
        <f t="shared" si="610"/>
        <v>3.6520855117927264</v>
      </c>
      <c r="Q1672" s="5">
        <f t="shared" si="611"/>
        <v>4.6602668643439582</v>
      </c>
      <c r="R1672" s="6">
        <f t="shared" si="612"/>
        <v>0.5116038621216219</v>
      </c>
      <c r="S1672" s="6">
        <f t="shared" si="613"/>
        <v>0.27381615155805117</v>
      </c>
      <c r="T1672" s="6">
        <f t="shared" si="614"/>
        <v>0.21457998632032704</v>
      </c>
      <c r="U1672">
        <f t="shared" si="615"/>
        <v>1.0349200757018406</v>
      </c>
      <c r="V1672">
        <f t="shared" si="616"/>
        <v>0.97460446518116195</v>
      </c>
      <c r="W1672">
        <f t="shared" si="617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603"/>
        <v>2.1815028762204038</v>
      </c>
      <c r="E1673" s="14">
        <f t="shared" si="604"/>
        <v>4.0954834672999967</v>
      </c>
      <c r="F1673" s="14">
        <f t="shared" si="605"/>
        <v>3.5883506476152816</v>
      </c>
      <c r="G1673" s="26">
        <v>3.239056173718402E-2</v>
      </c>
      <c r="H1673" s="7">
        <f t="shared" si="602"/>
        <v>1.032390561737184</v>
      </c>
      <c r="I1673" s="5">
        <f t="shared" si="606"/>
        <v>2.1130596860064572</v>
      </c>
      <c r="J1673" s="5">
        <f t="shared" si="607"/>
        <v>3.9669904192155769</v>
      </c>
      <c r="K1673" s="5">
        <f t="shared" si="608"/>
        <v>3.475768551755483</v>
      </c>
      <c r="L1673">
        <v>1.72</v>
      </c>
      <c r="M1673">
        <v>4.05</v>
      </c>
      <c r="N1673">
        <v>4.9000000000000004</v>
      </c>
      <c r="O1673" s="5">
        <f t="shared" si="609"/>
        <v>1.7757117661879565</v>
      </c>
      <c r="P1673" s="5">
        <f t="shared" si="610"/>
        <v>4.1811817750355953</v>
      </c>
      <c r="Q1673" s="5">
        <f t="shared" si="611"/>
        <v>5.0587137525122019</v>
      </c>
      <c r="R1673" s="6">
        <f t="shared" si="612"/>
        <v>0.5631544595476603</v>
      </c>
      <c r="S1673" s="6">
        <f t="shared" si="613"/>
        <v>0.23916683220295698</v>
      </c>
      <c r="T1673" s="6">
        <f t="shared" si="614"/>
        <v>0.1976787082493828</v>
      </c>
      <c r="U1673">
        <f t="shared" si="615"/>
        <v>0.81398552600787444</v>
      </c>
      <c r="V1673">
        <f t="shared" si="616"/>
        <v>1.0209250772026914</v>
      </c>
      <c r="W1673">
        <f t="shared" si="617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603"/>
        <v>1.9917800641214496</v>
      </c>
      <c r="E1674" s="14">
        <f t="shared" si="604"/>
        <v>2.7724972604107747</v>
      </c>
      <c r="F1674" s="14">
        <f t="shared" si="605"/>
        <v>7.403011432005683</v>
      </c>
      <c r="G1674" s="26">
        <v>3.3809827519272417E-2</v>
      </c>
      <c r="H1674" s="7">
        <f t="shared" si="602"/>
        <v>1.0338098275192724</v>
      </c>
      <c r="I1674" s="5">
        <f t="shared" si="606"/>
        <v>1.9266406752012797</v>
      </c>
      <c r="J1674" s="5">
        <f t="shared" si="607"/>
        <v>2.681825212538028</v>
      </c>
      <c r="K1674" s="5">
        <f t="shared" si="608"/>
        <v>7.1609025518454699</v>
      </c>
      <c r="L1674">
        <v>1.56</v>
      </c>
      <c r="M1674">
        <v>4.38</v>
      </c>
      <c r="N1674">
        <v>6.08</v>
      </c>
      <c r="O1674" s="5">
        <f t="shared" si="609"/>
        <v>1.6127433309300649</v>
      </c>
      <c r="P1674" s="5">
        <f t="shared" si="610"/>
        <v>4.5280870445344128</v>
      </c>
      <c r="Q1674" s="5">
        <f t="shared" si="611"/>
        <v>6.2855637513171763</v>
      </c>
      <c r="R1674" s="6">
        <f t="shared" si="612"/>
        <v>0.62006146968426934</v>
      </c>
      <c r="S1674" s="6">
        <f t="shared" si="613"/>
        <v>0.2208438111204247</v>
      </c>
      <c r="T1674" s="6">
        <f t="shared" si="614"/>
        <v>0.15909471919530593</v>
      </c>
      <c r="U1674">
        <f t="shared" si="615"/>
        <v>0.80969950446884653</v>
      </c>
      <c r="V1674">
        <f t="shared" si="616"/>
        <v>1.633216057304067</v>
      </c>
      <c r="W1674">
        <f t="shared" si="617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603"/>
        <v>1.7843081520667867</v>
      </c>
      <c r="E1675" s="14">
        <f t="shared" si="604"/>
        <v>4.7214964556496319</v>
      </c>
      <c r="F1675" s="14">
        <f t="shared" si="605"/>
        <v>4.6564723718639041</v>
      </c>
      <c r="G1675" s="26">
        <v>2.723557518078068E-2</v>
      </c>
      <c r="H1675" s="7">
        <f t="shared" si="602"/>
        <v>1.0272355751807807</v>
      </c>
      <c r="I1675" s="5">
        <f t="shared" si="606"/>
        <v>1.7369999590919256</v>
      </c>
      <c r="J1675" s="5">
        <f t="shared" si="607"/>
        <v>4.5963132213550013</v>
      </c>
      <c r="K1675" s="5">
        <f t="shared" si="608"/>
        <v>4.53301315138392</v>
      </c>
      <c r="L1675">
        <v>2.19</v>
      </c>
      <c r="M1675">
        <v>3.5</v>
      </c>
      <c r="N1675">
        <v>3.51</v>
      </c>
      <c r="O1675" s="5">
        <f t="shared" si="609"/>
        <v>2.2496459096459098</v>
      </c>
      <c r="P1675" s="5">
        <f t="shared" si="610"/>
        <v>3.5953245131327325</v>
      </c>
      <c r="Q1675" s="5">
        <f t="shared" si="611"/>
        <v>3.6055968688845401</v>
      </c>
      <c r="R1675" s="6">
        <f t="shared" si="612"/>
        <v>0.44451439922712022</v>
      </c>
      <c r="S1675" s="6">
        <f t="shared" si="613"/>
        <v>0.27813900980211237</v>
      </c>
      <c r="T1675" s="6">
        <f t="shared" si="614"/>
        <v>0.27734659097076736</v>
      </c>
      <c r="U1675">
        <f t="shared" si="615"/>
        <v>1.2607945029226686</v>
      </c>
      <c r="V1675">
        <f t="shared" si="616"/>
        <v>0.76147987124519634</v>
      </c>
      <c r="W1675">
        <f t="shared" si="617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603"/>
        <v>1.7628021539297067</v>
      </c>
      <c r="E1676" s="14">
        <f t="shared" si="604"/>
        <v>4.098083172984504</v>
      </c>
      <c r="F1676" s="14">
        <f t="shared" si="605"/>
        <v>5.5294314660643531</v>
      </c>
      <c r="G1676" s="26">
        <v>2.8053438088263105E-2</v>
      </c>
      <c r="H1676" s="7">
        <f t="shared" si="602"/>
        <v>1.0280534380882631</v>
      </c>
      <c r="I1676" s="5">
        <f t="shared" si="606"/>
        <v>1.7146989530113921</v>
      </c>
      <c r="J1676" s="5">
        <f t="shared" si="607"/>
        <v>3.986255014724891</v>
      </c>
      <c r="K1676" s="5">
        <f t="shared" si="608"/>
        <v>5.3785447927169194</v>
      </c>
      <c r="L1676">
        <v>2.27</v>
      </c>
      <c r="M1676">
        <v>3.35</v>
      </c>
      <c r="N1676">
        <v>3.46</v>
      </c>
      <c r="O1676" s="5">
        <f t="shared" si="609"/>
        <v>2.3336813044603573</v>
      </c>
      <c r="P1676" s="5">
        <f t="shared" si="610"/>
        <v>3.4439790175956815</v>
      </c>
      <c r="Q1676" s="5">
        <f t="shared" si="611"/>
        <v>3.5570648957853903</v>
      </c>
      <c r="R1676" s="6">
        <f t="shared" si="612"/>
        <v>0.42850752503724626</v>
      </c>
      <c r="S1676" s="6">
        <f t="shared" si="613"/>
        <v>0.29036181547299966</v>
      </c>
      <c r="T1676" s="6">
        <f t="shared" si="614"/>
        <v>0.28113065948975402</v>
      </c>
      <c r="U1676">
        <f t="shared" si="615"/>
        <v>1.3238475453742922</v>
      </c>
      <c r="V1676">
        <f t="shared" si="616"/>
        <v>0.84038777941335452</v>
      </c>
      <c r="W1676">
        <f t="shared" si="617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603"/>
        <v>8.7327314783090664</v>
      </c>
      <c r="E1677" s="14">
        <f t="shared" si="604"/>
        <v>2.7831393256043477</v>
      </c>
      <c r="F1677" s="14">
        <f t="shared" si="605"/>
        <v>2.0786094602013994</v>
      </c>
      <c r="G1677" s="26">
        <v>2.8692096241965226E-2</v>
      </c>
      <c r="H1677" s="7">
        <f t="shared" si="602"/>
        <v>1.0286920962419652</v>
      </c>
      <c r="I1677" s="5">
        <f t="shared" si="606"/>
        <v>8.4891596914291689</v>
      </c>
      <c r="J1677" s="5">
        <f t="shared" si="607"/>
        <v>2.7055125005545952</v>
      </c>
      <c r="K1677" s="5">
        <f t="shared" si="608"/>
        <v>2.020633256340755</v>
      </c>
      <c r="L1677">
        <v>3.86</v>
      </c>
      <c r="M1677">
        <v>3.49</v>
      </c>
      <c r="N1677">
        <v>2.0699999999999998</v>
      </c>
      <c r="O1677" s="5">
        <f t="shared" si="609"/>
        <v>3.9707514914939854</v>
      </c>
      <c r="P1677" s="5">
        <f t="shared" si="610"/>
        <v>3.5901354158844589</v>
      </c>
      <c r="Q1677" s="5">
        <f t="shared" si="611"/>
        <v>2.129392639220868</v>
      </c>
      <c r="R1677" s="6">
        <f t="shared" si="612"/>
        <v>0.25184149704210085</v>
      </c>
      <c r="S1677" s="6">
        <f t="shared" si="613"/>
        <v>0.27854102538180775</v>
      </c>
      <c r="T1677" s="6">
        <f t="shared" si="614"/>
        <v>0.4696174775760914</v>
      </c>
      <c r="U1677">
        <f t="shared" si="615"/>
        <v>0.4546975366592686</v>
      </c>
      <c r="V1677">
        <f t="shared" si="616"/>
        <v>1.2899589261866633</v>
      </c>
      <c r="W1677">
        <f t="shared" si="617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603"/>
        <v>1.2194938366105583</v>
      </c>
      <c r="E1678" s="14">
        <f t="shared" si="604"/>
        <v>7.9911086690915498</v>
      </c>
      <c r="F1678" s="14">
        <f t="shared" si="605"/>
        <v>22.96480995332826</v>
      </c>
      <c r="G1678" s="26">
        <v>3.3146902944328094E-2</v>
      </c>
      <c r="H1678" s="7">
        <f t="shared" si="602"/>
        <v>1.0331469029443281</v>
      </c>
      <c r="I1678" s="5">
        <f t="shared" si="606"/>
        <v>1.1803682836730836</v>
      </c>
      <c r="J1678" s="5">
        <f t="shared" si="607"/>
        <v>7.7347264424042477</v>
      </c>
      <c r="K1678" s="5">
        <f t="shared" si="608"/>
        <v>22.228019933933574</v>
      </c>
      <c r="L1678">
        <v>1.46</v>
      </c>
      <c r="M1678">
        <v>4.7300000000000004</v>
      </c>
      <c r="N1678">
        <v>7.31</v>
      </c>
      <c r="O1678" s="5">
        <f t="shared" si="609"/>
        <v>1.5083944782987191</v>
      </c>
      <c r="P1678" s="5">
        <f t="shared" si="610"/>
        <v>4.8867848509266727</v>
      </c>
      <c r="Q1678" s="5">
        <f t="shared" si="611"/>
        <v>7.5523038605230379</v>
      </c>
      <c r="R1678" s="6">
        <f t="shared" si="612"/>
        <v>0.66295655041635748</v>
      </c>
      <c r="S1678" s="6">
        <f t="shared" si="613"/>
        <v>0.2046335229614972</v>
      </c>
      <c r="T1678" s="6">
        <f t="shared" si="614"/>
        <v>0.13240992662214529</v>
      </c>
      <c r="U1678">
        <f t="shared" si="615"/>
        <v>1.2369020925034984</v>
      </c>
      <c r="V1678">
        <f t="shared" si="616"/>
        <v>0.61152776833432987</v>
      </c>
      <c r="W1678">
        <f t="shared" si="617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603"/>
        <v>3.7614348978091665</v>
      </c>
      <c r="E1679" s="14">
        <f t="shared" si="604"/>
        <v>4.1919841727239779</v>
      </c>
      <c r="F1679" s="14">
        <f t="shared" si="605"/>
        <v>2.2325009192529457</v>
      </c>
      <c r="G1679" s="26">
        <v>2.6803280285174313E-2</v>
      </c>
      <c r="H1679" s="7">
        <f t="shared" si="602"/>
        <v>1.0268032802851743</v>
      </c>
      <c r="I1679" s="5">
        <f t="shared" si="606"/>
        <v>3.6632478392204808</v>
      </c>
      <c r="J1679" s="5">
        <f t="shared" si="607"/>
        <v>4.0825582204604345</v>
      </c>
      <c r="K1679" s="5">
        <f t="shared" si="608"/>
        <v>2.1742245687342492</v>
      </c>
      <c r="L1679">
        <v>2.6</v>
      </c>
      <c r="M1679">
        <v>3.59</v>
      </c>
      <c r="N1679">
        <v>2.75</v>
      </c>
      <c r="O1679" s="5">
        <f t="shared" si="609"/>
        <v>2.6696885287414531</v>
      </c>
      <c r="P1679" s="5">
        <f t="shared" si="610"/>
        <v>3.6862237762237755</v>
      </c>
      <c r="Q1679" s="5">
        <f t="shared" si="611"/>
        <v>2.8237090207842295</v>
      </c>
      <c r="R1679" s="6">
        <f t="shared" si="612"/>
        <v>0.3745755316525336</v>
      </c>
      <c r="S1679" s="6">
        <f t="shared" si="613"/>
        <v>0.2712803293305257</v>
      </c>
      <c r="T1679" s="6">
        <f t="shared" si="614"/>
        <v>0.35414413901694081</v>
      </c>
      <c r="U1679">
        <f t="shared" si="615"/>
        <v>0.70975268780975131</v>
      </c>
      <c r="V1679">
        <f t="shared" si="616"/>
        <v>0.87935059493042977</v>
      </c>
      <c r="W1679">
        <f t="shared" si="617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603"/>
        <v>2.0873859550713219</v>
      </c>
      <c r="E1680" s="14">
        <f t="shared" si="604"/>
        <v>4.487950660860025</v>
      </c>
      <c r="F1680" s="14">
        <f t="shared" si="605"/>
        <v>3.5839852217253871</v>
      </c>
      <c r="G1680" s="26">
        <v>2.82310927314533E-2</v>
      </c>
      <c r="H1680" s="7">
        <f t="shared" ref="H1680:H1743" si="618">(G1680/100%) + 1</f>
        <v>1.0282310927314533</v>
      </c>
      <c r="I1680" s="5">
        <f t="shared" si="606"/>
        <v>2.03007472719607</v>
      </c>
      <c r="J1680" s="5">
        <f t="shared" si="607"/>
        <v>4.3647295754672912</v>
      </c>
      <c r="K1680" s="5">
        <f t="shared" si="608"/>
        <v>3.4855833937142271</v>
      </c>
      <c r="L1680">
        <v>2.0499999999999998</v>
      </c>
      <c r="M1680">
        <v>3.83</v>
      </c>
      <c r="N1680">
        <v>3.58</v>
      </c>
      <c r="O1680" s="5">
        <f t="shared" si="609"/>
        <v>2.1078737400994791</v>
      </c>
      <c r="P1680" s="5">
        <f t="shared" si="610"/>
        <v>3.9381250851614662</v>
      </c>
      <c r="Q1680" s="5">
        <f t="shared" si="611"/>
        <v>3.681067311978603</v>
      </c>
      <c r="R1680" s="6">
        <f t="shared" si="612"/>
        <v>0.47441171687674516</v>
      </c>
      <c r="S1680" s="6">
        <f t="shared" si="613"/>
        <v>0.25392794245361033</v>
      </c>
      <c r="T1680" s="6">
        <f t="shared" si="614"/>
        <v>0.27166034066964456</v>
      </c>
      <c r="U1680">
        <f t="shared" si="615"/>
        <v>1.0098150440163602</v>
      </c>
      <c r="V1680">
        <f t="shared" si="616"/>
        <v>0.87748849814824037</v>
      </c>
      <c r="W1680">
        <f t="shared" si="617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603"/>
        <v>1.5132114875596596</v>
      </c>
      <c r="E1681" s="14">
        <f t="shared" si="604"/>
        <v>5.4931098472043018</v>
      </c>
      <c r="F1681" s="14">
        <f t="shared" si="605"/>
        <v>6.8583193304640586</v>
      </c>
      <c r="G1681" s="26">
        <v>2.8943582676389523E-2</v>
      </c>
      <c r="H1681" s="7">
        <f t="shared" si="618"/>
        <v>1.0289435826763895</v>
      </c>
      <c r="I1681" s="5">
        <f t="shared" si="606"/>
        <v>1.4706457312495587</v>
      </c>
      <c r="J1681" s="5">
        <f t="shared" si="607"/>
        <v>5.3385918719820875</v>
      </c>
      <c r="K1681" s="5">
        <f t="shared" si="608"/>
        <v>6.6653988089656533</v>
      </c>
      <c r="L1681">
        <v>1.94</v>
      </c>
      <c r="M1681">
        <v>3.89</v>
      </c>
      <c r="N1681">
        <v>3.9</v>
      </c>
      <c r="O1681" s="5">
        <f t="shared" si="609"/>
        <v>1.9961505503921957</v>
      </c>
      <c r="P1681" s="5">
        <f t="shared" si="610"/>
        <v>4.0025905366111552</v>
      </c>
      <c r="Q1681" s="5">
        <f t="shared" si="611"/>
        <v>4.0128799724379194</v>
      </c>
      <c r="R1681" s="6">
        <f t="shared" si="612"/>
        <v>0.5009642182567462</v>
      </c>
      <c r="S1681" s="6">
        <f t="shared" si="613"/>
        <v>0.24983819625143641</v>
      </c>
      <c r="T1681" s="6">
        <f t="shared" si="614"/>
        <v>0.24919758549181734</v>
      </c>
      <c r="U1681">
        <f t="shared" si="615"/>
        <v>1.3191484249246395</v>
      </c>
      <c r="V1681">
        <f t="shared" si="616"/>
        <v>0.72865656211995455</v>
      </c>
      <c r="W1681">
        <f t="shared" si="617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603"/>
        <v>1.8936199517330095</v>
      </c>
      <c r="E1682" s="14">
        <f t="shared" si="604"/>
        <v>4.5964072456981064</v>
      </c>
      <c r="F1682" s="14">
        <f t="shared" si="605"/>
        <v>4.1790568882149035</v>
      </c>
      <c r="G1682" s="26">
        <v>2.9632793382617706E-2</v>
      </c>
      <c r="H1682" s="7">
        <f t="shared" si="618"/>
        <v>1.0296327933826177</v>
      </c>
      <c r="I1682" s="5">
        <f t="shared" si="606"/>
        <v>1.8391216401645134</v>
      </c>
      <c r="J1682" s="5">
        <f t="shared" si="607"/>
        <v>4.4641228166380422</v>
      </c>
      <c r="K1682" s="5">
        <f t="shared" si="608"/>
        <v>4.0587837868737546</v>
      </c>
      <c r="L1682">
        <v>1.83</v>
      </c>
      <c r="M1682">
        <v>3.99</v>
      </c>
      <c r="N1682">
        <v>4.3</v>
      </c>
      <c r="O1682" s="5">
        <f t="shared" si="609"/>
        <v>1.8842280118901904</v>
      </c>
      <c r="P1682" s="5">
        <f t="shared" si="610"/>
        <v>4.1082348455966446</v>
      </c>
      <c r="Q1682" s="5">
        <f t="shared" si="611"/>
        <v>4.4274210115452561</v>
      </c>
      <c r="R1682" s="6">
        <f t="shared" si="612"/>
        <v>0.53072133186091186</v>
      </c>
      <c r="S1682" s="6">
        <f t="shared" si="613"/>
        <v>0.24341354318432801</v>
      </c>
      <c r="T1682" s="6">
        <f t="shared" si="614"/>
        <v>0.22586512495476019</v>
      </c>
      <c r="U1682">
        <f t="shared" si="615"/>
        <v>0.99504021921916086</v>
      </c>
      <c r="V1682">
        <f t="shared" si="616"/>
        <v>0.89379261366399709</v>
      </c>
      <c r="W1682">
        <f t="shared" si="617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603"/>
        <v>1.8831705010775435</v>
      </c>
      <c r="E1683" s="14">
        <f t="shared" si="604"/>
        <v>3.8113985215227499</v>
      </c>
      <c r="F1683" s="14">
        <f t="shared" si="605"/>
        <v>5.0576130690194194</v>
      </c>
      <c r="G1683" s="26">
        <v>2.8360447892345153E-2</v>
      </c>
      <c r="H1683" s="7">
        <f t="shared" si="618"/>
        <v>1.0283604478923452</v>
      </c>
      <c r="I1683" s="5">
        <f t="shared" si="606"/>
        <v>1.8312358326666069</v>
      </c>
      <c r="J1683" s="5">
        <f t="shared" si="607"/>
        <v>3.7062865742593685</v>
      </c>
      <c r="K1683" s="5">
        <f t="shared" si="608"/>
        <v>4.9181326249810029</v>
      </c>
      <c r="L1683">
        <v>2.5499999999999998</v>
      </c>
      <c r="M1683">
        <v>3.52</v>
      </c>
      <c r="N1683">
        <v>2.84</v>
      </c>
      <c r="O1683" s="5">
        <f t="shared" si="609"/>
        <v>2.6223191421254799</v>
      </c>
      <c r="P1683" s="5">
        <f t="shared" si="610"/>
        <v>3.6198287765810551</v>
      </c>
      <c r="Q1683" s="5">
        <f t="shared" si="611"/>
        <v>2.9205436720142601</v>
      </c>
      <c r="R1683" s="6">
        <f t="shared" si="612"/>
        <v>0.38134183743534189</v>
      </c>
      <c r="S1683" s="6">
        <f t="shared" si="613"/>
        <v>0.27625616064208003</v>
      </c>
      <c r="T1683" s="6">
        <f t="shared" si="614"/>
        <v>0.34240200192257808</v>
      </c>
      <c r="U1683">
        <f t="shared" si="615"/>
        <v>1.3925022405698253</v>
      </c>
      <c r="V1683">
        <f t="shared" si="616"/>
        <v>0.94973767664023812</v>
      </c>
      <c r="W1683">
        <f t="shared" si="617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  <c r="AF1683">
        <v>3</v>
      </c>
      <c r="AG1683">
        <v>2</v>
      </c>
    </row>
    <row r="1684" spans="1:33" s="17" customFormat="1" x14ac:dyDescent="0.25">
      <c r="A1684" s="30">
        <v>0.42949360159117778</v>
      </c>
      <c r="B1684" s="30">
        <v>0.33992138420483475</v>
      </c>
      <c r="C1684" s="30">
        <v>0.2220551090555786</v>
      </c>
      <c r="D1684" s="31">
        <f t="shared" si="603"/>
        <v>2.3283233936319974</v>
      </c>
      <c r="E1684" s="32">
        <f t="shared" si="604"/>
        <v>2.9418566953040104</v>
      </c>
      <c r="F1684" s="32">
        <f t="shared" si="605"/>
        <v>4.5033865883703132</v>
      </c>
      <c r="G1684" s="47">
        <v>3.0428485544078399E-2</v>
      </c>
      <c r="H1684" s="34">
        <f t="shared" si="618"/>
        <v>1.0304284855440784</v>
      </c>
      <c r="I1684" s="34">
        <f t="shared" si="606"/>
        <v>2.2595681566417638</v>
      </c>
      <c r="J1684" s="34">
        <f t="shared" si="607"/>
        <v>2.8549838601857704</v>
      </c>
      <c r="K1684" s="34">
        <f t="shared" si="608"/>
        <v>4.3704018780036655</v>
      </c>
      <c r="L1684" s="17">
        <v>1.52</v>
      </c>
      <c r="M1684" s="17">
        <v>4.28</v>
      </c>
      <c r="N1684" s="17">
        <v>7.2</v>
      </c>
      <c r="O1684" s="34">
        <f t="shared" si="609"/>
        <v>1.5662512980269991</v>
      </c>
      <c r="P1684" s="34">
        <f t="shared" si="610"/>
        <v>4.4102339181286556</v>
      </c>
      <c r="Q1684" s="34">
        <f t="shared" si="611"/>
        <v>7.4190850959173646</v>
      </c>
      <c r="R1684" s="35">
        <f t="shared" si="612"/>
        <v>0.63846714844526942</v>
      </c>
      <c r="S1684" s="35">
        <f t="shared" si="613"/>
        <v>0.22674534243850689</v>
      </c>
      <c r="T1684" s="35">
        <f t="shared" si="614"/>
        <v>0.13478750911622353</v>
      </c>
      <c r="U1684" s="17">
        <f t="shared" si="615"/>
        <v>0.67269491098647294</v>
      </c>
      <c r="V1684" s="17">
        <f t="shared" si="616"/>
        <v>1.4991328181174046</v>
      </c>
      <c r="W1684" s="17">
        <f t="shared" si="617"/>
        <v>1.6474457500665483</v>
      </c>
      <c r="X1684" s="17" t="s">
        <v>168</v>
      </c>
      <c r="Y1684" s="17" t="s">
        <v>227</v>
      </c>
      <c r="Z1684" s="17" t="s">
        <v>267</v>
      </c>
      <c r="AA1684" s="36" t="s">
        <v>367</v>
      </c>
      <c r="AB1684" s="36" t="s">
        <v>19</v>
      </c>
      <c r="AC1684" s="17" t="s">
        <v>461</v>
      </c>
      <c r="AD1684" s="36" t="s">
        <v>31</v>
      </c>
      <c r="AE1684" t="s">
        <v>486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619">(100%/A1685)</f>
        <v>2.1056651741690846</v>
      </c>
      <c r="E1685" s="14">
        <f t="shared" ref="E1685:E1748" si="620">(100%/B1685)</f>
        <v>3.3842310368767379</v>
      </c>
      <c r="F1685" s="14">
        <f t="shared" ref="F1685:F1748" si="621">(100%/C1685)</f>
        <v>4.5528546017157918</v>
      </c>
      <c r="G1685" s="26">
        <v>4.320679658026183E-2</v>
      </c>
      <c r="H1685" s="7">
        <f t="shared" si="618"/>
        <v>1.0432067965802618</v>
      </c>
      <c r="I1685" s="5">
        <f t="shared" ref="I1685:I1748" si="622">D1685/H1685</f>
        <v>2.0184542327289945</v>
      </c>
      <c r="J1685" s="5">
        <f t="shared" ref="J1685:J1748" si="623">E1685/H1685</f>
        <v>3.2440653645764117</v>
      </c>
      <c r="K1685" s="5">
        <f t="shared" ref="K1685:K1748" si="624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625">(L1685*H1685)</f>
        <v>3.1817807295697982</v>
      </c>
      <c r="P1685" s="5">
        <f t="shared" ref="P1685:P1748" si="626">(M1685*H1685)</f>
        <v>3.4530144966806668</v>
      </c>
      <c r="Q1685" s="5">
        <f t="shared" ref="Q1685:Q1748" si="627">(N1685*H1685)</f>
        <v>2.5245604477242334</v>
      </c>
      <c r="R1685" s="6">
        <f t="shared" ref="R1685:R1748" si="628">(1/O1685)</f>
        <v>0.31428941369420133</v>
      </c>
      <c r="S1685" s="6">
        <f t="shared" ref="S1685:S1748" si="629">(1/P1685)</f>
        <v>0.28960202772426402</v>
      </c>
      <c r="T1685" s="6">
        <f t="shared" ref="T1685:T1748" si="630">(1/Q1685)</f>
        <v>0.39610855858153471</v>
      </c>
      <c r="U1685">
        <f t="shared" ref="U1685:U1748" si="631">(L1685/I1685)</f>
        <v>1.5110572984735615</v>
      </c>
      <c r="V1685">
        <f t="shared" ref="V1685:V1748" si="632">(M1685/J1685)</f>
        <v>1.0203246938682438</v>
      </c>
      <c r="W1685">
        <f t="shared" ref="W1685:W1748" si="633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8" t="s">
        <v>462</v>
      </c>
      <c r="AD1685" s="16" t="s">
        <v>28</v>
      </c>
      <c r="AE1685" t="s">
        <v>485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619"/>
        <v>5.9497324123432858</v>
      </c>
      <c r="E1686" s="14">
        <f t="shared" si="620"/>
        <v>4.758780097986592</v>
      </c>
      <c r="F1686" s="14">
        <f t="shared" si="621"/>
        <v>1.8307027399643596</v>
      </c>
      <c r="G1686" s="26">
        <v>3.8580474424987576E-2</v>
      </c>
      <c r="H1686" s="7">
        <f t="shared" si="618"/>
        <v>1.0385804744249876</v>
      </c>
      <c r="I1686" s="5">
        <f t="shared" si="622"/>
        <v>5.7287158374870932</v>
      </c>
      <c r="J1686" s="5">
        <f t="shared" si="623"/>
        <v>4.5820042020540601</v>
      </c>
      <c r="K1686" s="5">
        <f t="shared" si="624"/>
        <v>1.7626970514518217</v>
      </c>
      <c r="L1686">
        <v>3.15</v>
      </c>
      <c r="M1686">
        <v>3.23</v>
      </c>
      <c r="N1686">
        <v>2.4300000000000002</v>
      </c>
      <c r="O1686" s="5">
        <f t="shared" si="625"/>
        <v>3.2715284944387109</v>
      </c>
      <c r="P1686" s="5">
        <f t="shared" si="626"/>
        <v>3.3546149323927099</v>
      </c>
      <c r="Q1686" s="5">
        <f t="shared" si="627"/>
        <v>2.5237505528527198</v>
      </c>
      <c r="R1686" s="6">
        <f t="shared" si="628"/>
        <v>0.30566751954014931</v>
      </c>
      <c r="S1686" s="6">
        <f t="shared" si="629"/>
        <v>0.2980968069818794</v>
      </c>
      <c r="T1686" s="6">
        <f t="shared" si="630"/>
        <v>0.3962356734779714</v>
      </c>
      <c r="U1686">
        <f t="shared" si="631"/>
        <v>0.54986145051693658</v>
      </c>
      <c r="V1686">
        <f t="shared" si="632"/>
        <v>0.70493169747684381</v>
      </c>
      <c r="W1686">
        <f t="shared" si="633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8" t="s">
        <v>462</v>
      </c>
      <c r="AD1686" s="16" t="s">
        <v>35</v>
      </c>
      <c r="AE1686" t="s">
        <v>487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619"/>
        <v>1.3171407983656105</v>
      </c>
      <c r="E1687" s="14">
        <f t="shared" si="620"/>
        <v>5.5179747177787455</v>
      </c>
      <c r="F1687" s="14">
        <f t="shared" si="621"/>
        <v>17.424118145325433</v>
      </c>
      <c r="G1687" s="26">
        <v>3.7412012130214611E-2</v>
      </c>
      <c r="H1687" s="7">
        <f t="shared" si="618"/>
        <v>1.0374120121302146</v>
      </c>
      <c r="I1687" s="5">
        <f t="shared" si="622"/>
        <v>1.269640974814821</v>
      </c>
      <c r="J1687" s="5">
        <f t="shared" si="623"/>
        <v>5.3189809383912712</v>
      </c>
      <c r="K1687" s="5">
        <f t="shared" si="624"/>
        <v>16.795755149920492</v>
      </c>
      <c r="L1687">
        <v>2.4700000000000002</v>
      </c>
      <c r="M1687">
        <v>3.49</v>
      </c>
      <c r="N1687">
        <v>2.89</v>
      </c>
      <c r="O1687" s="5">
        <f t="shared" si="625"/>
        <v>2.5624076699616305</v>
      </c>
      <c r="P1687" s="5">
        <f t="shared" si="626"/>
        <v>3.6205679223344491</v>
      </c>
      <c r="Q1687" s="5">
        <f t="shared" si="627"/>
        <v>2.9981207150563205</v>
      </c>
      <c r="R1687" s="6">
        <f t="shared" si="628"/>
        <v>0.3902579639152321</v>
      </c>
      <c r="S1687" s="6">
        <f t="shared" si="629"/>
        <v>0.27619976242711275</v>
      </c>
      <c r="T1687" s="6">
        <f t="shared" si="630"/>
        <v>0.33354227365765515</v>
      </c>
      <c r="U1687">
        <f t="shared" si="631"/>
        <v>1.9454318575062162</v>
      </c>
      <c r="V1687">
        <f t="shared" si="632"/>
        <v>0.65614072327462647</v>
      </c>
      <c r="W1687">
        <f t="shared" si="633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8" t="s">
        <v>462</v>
      </c>
      <c r="AD1687" s="16" t="s">
        <v>32</v>
      </c>
      <c r="AE1687" t="s">
        <v>486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619"/>
        <v>9.2213553579116301</v>
      </c>
      <c r="E1688" s="14">
        <f t="shared" si="620"/>
        <v>6.5456736443376391</v>
      </c>
      <c r="F1688" s="14">
        <f t="shared" si="621"/>
        <v>1.5777718798118108</v>
      </c>
      <c r="G1688" s="26">
        <v>2.7312605732493056E-2</v>
      </c>
      <c r="H1688" s="7">
        <f t="shared" si="618"/>
        <v>1.0273126057324931</v>
      </c>
      <c r="I1688" s="5">
        <f t="shared" si="622"/>
        <v>8.9761921604540529</v>
      </c>
      <c r="J1688" s="5">
        <f t="shared" si="623"/>
        <v>6.3716473523367814</v>
      </c>
      <c r="K1688" s="5">
        <f t="shared" si="624"/>
        <v>1.5358245104826977</v>
      </c>
      <c r="L1688">
        <v>3.44</v>
      </c>
      <c r="M1688">
        <v>3.47</v>
      </c>
      <c r="N1688">
        <v>2.23</v>
      </c>
      <c r="O1688" s="5">
        <f t="shared" si="625"/>
        <v>3.5339553637197763</v>
      </c>
      <c r="P1688" s="5">
        <f t="shared" si="626"/>
        <v>3.564774741891751</v>
      </c>
      <c r="Q1688" s="5">
        <f t="shared" si="627"/>
        <v>2.2909071107834595</v>
      </c>
      <c r="R1688" s="6">
        <f t="shared" si="628"/>
        <v>0.28296905225973723</v>
      </c>
      <c r="S1688" s="6">
        <f t="shared" si="629"/>
        <v>0.28052263394048876</v>
      </c>
      <c r="T1688" s="6">
        <f t="shared" si="630"/>
        <v>0.43650831379977401</v>
      </c>
      <c r="U1688">
        <f t="shared" si="631"/>
        <v>0.38323600236138333</v>
      </c>
      <c r="V1688">
        <f t="shared" si="632"/>
        <v>0.54460013370441618</v>
      </c>
      <c r="W1688">
        <f t="shared" si="633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8" t="s">
        <v>462</v>
      </c>
      <c r="AD1688" s="16" t="s">
        <v>19</v>
      </c>
      <c r="AE1688" t="s">
        <v>485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619"/>
        <v>3.2469862412761028</v>
      </c>
      <c r="E1689" s="14">
        <f t="shared" si="620"/>
        <v>1.7438281582026562</v>
      </c>
      <c r="F1689" s="14">
        <f t="shared" si="621"/>
        <v>8.4806319976013533</v>
      </c>
      <c r="G1689" s="26">
        <v>6.4429006719635584E-2</v>
      </c>
      <c r="H1689" s="7">
        <f t="shared" si="618"/>
        <v>1.0644290067196356</v>
      </c>
      <c r="I1689" s="5">
        <f t="shared" si="622"/>
        <v>3.0504488517112915</v>
      </c>
      <c r="J1689" s="5">
        <f t="shared" si="623"/>
        <v>1.6382756832010783</v>
      </c>
      <c r="K1689" s="5">
        <f t="shared" si="624"/>
        <v>7.9673063624384133</v>
      </c>
      <c r="L1689">
        <v>1.93</v>
      </c>
      <c r="M1689">
        <v>3.1</v>
      </c>
      <c r="N1689">
        <v>4.47</v>
      </c>
      <c r="O1689" s="5">
        <f t="shared" si="625"/>
        <v>2.0543479829688964</v>
      </c>
      <c r="P1689" s="5">
        <f t="shared" si="626"/>
        <v>3.2997299208308704</v>
      </c>
      <c r="Q1689" s="5">
        <f t="shared" si="627"/>
        <v>4.7579976600367706</v>
      </c>
      <c r="R1689" s="6">
        <f t="shared" si="628"/>
        <v>0.48677244959971339</v>
      </c>
      <c r="S1689" s="6">
        <f t="shared" si="629"/>
        <v>0.30305510571853123</v>
      </c>
      <c r="T1689" s="6">
        <f t="shared" si="630"/>
        <v>0.21017244468175544</v>
      </c>
      <c r="U1689">
        <f t="shared" si="631"/>
        <v>0.63269377518566705</v>
      </c>
      <c r="V1689">
        <f t="shared" si="632"/>
        <v>1.8922334206553153</v>
      </c>
      <c r="W1689">
        <f t="shared" si="633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8" t="s">
        <v>462</v>
      </c>
      <c r="AD1689" s="16" t="s">
        <v>31</v>
      </c>
      <c r="AE1689" t="s">
        <v>487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619"/>
        <v>2.5464332953195434</v>
      </c>
      <c r="E1690" s="14">
        <f t="shared" si="620"/>
        <v>2.9510409448453756</v>
      </c>
      <c r="F1690" s="14">
        <f t="shared" si="621"/>
        <v>3.9007464191767292</v>
      </c>
      <c r="G1690" s="26">
        <v>4.3590653146265979E-2</v>
      </c>
      <c r="H1690" s="7">
        <f t="shared" si="618"/>
        <v>1.043590653146266</v>
      </c>
      <c r="I1690" s="5">
        <f t="shared" si="622"/>
        <v>2.4400690899659145</v>
      </c>
      <c r="J1690" s="5">
        <f t="shared" si="623"/>
        <v>2.8277763277664851</v>
      </c>
      <c r="K1690" s="5">
        <f t="shared" si="624"/>
        <v>3.737812721316137</v>
      </c>
      <c r="L1690">
        <v>2.29</v>
      </c>
      <c r="M1690">
        <v>3.06</v>
      </c>
      <c r="N1690">
        <v>3.57</v>
      </c>
      <c r="O1690" s="5">
        <f t="shared" si="625"/>
        <v>2.389822595704949</v>
      </c>
      <c r="P1690" s="5">
        <f t="shared" si="626"/>
        <v>3.193387398627574</v>
      </c>
      <c r="Q1690" s="5">
        <f t="shared" si="627"/>
        <v>3.7256186317321696</v>
      </c>
      <c r="R1690" s="6">
        <f t="shared" si="628"/>
        <v>0.41844110177769089</v>
      </c>
      <c r="S1690" s="6">
        <f t="shared" si="629"/>
        <v>0.31314709904278171</v>
      </c>
      <c r="T1690" s="6">
        <f t="shared" si="630"/>
        <v>0.26841179917952718</v>
      </c>
      <c r="U1690">
        <f t="shared" si="631"/>
        <v>0.93849801606723737</v>
      </c>
      <c r="V1690">
        <f t="shared" si="632"/>
        <v>1.0821223623499729</v>
      </c>
      <c r="W1690">
        <f t="shared" si="633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8" t="s">
        <v>462</v>
      </c>
      <c r="AD1690" s="16" t="s">
        <v>32</v>
      </c>
      <c r="AE1690" t="s">
        <v>486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619"/>
        <v>2.4868199070051467</v>
      </c>
      <c r="E1691" s="14">
        <f t="shared" si="620"/>
        <v>3.9586084115530142</v>
      </c>
      <c r="F1691" s="14">
        <f t="shared" si="621"/>
        <v>3.1168699401807993</v>
      </c>
      <c r="G1691" s="26">
        <v>3.3423702690819512E-2</v>
      </c>
      <c r="H1691" s="7">
        <f t="shared" si="618"/>
        <v>1.0334237026908195</v>
      </c>
      <c r="I1691" s="5">
        <f t="shared" si="622"/>
        <v>2.4063894610990504</v>
      </c>
      <c r="J1691" s="5">
        <f t="shared" si="623"/>
        <v>3.8305763659626004</v>
      </c>
      <c r="K1691" s="5">
        <f t="shared" si="624"/>
        <v>3.0160619812233076</v>
      </c>
      <c r="L1691">
        <v>2.89</v>
      </c>
      <c r="M1691">
        <v>3.56</v>
      </c>
      <c r="N1691">
        <v>2.46</v>
      </c>
      <c r="O1691" s="5">
        <f t="shared" si="625"/>
        <v>2.9865945007764685</v>
      </c>
      <c r="P1691" s="5">
        <f t="shared" si="626"/>
        <v>3.6789883815793174</v>
      </c>
      <c r="Q1691" s="5">
        <f t="shared" si="627"/>
        <v>2.542222308619416</v>
      </c>
      <c r="R1691" s="6">
        <f t="shared" si="628"/>
        <v>0.33482951895210933</v>
      </c>
      <c r="S1691" s="6">
        <f t="shared" si="629"/>
        <v>0.27181385105943706</v>
      </c>
      <c r="T1691" s="6">
        <f t="shared" si="630"/>
        <v>0.39335662998845361</v>
      </c>
      <c r="U1691">
        <f t="shared" si="631"/>
        <v>1.2009693554259808</v>
      </c>
      <c r="V1691">
        <f t="shared" si="632"/>
        <v>0.92936405905730946</v>
      </c>
      <c r="W1691">
        <f t="shared" si="633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8" t="s">
        <v>462</v>
      </c>
      <c r="AD1691" s="16" t="s">
        <v>18</v>
      </c>
      <c r="AE1691" t="s">
        <v>488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619"/>
        <v>3.5101276935152956</v>
      </c>
      <c r="E1692" s="14">
        <f t="shared" si="620"/>
        <v>2.3126618895652364</v>
      </c>
      <c r="F1692" s="14">
        <f t="shared" si="621"/>
        <v>3.6640538220587628</v>
      </c>
      <c r="G1692" s="26">
        <v>3.2895071784950547E-2</v>
      </c>
      <c r="H1692" s="7">
        <f t="shared" si="618"/>
        <v>1.0328950717849505</v>
      </c>
      <c r="I1692" s="5">
        <f t="shared" si="622"/>
        <v>3.3983390853530056</v>
      </c>
      <c r="J1692" s="5">
        <f t="shared" si="623"/>
        <v>2.239009510974542</v>
      </c>
      <c r="K1692" s="5">
        <f t="shared" si="624"/>
        <v>3.5473630595670236</v>
      </c>
      <c r="L1692">
        <v>3.2</v>
      </c>
      <c r="M1692">
        <v>3.22</v>
      </c>
      <c r="N1692">
        <v>2.44</v>
      </c>
      <c r="O1692" s="5">
        <f t="shared" si="625"/>
        <v>3.3052642297118418</v>
      </c>
      <c r="P1692" s="5">
        <f t="shared" si="626"/>
        <v>3.3259221311475411</v>
      </c>
      <c r="Q1692" s="5">
        <f t="shared" si="627"/>
        <v>2.5202639751552791</v>
      </c>
      <c r="R1692" s="6">
        <f t="shared" si="628"/>
        <v>0.30254767259172549</v>
      </c>
      <c r="S1692" s="6">
        <f t="shared" si="629"/>
        <v>0.30066849450109362</v>
      </c>
      <c r="T1692" s="6">
        <f t="shared" si="630"/>
        <v>0.396783832907181</v>
      </c>
      <c r="U1692">
        <f t="shared" si="631"/>
        <v>0.94163646405744039</v>
      </c>
      <c r="V1692">
        <f t="shared" si="632"/>
        <v>1.4381359186806117</v>
      </c>
      <c r="W1692">
        <f t="shared" si="633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8" t="s">
        <v>462</v>
      </c>
      <c r="AD1692" s="16" t="s">
        <v>35</v>
      </c>
      <c r="AE1692" t="s">
        <v>485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619"/>
        <v>2.4473771262942794</v>
      </c>
      <c r="E1693" s="14">
        <f t="shared" si="620"/>
        <v>3.0871228389678049</v>
      </c>
      <c r="F1693" s="14">
        <f t="shared" si="621"/>
        <v>3.9236790517831874</v>
      </c>
      <c r="G1693" s="26">
        <v>3.3186378833878205E-2</v>
      </c>
      <c r="H1693" s="7">
        <f t="shared" si="618"/>
        <v>1.0331863788338782</v>
      </c>
      <c r="I1693" s="5">
        <f t="shared" si="622"/>
        <v>2.3687663488716812</v>
      </c>
      <c r="J1693" s="5">
        <f t="shared" si="623"/>
        <v>2.9879631615470328</v>
      </c>
      <c r="K1693" s="5">
        <f t="shared" si="624"/>
        <v>3.7976488387426368</v>
      </c>
      <c r="L1693">
        <v>3.18</v>
      </c>
      <c r="M1693">
        <v>3.62</v>
      </c>
      <c r="N1693">
        <v>2.2599999999999998</v>
      </c>
      <c r="O1693" s="5">
        <f t="shared" si="625"/>
        <v>3.285532684691733</v>
      </c>
      <c r="P1693" s="5">
        <f t="shared" si="626"/>
        <v>3.7401346913786391</v>
      </c>
      <c r="Q1693" s="5">
        <f t="shared" si="627"/>
        <v>2.3350012161645646</v>
      </c>
      <c r="R1693" s="6">
        <f t="shared" si="628"/>
        <v>0.30436464828345655</v>
      </c>
      <c r="S1693" s="6">
        <f t="shared" si="629"/>
        <v>0.26737005014955578</v>
      </c>
      <c r="T1693" s="6">
        <f t="shared" si="630"/>
        <v>0.42826530156698756</v>
      </c>
      <c r="U1693">
        <f t="shared" si="631"/>
        <v>1.3424709454838106</v>
      </c>
      <c r="V1693">
        <f t="shared" si="632"/>
        <v>1.2115276542183764</v>
      </c>
      <c r="W1693">
        <f t="shared" si="633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8" t="s">
        <v>462</v>
      </c>
      <c r="AD1693" s="16" t="s">
        <v>28</v>
      </c>
      <c r="AE1693" t="s">
        <v>486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619"/>
        <v>2.3880703059189923</v>
      </c>
      <c r="E1694" s="14">
        <f t="shared" si="620"/>
        <v>4.4110885599202199</v>
      </c>
      <c r="F1694" s="14">
        <f t="shared" si="621"/>
        <v>3.0361197089904062</v>
      </c>
      <c r="G1694" s="26">
        <v>4.4544798026692201E-2</v>
      </c>
      <c r="H1694" s="7">
        <f t="shared" si="618"/>
        <v>1.0445447980266922</v>
      </c>
      <c r="I1694" s="5">
        <f t="shared" si="622"/>
        <v>2.2862306245078519</v>
      </c>
      <c r="J1694" s="5">
        <f t="shared" si="623"/>
        <v>4.2229769065467115</v>
      </c>
      <c r="K1694" s="5">
        <f t="shared" si="624"/>
        <v>2.9066438459375883</v>
      </c>
      <c r="L1694">
        <v>2.16</v>
      </c>
      <c r="M1694">
        <v>3.59</v>
      </c>
      <c r="N1694">
        <v>3.3</v>
      </c>
      <c r="O1694" s="5">
        <f t="shared" si="625"/>
        <v>2.2562167637376551</v>
      </c>
      <c r="P1694" s="5">
        <f t="shared" si="626"/>
        <v>3.7499158249158246</v>
      </c>
      <c r="Q1694" s="5">
        <f t="shared" si="627"/>
        <v>3.446997833488084</v>
      </c>
      <c r="R1694" s="6">
        <f t="shared" si="628"/>
        <v>0.44321982536083865</v>
      </c>
      <c r="S1694" s="6">
        <f t="shared" si="629"/>
        <v>0.26667265258479428</v>
      </c>
      <c r="T1694" s="6">
        <f t="shared" si="630"/>
        <v>0.29010752205436713</v>
      </c>
      <c r="U1694">
        <f t="shared" si="631"/>
        <v>0.94478657439250036</v>
      </c>
      <c r="V1694">
        <f t="shared" si="632"/>
        <v>0.85011120814669083</v>
      </c>
      <c r="W1694">
        <f t="shared" si="633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8" t="s">
        <v>463</v>
      </c>
      <c r="AD1694" s="16" t="s">
        <v>32</v>
      </c>
      <c r="AE1694" t="s">
        <v>486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619"/>
        <v>1.7636666938815488</v>
      </c>
      <c r="E1695" s="14">
        <f t="shared" si="620"/>
        <v>4.5513709702746352</v>
      </c>
      <c r="F1695" s="14">
        <f t="shared" si="621"/>
        <v>4.9448639083077897</v>
      </c>
      <c r="G1695" s="26">
        <v>4.3500863644748478E-2</v>
      </c>
      <c r="H1695" s="7">
        <f t="shared" si="618"/>
        <v>1.0435008636447485</v>
      </c>
      <c r="I1695" s="5">
        <f t="shared" si="622"/>
        <v>1.690143971439946</v>
      </c>
      <c r="J1695" s="5">
        <f t="shared" si="623"/>
        <v>4.3616360358127242</v>
      </c>
      <c r="K1695" s="5">
        <f t="shared" si="624"/>
        <v>4.7387252666340185</v>
      </c>
      <c r="L1695">
        <v>1.32</v>
      </c>
      <c r="M1695">
        <v>5.46</v>
      </c>
      <c r="N1695">
        <v>9.73</v>
      </c>
      <c r="O1695" s="5">
        <f t="shared" si="625"/>
        <v>1.3774211400110681</v>
      </c>
      <c r="P1695" s="5">
        <f t="shared" si="626"/>
        <v>5.6975147155003265</v>
      </c>
      <c r="Q1695" s="5">
        <f t="shared" si="627"/>
        <v>10.153263403263404</v>
      </c>
      <c r="R1695" s="6">
        <f t="shared" si="628"/>
        <v>0.72599437525110488</v>
      </c>
      <c r="S1695" s="6">
        <f t="shared" si="629"/>
        <v>0.1755151236870803</v>
      </c>
      <c r="T1695" s="6">
        <f t="shared" si="630"/>
        <v>9.8490501061814839E-2</v>
      </c>
      <c r="U1695">
        <f t="shared" si="631"/>
        <v>0.78099855533336859</v>
      </c>
      <c r="V1695">
        <f t="shared" si="632"/>
        <v>1.2518238466412093</v>
      </c>
      <c r="W1695">
        <f t="shared" si="633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8" t="s">
        <v>463</v>
      </c>
      <c r="AD1695" s="16" t="s">
        <v>35</v>
      </c>
      <c r="AE1695" t="s">
        <v>487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619"/>
        <v>1.6466590190108568</v>
      </c>
      <c r="E1696" s="14">
        <f t="shared" si="620"/>
        <v>4.6156795063328717</v>
      </c>
      <c r="F1696" s="14">
        <f t="shared" si="621"/>
        <v>5.9461015680653126</v>
      </c>
      <c r="G1696" s="26">
        <v>2.858801510178699E-2</v>
      </c>
      <c r="H1696" s="7">
        <f t="shared" si="618"/>
        <v>1.028588015101787</v>
      </c>
      <c r="I1696" s="5">
        <f t="shared" si="622"/>
        <v>1.60089267504046</v>
      </c>
      <c r="J1696" s="5">
        <f t="shared" si="623"/>
        <v>4.4873938239267872</v>
      </c>
      <c r="K1696" s="5">
        <f t="shared" si="624"/>
        <v>5.7808388594503493</v>
      </c>
      <c r="L1696">
        <v>1.92</v>
      </c>
      <c r="M1696">
        <v>3.79</v>
      </c>
      <c r="N1696">
        <v>4.0999999999999996</v>
      </c>
      <c r="O1696" s="5">
        <f t="shared" si="625"/>
        <v>1.9748889889954309</v>
      </c>
      <c r="P1696" s="5">
        <f t="shared" si="626"/>
        <v>3.8983485772357729</v>
      </c>
      <c r="Q1696" s="5">
        <f t="shared" si="627"/>
        <v>4.2172108619173265</v>
      </c>
      <c r="R1696" s="6">
        <f t="shared" si="628"/>
        <v>0.50635757532309256</v>
      </c>
      <c r="S1696" s="6">
        <f t="shared" si="629"/>
        <v>0.25651887720853234</v>
      </c>
      <c r="T1696" s="6">
        <f t="shared" si="630"/>
        <v>0.23712354746837505</v>
      </c>
      <c r="U1696">
        <f t="shared" si="631"/>
        <v>1.1993308670435856</v>
      </c>
      <c r="V1696">
        <f t="shared" si="632"/>
        <v>0.84458822842597792</v>
      </c>
      <c r="W1696">
        <f t="shared" si="633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8" t="s">
        <v>463</v>
      </c>
      <c r="AD1696" s="41" t="s">
        <v>19</v>
      </c>
      <c r="AE1696" t="s">
        <v>485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619"/>
        <v>3.9292626188290489</v>
      </c>
      <c r="E1697" s="14">
        <f t="shared" si="620"/>
        <v>1.9227991126711439</v>
      </c>
      <c r="F1697" s="14">
        <f t="shared" si="621"/>
        <v>4.5211703792766995</v>
      </c>
      <c r="G1697" s="26">
        <v>3.373670700403375E-2</v>
      </c>
      <c r="H1697" s="7">
        <f t="shared" si="618"/>
        <v>1.0337367070040338</v>
      </c>
      <c r="I1697" s="5">
        <f t="shared" si="622"/>
        <v>3.8010284361641773</v>
      </c>
      <c r="J1697" s="5">
        <f t="shared" si="623"/>
        <v>1.860047243793618</v>
      </c>
      <c r="K1697" s="5">
        <f t="shared" si="624"/>
        <v>4.3736188805560694</v>
      </c>
      <c r="L1697">
        <v>3</v>
      </c>
      <c r="M1697">
        <v>3.03</v>
      </c>
      <c r="N1697">
        <v>2.7</v>
      </c>
      <c r="O1697" s="5">
        <f t="shared" si="625"/>
        <v>3.1012101210121013</v>
      </c>
      <c r="P1697" s="5">
        <f t="shared" si="626"/>
        <v>3.132222222222222</v>
      </c>
      <c r="Q1697" s="5">
        <f t="shared" si="627"/>
        <v>2.7910891089108913</v>
      </c>
      <c r="R1697" s="6">
        <f t="shared" si="628"/>
        <v>0.3224547711954594</v>
      </c>
      <c r="S1697" s="6">
        <f t="shared" si="629"/>
        <v>0.31926214969847466</v>
      </c>
      <c r="T1697" s="6">
        <f t="shared" si="630"/>
        <v>0.35828307910606594</v>
      </c>
      <c r="U1697">
        <f t="shared" si="631"/>
        <v>0.78926007799811715</v>
      </c>
      <c r="V1697">
        <f t="shared" si="632"/>
        <v>1.6289908818768661</v>
      </c>
      <c r="W1697">
        <f t="shared" si="633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619"/>
        <v>10.024446219414802</v>
      </c>
      <c r="E1698" s="14">
        <f t="shared" si="620"/>
        <v>5.1376726738983738</v>
      </c>
      <c r="F1698" s="14">
        <f t="shared" si="621"/>
        <v>1.6619941144215298</v>
      </c>
      <c r="G1698" s="26">
        <v>3.3763410311683284E-2</v>
      </c>
      <c r="H1698" s="7">
        <f t="shared" si="618"/>
        <v>1.0337634103116833</v>
      </c>
      <c r="I1698" s="5">
        <f t="shared" si="622"/>
        <v>9.6970410438423205</v>
      </c>
      <c r="J1698" s="5">
        <f t="shared" si="623"/>
        <v>4.9698728187229486</v>
      </c>
      <c r="K1698" s="5">
        <f t="shared" si="624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625"/>
        <v>9.5209610089706036</v>
      </c>
      <c r="P1698" s="5">
        <f t="shared" si="626"/>
        <v>5.0240901741147814</v>
      </c>
      <c r="Q1698" s="5">
        <f t="shared" si="627"/>
        <v>1.4369311403332397</v>
      </c>
      <c r="R1698" s="6">
        <f t="shared" si="628"/>
        <v>0.10503141427192117</v>
      </c>
      <c r="S1698" s="6">
        <f t="shared" si="629"/>
        <v>0.19904101346592468</v>
      </c>
      <c r="T1698" s="6">
        <f t="shared" si="630"/>
        <v>0.69592757226215396</v>
      </c>
      <c r="U1698">
        <f t="shared" si="631"/>
        <v>0.94977426189697389</v>
      </c>
      <c r="V1698">
        <f t="shared" si="632"/>
        <v>0.97789222728013769</v>
      </c>
      <c r="W1698">
        <f t="shared" si="633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619"/>
        <v>2.4413018708212273</v>
      </c>
      <c r="E1699" s="14">
        <f t="shared" si="620"/>
        <v>3.8090692478020851</v>
      </c>
      <c r="F1699" s="14">
        <f t="shared" si="621"/>
        <v>3.2707730613118011</v>
      </c>
      <c r="G1699" s="26">
        <v>2.8223515666034205E-2</v>
      </c>
      <c r="H1699" s="7">
        <f t="shared" si="618"/>
        <v>1.0282235156660342</v>
      </c>
      <c r="I1699" s="5">
        <f t="shared" si="622"/>
        <v>2.3742910307199776</v>
      </c>
      <c r="J1699" s="5">
        <f t="shared" si="623"/>
        <v>3.7045148158615606</v>
      </c>
      <c r="K1699" s="5">
        <f t="shared" si="624"/>
        <v>3.180994221079597</v>
      </c>
      <c r="L1699">
        <v>2.75</v>
      </c>
      <c r="M1699">
        <v>3.63</v>
      </c>
      <c r="N1699">
        <v>2.57</v>
      </c>
      <c r="O1699" s="5">
        <f t="shared" si="625"/>
        <v>2.8276146680815941</v>
      </c>
      <c r="P1699" s="5">
        <f t="shared" si="626"/>
        <v>3.732451361867704</v>
      </c>
      <c r="Q1699" s="5">
        <f t="shared" si="627"/>
        <v>2.6425344352617079</v>
      </c>
      <c r="R1699" s="6">
        <f t="shared" si="628"/>
        <v>0.35365497685667818</v>
      </c>
      <c r="S1699" s="6">
        <f t="shared" si="629"/>
        <v>0.26792043701263502</v>
      </c>
      <c r="T1699" s="6">
        <f t="shared" si="630"/>
        <v>0.3784245861306868</v>
      </c>
      <c r="U1699">
        <f t="shared" si="631"/>
        <v>1.1582404871260001</v>
      </c>
      <c r="V1699">
        <f t="shared" si="632"/>
        <v>0.979885404819408</v>
      </c>
      <c r="W1699">
        <f t="shared" si="633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619"/>
        <v>2.1062445674527064</v>
      </c>
      <c r="E1700" s="14">
        <f t="shared" si="620"/>
        <v>3.8754312978116596</v>
      </c>
      <c r="F1700" s="14">
        <f t="shared" si="621"/>
        <v>3.9673241876075669</v>
      </c>
      <c r="G1700" s="26">
        <v>3.1955252019868707E-2</v>
      </c>
      <c r="H1700" s="7">
        <f t="shared" si="618"/>
        <v>1.0319552520198687</v>
      </c>
      <c r="I1700" s="5">
        <f t="shared" si="622"/>
        <v>2.0410231580585569</v>
      </c>
      <c r="J1700" s="5">
        <f t="shared" si="623"/>
        <v>3.7554257224101457</v>
      </c>
      <c r="K1700" s="5">
        <f t="shared" si="624"/>
        <v>3.8444730814075863</v>
      </c>
      <c r="L1700">
        <v>1.58</v>
      </c>
      <c r="M1700">
        <v>4.43</v>
      </c>
      <c r="N1700">
        <v>5.77</v>
      </c>
      <c r="O1700" s="5">
        <f t="shared" si="625"/>
        <v>1.6304892981913925</v>
      </c>
      <c r="P1700" s="5">
        <f t="shared" si="626"/>
        <v>4.5715617664480179</v>
      </c>
      <c r="Q1700" s="5">
        <f t="shared" si="627"/>
        <v>5.9543818041546421</v>
      </c>
      <c r="R1700" s="6">
        <f t="shared" si="628"/>
        <v>0.61331282646825225</v>
      </c>
      <c r="S1700" s="6">
        <f t="shared" si="629"/>
        <v>0.21874362659590038</v>
      </c>
      <c r="T1700" s="6">
        <f t="shared" si="630"/>
        <v>0.16794354693584726</v>
      </c>
      <c r="U1700">
        <f t="shared" si="631"/>
        <v>0.77412154475646078</v>
      </c>
      <c r="V1700">
        <f t="shared" si="632"/>
        <v>1.1796265796350054</v>
      </c>
      <c r="W1700">
        <f t="shared" si="633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619"/>
        <v>1.5533847204843669</v>
      </c>
      <c r="E1701" s="14">
        <f t="shared" si="620"/>
        <v>4.6477291519981465</v>
      </c>
      <c r="F1701" s="14">
        <f t="shared" si="621"/>
        <v>7.3533529806382942</v>
      </c>
      <c r="G1701" s="26">
        <v>3.2984229389684483E-2</v>
      </c>
      <c r="H1701" s="7">
        <f t="shared" si="618"/>
        <v>1.0329842293896845</v>
      </c>
      <c r="I1701" s="5">
        <f t="shared" si="622"/>
        <v>1.5037835779953286</v>
      </c>
      <c r="J1701" s="5">
        <f t="shared" si="623"/>
        <v>4.4993224676277519</v>
      </c>
      <c r="K1701" s="5">
        <f t="shared" si="624"/>
        <v>7.1185529957053237</v>
      </c>
      <c r="L1701">
        <v>1.34</v>
      </c>
      <c r="M1701">
        <v>5.23</v>
      </c>
      <c r="N1701">
        <v>10.47</v>
      </c>
      <c r="O1701" s="5">
        <f t="shared" si="625"/>
        <v>1.3841988673821772</v>
      </c>
      <c r="P1701" s="5">
        <f t="shared" si="626"/>
        <v>5.4025075197080499</v>
      </c>
      <c r="Q1701" s="5">
        <f t="shared" si="627"/>
        <v>10.815344881709997</v>
      </c>
      <c r="R1701" s="6">
        <f t="shared" si="628"/>
        <v>0.72243954504255492</v>
      </c>
      <c r="S1701" s="6">
        <f t="shared" si="629"/>
        <v>0.18509923333786305</v>
      </c>
      <c r="T1701" s="6">
        <f t="shared" si="630"/>
        <v>9.2461221619582007E-2</v>
      </c>
      <c r="U1701">
        <f t="shared" si="631"/>
        <v>0.89108567190654797</v>
      </c>
      <c r="V1701">
        <f t="shared" si="632"/>
        <v>1.1623972359459478</v>
      </c>
      <c r="W1701">
        <f t="shared" si="633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619"/>
        <v>2.217262126546149</v>
      </c>
      <c r="E1702" s="14">
        <f t="shared" si="620"/>
        <v>3.6923824559062344</v>
      </c>
      <c r="F1702" s="14">
        <f t="shared" si="621"/>
        <v>3.8137072951176894</v>
      </c>
      <c r="G1702" s="26">
        <v>3.0201767735400731E-2</v>
      </c>
      <c r="H1702" s="7">
        <f t="shared" si="618"/>
        <v>1.0302017677354007</v>
      </c>
      <c r="I1702" s="5">
        <f t="shared" si="622"/>
        <v>2.1522600678701567</v>
      </c>
      <c r="J1702" s="5">
        <f t="shared" si="623"/>
        <v>3.5841352359769916</v>
      </c>
      <c r="K1702" s="5">
        <f t="shared" si="624"/>
        <v>3.7019032723085079</v>
      </c>
      <c r="L1702">
        <v>1.98</v>
      </c>
      <c r="M1702">
        <v>3.47</v>
      </c>
      <c r="N1702">
        <v>4.22</v>
      </c>
      <c r="O1702" s="5">
        <f t="shared" si="625"/>
        <v>2.0397995001160933</v>
      </c>
      <c r="P1702" s="5">
        <f t="shared" si="626"/>
        <v>3.5748001340418409</v>
      </c>
      <c r="Q1702" s="5">
        <f t="shared" si="627"/>
        <v>4.3474514598433904</v>
      </c>
      <c r="R1702" s="6">
        <f t="shared" si="628"/>
        <v>0.49024426172429492</v>
      </c>
      <c r="S1702" s="6">
        <f t="shared" si="629"/>
        <v>0.27973591879368986</v>
      </c>
      <c r="T1702" s="6">
        <f t="shared" si="630"/>
        <v>0.23001981948201516</v>
      </c>
      <c r="U1702">
        <f t="shared" si="631"/>
        <v>0.91996317246148485</v>
      </c>
      <c r="V1702">
        <f t="shared" si="632"/>
        <v>0.96815543263230708</v>
      </c>
      <c r="W1702">
        <f t="shared" si="633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619"/>
        <v>2.2647284455851979</v>
      </c>
      <c r="E1703" s="14">
        <f t="shared" si="620"/>
        <v>3.8037056948069656</v>
      </c>
      <c r="F1703" s="14">
        <f t="shared" si="621"/>
        <v>3.6055000294950097</v>
      </c>
      <c r="G1703" s="26">
        <v>2.8964921489198492E-2</v>
      </c>
      <c r="H1703" s="7">
        <f t="shared" si="618"/>
        <v>1.0289649214891985</v>
      </c>
      <c r="I1703" s="5">
        <f t="shared" si="622"/>
        <v>2.2009773105846073</v>
      </c>
      <c r="J1703" s="5">
        <f t="shared" si="623"/>
        <v>3.6966330099008093</v>
      </c>
      <c r="K1703" s="5">
        <f t="shared" si="624"/>
        <v>3.5040067491094331</v>
      </c>
      <c r="L1703">
        <v>2.23</v>
      </c>
      <c r="M1703">
        <v>3.32</v>
      </c>
      <c r="N1703">
        <v>3.58</v>
      </c>
      <c r="O1703" s="5">
        <f t="shared" si="625"/>
        <v>2.2945917749209128</v>
      </c>
      <c r="P1703" s="5">
        <f t="shared" si="626"/>
        <v>3.4161635393441387</v>
      </c>
      <c r="Q1703" s="5">
        <f t="shared" si="627"/>
        <v>3.6836944189313305</v>
      </c>
      <c r="R1703" s="6">
        <f t="shared" si="628"/>
        <v>0.43580736710104645</v>
      </c>
      <c r="S1703" s="6">
        <f t="shared" si="629"/>
        <v>0.29272603272148606</v>
      </c>
      <c r="T1703" s="6">
        <f t="shared" si="630"/>
        <v>0.27146660017746749</v>
      </c>
      <c r="U1703">
        <f t="shared" si="631"/>
        <v>1.013186273786568</v>
      </c>
      <c r="V1703">
        <f t="shared" si="632"/>
        <v>0.89811457916107407</v>
      </c>
      <c r="W1703">
        <f t="shared" si="633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619"/>
        <v>6.1166819260374314</v>
      </c>
      <c r="E1704" s="14">
        <f t="shared" si="620"/>
        <v>4.8425947301625749</v>
      </c>
      <c r="F1704" s="14">
        <f t="shared" si="621"/>
        <v>1.8098140830874005</v>
      </c>
      <c r="G1704" s="26">
        <v>3.1956392753043517E-2</v>
      </c>
      <c r="H1704" s="7">
        <f t="shared" si="618"/>
        <v>1.0319563927530435</v>
      </c>
      <c r="I1704" s="5">
        <f t="shared" si="622"/>
        <v>5.9272678273927886</v>
      </c>
      <c r="J1704" s="5">
        <f t="shared" si="623"/>
        <v>4.6926350417225926</v>
      </c>
      <c r="K1704" s="5">
        <f t="shared" si="624"/>
        <v>1.7537699226410097</v>
      </c>
      <c r="L1704">
        <v>7.35</v>
      </c>
      <c r="M1704">
        <v>4.74</v>
      </c>
      <c r="N1704">
        <v>1.46</v>
      </c>
      <c r="O1704" s="5">
        <f t="shared" si="625"/>
        <v>7.5848794867348692</v>
      </c>
      <c r="P1704" s="5">
        <f t="shared" si="626"/>
        <v>4.8914733016494267</v>
      </c>
      <c r="Q1704" s="5">
        <f t="shared" si="627"/>
        <v>1.5066563334194436</v>
      </c>
      <c r="R1704" s="6">
        <f t="shared" si="628"/>
        <v>0.13184125097160626</v>
      </c>
      <c r="S1704" s="6">
        <f t="shared" si="629"/>
        <v>0.20443738283571855</v>
      </c>
      <c r="T1704" s="6">
        <f t="shared" si="630"/>
        <v>0.6637213661926753</v>
      </c>
      <c r="U1704">
        <f t="shared" si="631"/>
        <v>1.2400316999397385</v>
      </c>
      <c r="V1704">
        <f t="shared" si="632"/>
        <v>1.0100934672857109</v>
      </c>
      <c r="W1704">
        <f t="shared" si="633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619"/>
        <v>2.9350489090504617</v>
      </c>
      <c r="E1705" s="14">
        <f t="shared" si="620"/>
        <v>1.8832734506966751</v>
      </c>
      <c r="F1705" s="14">
        <f t="shared" si="621"/>
        <v>7.8514365956924195</v>
      </c>
      <c r="G1705" s="26">
        <v>3.3455517279425306E-2</v>
      </c>
      <c r="H1705" s="7">
        <f t="shared" si="618"/>
        <v>1.0334555172794253</v>
      </c>
      <c r="I1705" s="5">
        <f t="shared" si="622"/>
        <v>2.8400340991714734</v>
      </c>
      <c r="J1705" s="5">
        <f t="shared" si="623"/>
        <v>1.8223072200092347</v>
      </c>
      <c r="K1705" s="5">
        <f t="shared" si="624"/>
        <v>7.597266127487857</v>
      </c>
      <c r="L1705">
        <v>2.71</v>
      </c>
      <c r="M1705">
        <v>3.01</v>
      </c>
      <c r="N1705">
        <v>3.01</v>
      </c>
      <c r="O1705" s="5">
        <f t="shared" si="625"/>
        <v>2.8006644518272426</v>
      </c>
      <c r="P1705" s="5">
        <f t="shared" si="626"/>
        <v>3.1107011070110699</v>
      </c>
      <c r="Q1705" s="5">
        <f t="shared" si="627"/>
        <v>3.1107011070110699</v>
      </c>
      <c r="R1705" s="6">
        <f t="shared" si="628"/>
        <v>0.35705812574139978</v>
      </c>
      <c r="S1705" s="6">
        <f t="shared" si="629"/>
        <v>0.32147093712930014</v>
      </c>
      <c r="T1705" s="6">
        <f t="shared" si="630"/>
        <v>0.32147093712930014</v>
      </c>
      <c r="U1705">
        <f t="shared" si="631"/>
        <v>0.95421389510449595</v>
      </c>
      <c r="V1705">
        <f t="shared" si="632"/>
        <v>1.651752222100479</v>
      </c>
      <c r="W1705">
        <f t="shared" si="633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619"/>
        <v>2.2554422075185743</v>
      </c>
      <c r="E1706" s="14">
        <f t="shared" si="620"/>
        <v>4.5024868514303575</v>
      </c>
      <c r="F1706" s="14">
        <f t="shared" si="621"/>
        <v>3.2090810178149596</v>
      </c>
      <c r="G1706" s="26">
        <v>2.9387839083312217E-2</v>
      </c>
      <c r="H1706" s="7">
        <f t="shared" si="618"/>
        <v>1.0293878390833122</v>
      </c>
      <c r="I1706" s="5">
        <f t="shared" si="622"/>
        <v>2.1910519260914185</v>
      </c>
      <c r="J1706" s="5">
        <f t="shared" si="623"/>
        <v>4.3739460293604209</v>
      </c>
      <c r="K1706" s="5">
        <f t="shared" si="624"/>
        <v>3.1174654449703838</v>
      </c>
      <c r="L1706">
        <v>1.5</v>
      </c>
      <c r="M1706">
        <v>4.67</v>
      </c>
      <c r="N1706">
        <v>6.73</v>
      </c>
      <c r="O1706" s="5">
        <f t="shared" si="625"/>
        <v>1.5440817586249684</v>
      </c>
      <c r="P1706" s="5">
        <f t="shared" si="626"/>
        <v>4.8072412085190681</v>
      </c>
      <c r="Q1706" s="5">
        <f t="shared" si="627"/>
        <v>6.9277801570306918</v>
      </c>
      <c r="R1706" s="6">
        <f t="shared" si="628"/>
        <v>0.64763409995239973</v>
      </c>
      <c r="S1706" s="6">
        <f t="shared" si="629"/>
        <v>0.20801951818599565</v>
      </c>
      <c r="T1706" s="6">
        <f t="shared" si="630"/>
        <v>0.1443463818616047</v>
      </c>
      <c r="U1706">
        <f t="shared" si="631"/>
        <v>0.68460267058838054</v>
      </c>
      <c r="V1706">
        <f t="shared" si="632"/>
        <v>1.0676857850216477</v>
      </c>
      <c r="W1706">
        <f t="shared" si="633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619"/>
        <v>2.3208706781122737</v>
      </c>
      <c r="E1707" s="14">
        <f t="shared" si="620"/>
        <v>4.4404394262514675</v>
      </c>
      <c r="F1707" s="14">
        <f t="shared" si="621"/>
        <v>3.1251938207096011</v>
      </c>
      <c r="G1707" s="26">
        <v>3.3613206608987145E-2</v>
      </c>
      <c r="H1707" s="7">
        <f t="shared" si="618"/>
        <v>1.0336132066089871</v>
      </c>
      <c r="I1707" s="5">
        <f t="shared" si="622"/>
        <v>2.2453957276014687</v>
      </c>
      <c r="J1707" s="5">
        <f t="shared" si="623"/>
        <v>4.2960358844672468</v>
      </c>
      <c r="K1707" s="5">
        <f t="shared" si="624"/>
        <v>3.0235621997928406</v>
      </c>
      <c r="L1707">
        <v>2.37</v>
      </c>
      <c r="M1707">
        <v>3.3</v>
      </c>
      <c r="N1707">
        <v>3.24</v>
      </c>
      <c r="O1707" s="5">
        <f t="shared" si="625"/>
        <v>2.4496632996632997</v>
      </c>
      <c r="P1707" s="5">
        <f t="shared" si="626"/>
        <v>3.4109235818096573</v>
      </c>
      <c r="Q1707" s="5">
        <f t="shared" si="627"/>
        <v>3.3489067894131184</v>
      </c>
      <c r="R1707" s="6">
        <f t="shared" si="628"/>
        <v>0.40821936636657274</v>
      </c>
      <c r="S1707" s="6">
        <f t="shared" si="629"/>
        <v>0.29317572675417503</v>
      </c>
      <c r="T1707" s="6">
        <f t="shared" si="630"/>
        <v>0.29860490687925229</v>
      </c>
      <c r="U1707">
        <f t="shared" si="631"/>
        <v>1.0554932348302069</v>
      </c>
      <c r="V1707">
        <f t="shared" si="632"/>
        <v>0.76815000822769763</v>
      </c>
      <c r="W1707">
        <f t="shared" si="633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619"/>
        <v>3.720877791027712</v>
      </c>
      <c r="E1708" s="14">
        <f t="shared" si="620"/>
        <v>2.4564233620243647</v>
      </c>
      <c r="F1708" s="14">
        <f t="shared" si="621"/>
        <v>3.2295851122041004</v>
      </c>
      <c r="G1708" s="26">
        <v>4.3816649466804414E-2</v>
      </c>
      <c r="H1708" s="7">
        <f t="shared" si="618"/>
        <v>1.0438166494668044</v>
      </c>
      <c r="I1708" s="5">
        <f t="shared" si="622"/>
        <v>3.564685227935755</v>
      </c>
      <c r="J1708" s="5">
        <f t="shared" si="623"/>
        <v>2.3533092361375334</v>
      </c>
      <c r="K1708" s="5">
        <f t="shared" si="624"/>
        <v>3.0940157103776951</v>
      </c>
      <c r="L1708">
        <v>2.72</v>
      </c>
      <c r="M1708">
        <v>3.04</v>
      </c>
      <c r="N1708">
        <v>2.88</v>
      </c>
      <c r="O1708" s="5">
        <f t="shared" si="625"/>
        <v>2.8391812865497084</v>
      </c>
      <c r="P1708" s="5">
        <f t="shared" si="626"/>
        <v>3.1732026143790852</v>
      </c>
      <c r="Q1708" s="5">
        <f t="shared" si="627"/>
        <v>3.0061919504643968</v>
      </c>
      <c r="R1708" s="6">
        <f t="shared" si="628"/>
        <v>0.3522142121524201</v>
      </c>
      <c r="S1708" s="6">
        <f t="shared" si="629"/>
        <v>0.31513903192584963</v>
      </c>
      <c r="T1708" s="6">
        <f t="shared" si="630"/>
        <v>0.3326467559217301</v>
      </c>
      <c r="U1708">
        <f t="shared" si="631"/>
        <v>0.76304072479776941</v>
      </c>
      <c r="V1708">
        <f t="shared" si="632"/>
        <v>1.2917979300457454</v>
      </c>
      <c r="W1708">
        <f t="shared" si="633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619"/>
        <v>2.3462625725983779</v>
      </c>
      <c r="E1709" s="14">
        <f t="shared" si="620"/>
        <v>3.1538880716466902</v>
      </c>
      <c r="F1709" s="14">
        <f t="shared" si="621"/>
        <v>4.0830072427115951</v>
      </c>
      <c r="G1709" s="26">
        <v>7.8819856770285135E-2</v>
      </c>
      <c r="H1709" s="7">
        <f t="shared" si="618"/>
        <v>1.0788198567702851</v>
      </c>
      <c r="I1709" s="5">
        <f t="shared" si="622"/>
        <v>2.1748418495211026</v>
      </c>
      <c r="J1709" s="5">
        <f t="shared" si="623"/>
        <v>2.9234612728473839</v>
      </c>
      <c r="K1709" s="5">
        <f t="shared" si="624"/>
        <v>3.7846978965840417</v>
      </c>
      <c r="L1709">
        <v>2.16</v>
      </c>
      <c r="M1709">
        <v>3.16</v>
      </c>
      <c r="N1709">
        <v>3.34</v>
      </c>
      <c r="O1709" s="5">
        <f t="shared" si="625"/>
        <v>2.330250890623816</v>
      </c>
      <c r="P1709" s="5">
        <f t="shared" si="626"/>
        <v>3.4090707473941011</v>
      </c>
      <c r="Q1709" s="5">
        <f t="shared" si="627"/>
        <v>3.6032583216127523</v>
      </c>
      <c r="R1709" s="6">
        <f t="shared" si="628"/>
        <v>0.42913834043522098</v>
      </c>
      <c r="S1709" s="6">
        <f t="shared" si="629"/>
        <v>0.29333506814559407</v>
      </c>
      <c r="T1709" s="6">
        <f t="shared" si="630"/>
        <v>0.27752659141918484</v>
      </c>
      <c r="U1709">
        <f t="shared" si="631"/>
        <v>0.99317566492277565</v>
      </c>
      <c r="V1709">
        <f t="shared" si="632"/>
        <v>1.0809105047327112</v>
      </c>
      <c r="W1709">
        <f t="shared" si="633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619"/>
        <v>6.475692213796397</v>
      </c>
      <c r="E1710" s="14">
        <f t="shared" si="620"/>
        <v>3.2444045229090444</v>
      </c>
      <c r="F1710" s="14">
        <f t="shared" si="621"/>
        <v>2.066138753028222</v>
      </c>
      <c r="G1710" s="26">
        <v>4.516670375315246E-2</v>
      </c>
      <c r="H1710" s="7">
        <f t="shared" si="618"/>
        <v>1.0451667037531525</v>
      </c>
      <c r="I1710" s="5">
        <f t="shared" si="622"/>
        <v>6.1958462612159773</v>
      </c>
      <c r="J1710" s="5">
        <f t="shared" si="623"/>
        <v>3.1041981257712434</v>
      </c>
      <c r="K1710" s="5">
        <f t="shared" si="624"/>
        <v>1.9768509134560057</v>
      </c>
      <c r="L1710">
        <v>3.84</v>
      </c>
      <c r="M1710">
        <v>3.15</v>
      </c>
      <c r="N1710">
        <v>2.14</v>
      </c>
      <c r="O1710" s="5">
        <f t="shared" si="625"/>
        <v>4.0134401424121053</v>
      </c>
      <c r="P1710" s="5">
        <f t="shared" si="626"/>
        <v>3.29227511682243</v>
      </c>
      <c r="Q1710" s="5">
        <f t="shared" si="627"/>
        <v>2.2366567460317466</v>
      </c>
      <c r="R1710" s="6">
        <f t="shared" si="628"/>
        <v>0.24916280410724975</v>
      </c>
      <c r="S1710" s="6">
        <f t="shared" si="629"/>
        <v>0.30374132310217117</v>
      </c>
      <c r="T1710" s="6">
        <f t="shared" si="630"/>
        <v>0.44709587279057894</v>
      </c>
      <c r="U1710">
        <f t="shared" si="631"/>
        <v>0.6197700585369873</v>
      </c>
      <c r="V1710">
        <f t="shared" si="632"/>
        <v>1.0147548166621538</v>
      </c>
      <c r="W1710">
        <f t="shared" si="633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619"/>
        <v>2.5280020389694577</v>
      </c>
      <c r="E1711" s="14">
        <f t="shared" si="620"/>
        <v>2.6491128670900066</v>
      </c>
      <c r="F1711" s="14">
        <f t="shared" si="621"/>
        <v>4.5489991676659756</v>
      </c>
      <c r="G1711" s="26">
        <v>4.7386639658174579E-2</v>
      </c>
      <c r="H1711" s="7">
        <f t="shared" si="618"/>
        <v>1.0473866396581746</v>
      </c>
      <c r="I1711" s="5">
        <f t="shared" si="622"/>
        <v>2.413628304247319</v>
      </c>
      <c r="J1711" s="5">
        <f t="shared" si="623"/>
        <v>2.5292597468634619</v>
      </c>
      <c r="K1711" s="5">
        <f t="shared" si="624"/>
        <v>4.343189988704256</v>
      </c>
      <c r="L1711">
        <v>1.96</v>
      </c>
      <c r="M1711">
        <v>3.18</v>
      </c>
      <c r="N1711">
        <v>4.49</v>
      </c>
      <c r="O1711" s="5">
        <f t="shared" si="625"/>
        <v>2.0528778137300221</v>
      </c>
      <c r="P1711" s="5">
        <f t="shared" si="626"/>
        <v>3.3306895141129953</v>
      </c>
      <c r="Q1711" s="5">
        <f t="shared" si="627"/>
        <v>4.7027660120652044</v>
      </c>
      <c r="R1711" s="6">
        <f t="shared" si="628"/>
        <v>0.48712105187742649</v>
      </c>
      <c r="S1711" s="6">
        <f t="shared" si="629"/>
        <v>0.30023813260369681</v>
      </c>
      <c r="T1711" s="6">
        <f t="shared" si="630"/>
        <v>0.21264081551887656</v>
      </c>
      <c r="U1711">
        <f t="shared" si="631"/>
        <v>0.81205544223646264</v>
      </c>
      <c r="V1711">
        <f t="shared" si="632"/>
        <v>1.2572848652430901</v>
      </c>
      <c r="W1711">
        <f t="shared" si="633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619"/>
        <v>1.7321119909999771</v>
      </c>
      <c r="E1712" s="14">
        <f t="shared" si="620"/>
        <v>4.7727168485862936</v>
      </c>
      <c r="F1712" s="14">
        <f t="shared" si="621"/>
        <v>4.967673394348493</v>
      </c>
      <c r="G1712" s="26">
        <v>2.6813490537426654E-2</v>
      </c>
      <c r="H1712" s="7">
        <f t="shared" si="618"/>
        <v>1.0268134905374267</v>
      </c>
      <c r="I1712" s="5">
        <f t="shared" si="622"/>
        <v>1.6868808278837497</v>
      </c>
      <c r="J1712" s="5">
        <f t="shared" si="623"/>
        <v>4.6480854532679432</v>
      </c>
      <c r="K1712" s="5">
        <f t="shared" si="624"/>
        <v>4.8379510399190888</v>
      </c>
      <c r="L1712">
        <v>2.6</v>
      </c>
      <c r="M1712">
        <v>3.54</v>
      </c>
      <c r="N1712">
        <v>2.78</v>
      </c>
      <c r="O1712" s="5">
        <f t="shared" si="625"/>
        <v>2.6697150753973093</v>
      </c>
      <c r="P1712" s="5">
        <f t="shared" si="626"/>
        <v>3.6349197565024904</v>
      </c>
      <c r="Q1712" s="5">
        <f t="shared" si="627"/>
        <v>2.8545415036940458</v>
      </c>
      <c r="R1712" s="6">
        <f t="shared" si="628"/>
        <v>0.37457180701246895</v>
      </c>
      <c r="S1712" s="6">
        <f t="shared" si="629"/>
        <v>0.27510923678881899</v>
      </c>
      <c r="T1712" s="6">
        <f t="shared" si="630"/>
        <v>0.35031895619871201</v>
      </c>
      <c r="U1712">
        <f t="shared" si="631"/>
        <v>1.5413062719206962</v>
      </c>
      <c r="V1712">
        <f t="shared" si="632"/>
        <v>0.76160389811919693</v>
      </c>
      <c r="W1712">
        <f t="shared" si="633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619"/>
        <v>11.205135745840201</v>
      </c>
      <c r="E1713" s="14">
        <f t="shared" si="620"/>
        <v>6.6097982513798827</v>
      </c>
      <c r="F1713" s="14">
        <f t="shared" si="621"/>
        <v>1.555093701334936</v>
      </c>
      <c r="G1713" s="26">
        <v>2.7262958083996702E-2</v>
      </c>
      <c r="H1713" s="7">
        <f t="shared" si="618"/>
        <v>1.0272629580839967</v>
      </c>
      <c r="I1713" s="5">
        <f t="shared" si="622"/>
        <v>10.907757996783511</v>
      </c>
      <c r="J1713" s="5">
        <f t="shared" si="623"/>
        <v>6.4343780717141525</v>
      </c>
      <c r="K1713" s="5">
        <f t="shared" si="624"/>
        <v>1.5138224240416736</v>
      </c>
      <c r="L1713">
        <v>2.87</v>
      </c>
      <c r="M1713">
        <v>3.65</v>
      </c>
      <c r="N1713">
        <v>2.4700000000000002</v>
      </c>
      <c r="O1713" s="5">
        <f t="shared" si="625"/>
        <v>2.9482446897010708</v>
      </c>
      <c r="P1713" s="5">
        <f t="shared" si="626"/>
        <v>3.749509797006588</v>
      </c>
      <c r="Q1713" s="5">
        <f t="shared" si="627"/>
        <v>2.5373395064674722</v>
      </c>
      <c r="R1713" s="6">
        <f t="shared" si="628"/>
        <v>0.33918487277980724</v>
      </c>
      <c r="S1713" s="6">
        <f t="shared" si="629"/>
        <v>0.2667015301035745</v>
      </c>
      <c r="T1713" s="6">
        <f t="shared" si="630"/>
        <v>0.39411359711661814</v>
      </c>
      <c r="U1713">
        <f t="shared" si="631"/>
        <v>0.26311548173752186</v>
      </c>
      <c r="V1713">
        <f t="shared" si="632"/>
        <v>0.56726539213565674</v>
      </c>
      <c r="W1713">
        <f t="shared" si="633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619"/>
        <v>8.6206098291824222</v>
      </c>
      <c r="E1714" s="14">
        <f t="shared" si="620"/>
        <v>4.2794047550754435</v>
      </c>
      <c r="F1714" s="14">
        <f t="shared" si="621"/>
        <v>1.7740999129631079</v>
      </c>
      <c r="G1714" s="26">
        <v>3.4670150990930848E-2</v>
      </c>
      <c r="H1714" s="7">
        <f t="shared" si="618"/>
        <v>1.0346701509909308</v>
      </c>
      <c r="I1714" s="5">
        <f t="shared" si="622"/>
        <v>8.3317469059354199</v>
      </c>
      <c r="J1714" s="5">
        <f t="shared" si="623"/>
        <v>4.1360087086468518</v>
      </c>
      <c r="K1714" s="5">
        <f t="shared" si="624"/>
        <v>1.7146526468015006</v>
      </c>
      <c r="L1714">
        <v>16.45</v>
      </c>
      <c r="M1714">
        <v>7.91</v>
      </c>
      <c r="N1714">
        <v>1.18</v>
      </c>
      <c r="O1714" s="5">
        <f t="shared" si="625"/>
        <v>17.020323983800811</v>
      </c>
      <c r="P1714" s="5">
        <f t="shared" si="626"/>
        <v>8.184240894338263</v>
      </c>
      <c r="Q1714" s="5">
        <f t="shared" si="627"/>
        <v>1.2209107781692983</v>
      </c>
      <c r="R1714" s="6">
        <f t="shared" si="628"/>
        <v>5.8753288183688843E-2</v>
      </c>
      <c r="S1714" s="6">
        <f t="shared" si="629"/>
        <v>0.12218604179793696</v>
      </c>
      <c r="T1714" s="6">
        <f t="shared" si="630"/>
        <v>0.81906067001837413</v>
      </c>
      <c r="U1714">
        <f t="shared" si="631"/>
        <v>1.974375864475822</v>
      </c>
      <c r="V1714">
        <f t="shared" si="632"/>
        <v>1.9124717952027375</v>
      </c>
      <c r="W1714">
        <f t="shared" si="633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619"/>
        <v>1.7112061605554933</v>
      </c>
      <c r="E1715" s="14">
        <f t="shared" si="620"/>
        <v>4.4084234103301894</v>
      </c>
      <c r="F1715" s="14">
        <f t="shared" si="621"/>
        <v>5.5464285428684752</v>
      </c>
      <c r="G1715" s="26">
        <v>3.3560577333252128E-2</v>
      </c>
      <c r="H1715" s="7">
        <f t="shared" si="618"/>
        <v>1.0335605773332521</v>
      </c>
      <c r="I1715" s="5">
        <f t="shared" si="622"/>
        <v>1.6556418637509112</v>
      </c>
      <c r="J1715" s="5">
        <f t="shared" si="623"/>
        <v>4.2652782110794227</v>
      </c>
      <c r="K1715" s="5">
        <f t="shared" si="624"/>
        <v>5.3663313641268404</v>
      </c>
      <c r="L1715">
        <v>2.1800000000000002</v>
      </c>
      <c r="M1715">
        <v>3.26</v>
      </c>
      <c r="N1715">
        <v>3.73</v>
      </c>
      <c r="O1715" s="5">
        <f t="shared" si="625"/>
        <v>2.25316205858649</v>
      </c>
      <c r="P1715" s="5">
        <f t="shared" si="626"/>
        <v>3.3694074821064017</v>
      </c>
      <c r="Q1715" s="5">
        <f t="shared" si="627"/>
        <v>3.8551809534530306</v>
      </c>
      <c r="R1715" s="6">
        <f t="shared" si="628"/>
        <v>0.44382071684064528</v>
      </c>
      <c r="S1715" s="6">
        <f t="shared" si="629"/>
        <v>0.29678808672165857</v>
      </c>
      <c r="T1715" s="6">
        <f t="shared" si="630"/>
        <v>0.2593911964376962</v>
      </c>
      <c r="U1715">
        <f t="shared" si="631"/>
        <v>1.3167098801555659</v>
      </c>
      <c r="V1715">
        <f t="shared" si="632"/>
        <v>0.76431122160610121</v>
      </c>
      <c r="W1715">
        <f t="shared" si="633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619"/>
        <v>2.6745800918543727</v>
      </c>
      <c r="E1716" s="14">
        <f t="shared" si="620"/>
        <v>3.536201692326177</v>
      </c>
      <c r="F1716" s="14">
        <f t="shared" si="621"/>
        <v>3.1268414729138994</v>
      </c>
      <c r="G1716" s="26">
        <v>3.3526140925033587E-2</v>
      </c>
      <c r="H1716" s="7">
        <f t="shared" si="618"/>
        <v>1.0335261409250336</v>
      </c>
      <c r="I1716" s="5">
        <f t="shared" si="622"/>
        <v>2.5878204584748596</v>
      </c>
      <c r="J1716" s="5">
        <f t="shared" si="623"/>
        <v>3.4214922606226308</v>
      </c>
      <c r="K1716" s="5">
        <f t="shared" si="624"/>
        <v>3.0254111135643771</v>
      </c>
      <c r="L1716">
        <v>2.2999999999999998</v>
      </c>
      <c r="M1716">
        <v>3.53</v>
      </c>
      <c r="N1716">
        <v>3.17</v>
      </c>
      <c r="O1716" s="5">
        <f t="shared" si="625"/>
        <v>2.3771101241275772</v>
      </c>
      <c r="P1716" s="5">
        <f t="shared" si="626"/>
        <v>3.6483472774653682</v>
      </c>
      <c r="Q1716" s="5">
        <f t="shared" si="627"/>
        <v>3.2762778667323564</v>
      </c>
      <c r="R1716" s="6">
        <f t="shared" si="628"/>
        <v>0.42067886962830964</v>
      </c>
      <c r="S1716" s="6">
        <f t="shared" si="629"/>
        <v>0.27409671392212809</v>
      </c>
      <c r="T1716" s="6">
        <f t="shared" si="630"/>
        <v>0.30522441644956222</v>
      </c>
      <c r="U1716">
        <f t="shared" si="631"/>
        <v>0.88877881480058796</v>
      </c>
      <c r="V1716">
        <f t="shared" si="632"/>
        <v>1.0317135714805397</v>
      </c>
      <c r="W1716">
        <f t="shared" si="633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619"/>
        <v>2.3054523381983891</v>
      </c>
      <c r="E1717" s="14">
        <f t="shared" si="620"/>
        <v>3.4316493001385977</v>
      </c>
      <c r="F1717" s="14">
        <f t="shared" si="621"/>
        <v>3.845537908896675</v>
      </c>
      <c r="G1717" s="26">
        <v>3.2519793234312644E-2</v>
      </c>
      <c r="H1717" s="7">
        <f t="shared" si="618"/>
        <v>1.0325197932343126</v>
      </c>
      <c r="I1717" s="5">
        <f t="shared" si="622"/>
        <v>2.232840816520024</v>
      </c>
      <c r="J1717" s="5">
        <f t="shared" si="623"/>
        <v>3.3235675699631297</v>
      </c>
      <c r="K1717" s="5">
        <f t="shared" si="624"/>
        <v>3.7244205235530981</v>
      </c>
      <c r="L1717">
        <v>2.61</v>
      </c>
      <c r="M1717">
        <v>3.06</v>
      </c>
      <c r="N1717">
        <v>3.1</v>
      </c>
      <c r="O1717" s="5">
        <f t="shared" si="625"/>
        <v>2.6948766603415559</v>
      </c>
      <c r="P1717" s="5">
        <f t="shared" si="626"/>
        <v>3.1595105672969965</v>
      </c>
      <c r="Q1717" s="5">
        <f t="shared" si="627"/>
        <v>3.2008113590263694</v>
      </c>
      <c r="R1717" s="6">
        <f t="shared" si="628"/>
        <v>0.37107449654978175</v>
      </c>
      <c r="S1717" s="6">
        <f t="shared" si="629"/>
        <v>0.31650471764540206</v>
      </c>
      <c r="T1717" s="6">
        <f t="shared" si="630"/>
        <v>0.31242078580481619</v>
      </c>
      <c r="U1717">
        <f t="shared" si="631"/>
        <v>1.1689144970342285</v>
      </c>
      <c r="V1717">
        <f t="shared" si="632"/>
        <v>0.92069739386521532</v>
      </c>
      <c r="W1717">
        <f t="shared" si="633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619"/>
        <v>2.9452343860551387</v>
      </c>
      <c r="E1718" s="14">
        <f t="shared" si="620"/>
        <v>3.9990312853743659</v>
      </c>
      <c r="F1718" s="14">
        <f t="shared" si="621"/>
        <v>2.6530996641327338</v>
      </c>
      <c r="G1718" s="26">
        <v>3.1479496052455147E-2</v>
      </c>
      <c r="H1718" s="7">
        <f t="shared" si="618"/>
        <v>1.0314794960524551</v>
      </c>
      <c r="I1718" s="5">
        <f t="shared" si="622"/>
        <v>2.8553494250993436</v>
      </c>
      <c r="J1718" s="5">
        <f t="shared" si="623"/>
        <v>3.8769857284404985</v>
      </c>
      <c r="K1718" s="5">
        <f t="shared" si="624"/>
        <v>2.5721302985530334</v>
      </c>
      <c r="L1718">
        <v>1.71</v>
      </c>
      <c r="M1718">
        <v>3.65</v>
      </c>
      <c r="N1718">
        <v>5.79</v>
      </c>
      <c r="O1718" s="5">
        <f t="shared" si="625"/>
        <v>1.7638299382496982</v>
      </c>
      <c r="P1718" s="5">
        <f t="shared" si="626"/>
        <v>3.7649001605914614</v>
      </c>
      <c r="Q1718" s="5">
        <f t="shared" si="627"/>
        <v>5.9722662821437149</v>
      </c>
      <c r="R1718" s="6">
        <f t="shared" si="628"/>
        <v>0.56694808173645705</v>
      </c>
      <c r="S1718" s="6">
        <f t="shared" si="629"/>
        <v>0.26561129308749082</v>
      </c>
      <c r="T1718" s="6">
        <f t="shared" si="630"/>
        <v>0.1674406251760521</v>
      </c>
      <c r="U1718">
        <f t="shared" si="631"/>
        <v>0.59887591513970495</v>
      </c>
      <c r="V1718">
        <f t="shared" si="632"/>
        <v>0.94145303998015939</v>
      </c>
      <c r="W1718">
        <f t="shared" si="633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619"/>
        <v>4.2406421188070773</v>
      </c>
      <c r="E1719" s="14">
        <f t="shared" si="620"/>
        <v>3.4672163960415978</v>
      </c>
      <c r="F1719" s="14">
        <f t="shared" si="621"/>
        <v>2.3148053776837512</v>
      </c>
      <c r="G1719" s="26">
        <v>2.7603735121825235E-2</v>
      </c>
      <c r="H1719" s="7">
        <f t="shared" si="618"/>
        <v>1.0276037351218252</v>
      </c>
      <c r="I1719" s="5">
        <f t="shared" si="622"/>
        <v>4.1267289849859656</v>
      </c>
      <c r="J1719" s="5">
        <f t="shared" si="623"/>
        <v>3.3740792073226067</v>
      </c>
      <c r="K1719" s="5">
        <f t="shared" si="624"/>
        <v>2.2526245269138934</v>
      </c>
      <c r="L1719">
        <v>2.73</v>
      </c>
      <c r="M1719">
        <v>2.98</v>
      </c>
      <c r="N1719">
        <v>3.07</v>
      </c>
      <c r="O1719" s="5">
        <f t="shared" si="625"/>
        <v>2.8053581968825827</v>
      </c>
      <c r="P1719" s="5">
        <f t="shared" si="626"/>
        <v>3.0622591306630391</v>
      </c>
      <c r="Q1719" s="5">
        <f t="shared" si="627"/>
        <v>3.1547434668240033</v>
      </c>
      <c r="R1719" s="6">
        <f t="shared" si="628"/>
        <v>0.35646071903090193</v>
      </c>
      <c r="S1719" s="6">
        <f t="shared" si="629"/>
        <v>0.32655629629341015</v>
      </c>
      <c r="T1719" s="6">
        <f t="shared" si="630"/>
        <v>0.31698298467568803</v>
      </c>
      <c r="U1719">
        <f t="shared" si="631"/>
        <v>0.66154089835615515</v>
      </c>
      <c r="V1719">
        <f t="shared" si="632"/>
        <v>0.88320392524652203</v>
      </c>
      <c r="W1719">
        <f t="shared" si="633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619"/>
        <v>1.8559671682178771</v>
      </c>
      <c r="E1720" s="14">
        <f t="shared" si="620"/>
        <v>3.646892643774994</v>
      </c>
      <c r="F1720" s="14">
        <f t="shared" si="621"/>
        <v>5.550356150915599</v>
      </c>
      <c r="G1720" s="26">
        <v>2.7729219293707086E-2</v>
      </c>
      <c r="H1720" s="7">
        <f t="shared" si="618"/>
        <v>1.0277292192937071</v>
      </c>
      <c r="I1720" s="5">
        <f t="shared" si="622"/>
        <v>1.8058912147047501</v>
      </c>
      <c r="J1720" s="5">
        <f t="shared" si="623"/>
        <v>3.5484956302801933</v>
      </c>
      <c r="K1720" s="5">
        <f t="shared" si="624"/>
        <v>5.4006016825424172</v>
      </c>
      <c r="L1720">
        <v>3.09</v>
      </c>
      <c r="M1720">
        <v>3.19</v>
      </c>
      <c r="N1720">
        <v>2.56</v>
      </c>
      <c r="O1720" s="5">
        <f t="shared" si="625"/>
        <v>3.1756832876175549</v>
      </c>
      <c r="P1720" s="5">
        <f t="shared" si="626"/>
        <v>3.2784562095469254</v>
      </c>
      <c r="Q1720" s="5">
        <f t="shared" si="627"/>
        <v>2.6309868013918902</v>
      </c>
      <c r="R1720" s="6">
        <f t="shared" si="628"/>
        <v>0.31489286223822871</v>
      </c>
      <c r="S1720" s="6">
        <f t="shared" si="629"/>
        <v>0.30502161263828426</v>
      </c>
      <c r="T1720" s="6">
        <f t="shared" si="630"/>
        <v>0.38008552512348698</v>
      </c>
      <c r="U1720">
        <f t="shared" si="631"/>
        <v>1.7110665220801753</v>
      </c>
      <c r="V1720">
        <f t="shared" si="632"/>
        <v>0.89897250338395196</v>
      </c>
      <c r="W1720">
        <f t="shared" si="633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619"/>
        <v>1.7370866487858629</v>
      </c>
      <c r="E1721" s="14">
        <f t="shared" si="620"/>
        <v>4.2127213451991325</v>
      </c>
      <c r="F1721" s="14">
        <f t="shared" si="621"/>
        <v>5.5857662585439192</v>
      </c>
      <c r="G1721" s="26">
        <v>3.0440550458316729E-2</v>
      </c>
      <c r="H1721" s="7">
        <f t="shared" si="618"/>
        <v>1.0304405504583167</v>
      </c>
      <c r="I1721" s="5">
        <f t="shared" si="622"/>
        <v>1.6857708559831481</v>
      </c>
      <c r="J1721" s="5">
        <f t="shared" si="623"/>
        <v>4.0882720922865552</v>
      </c>
      <c r="K1721" s="5">
        <f t="shared" si="624"/>
        <v>5.4207554778968046</v>
      </c>
      <c r="L1721">
        <v>1.93</v>
      </c>
      <c r="M1721">
        <v>3.84</v>
      </c>
      <c r="N1721">
        <v>3.97</v>
      </c>
      <c r="O1721" s="5">
        <f t="shared" si="625"/>
        <v>1.9887502623845512</v>
      </c>
      <c r="P1721" s="5">
        <f t="shared" si="626"/>
        <v>3.9568917137599362</v>
      </c>
      <c r="Q1721" s="5">
        <f t="shared" si="627"/>
        <v>4.0908489853195178</v>
      </c>
      <c r="R1721" s="6">
        <f t="shared" si="628"/>
        <v>0.50282834346479488</v>
      </c>
      <c r="S1721" s="6">
        <f t="shared" si="629"/>
        <v>0.25272362054350367</v>
      </c>
      <c r="T1721" s="6">
        <f t="shared" si="630"/>
        <v>0.24444803599170126</v>
      </c>
      <c r="U1721">
        <f t="shared" si="631"/>
        <v>1.1448768337345685</v>
      </c>
      <c r="V1721">
        <f t="shared" si="632"/>
        <v>0.9392721211597006</v>
      </c>
      <c r="W1721">
        <f t="shared" si="633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619"/>
        <v>1.7689154865901802</v>
      </c>
      <c r="E1722" s="14">
        <f t="shared" si="620"/>
        <v>5.1364167318825018</v>
      </c>
      <c r="F1722" s="14">
        <f t="shared" si="621"/>
        <v>4.505037102289501</v>
      </c>
      <c r="G1722" s="26">
        <v>2.9588690879013502E-2</v>
      </c>
      <c r="H1722" s="7">
        <f t="shared" si="618"/>
        <v>1.0295886908790135</v>
      </c>
      <c r="I1722" s="5">
        <f t="shared" si="622"/>
        <v>1.7180797557906011</v>
      </c>
      <c r="J1722" s="5">
        <f t="shared" si="623"/>
        <v>4.9888045365934186</v>
      </c>
      <c r="K1722" s="5">
        <f t="shared" si="624"/>
        <v>4.3755697223551628</v>
      </c>
      <c r="L1722">
        <v>1.56</v>
      </c>
      <c r="M1722">
        <v>4.4000000000000004</v>
      </c>
      <c r="N1722">
        <v>6.2</v>
      </c>
      <c r="O1722" s="5">
        <f t="shared" si="625"/>
        <v>1.606158357771261</v>
      </c>
      <c r="P1722" s="5">
        <f t="shared" si="626"/>
        <v>4.5301902398676601</v>
      </c>
      <c r="Q1722" s="5">
        <f t="shared" si="627"/>
        <v>6.3834498834498836</v>
      </c>
      <c r="R1722" s="6">
        <f t="shared" si="628"/>
        <v>0.62260361511776519</v>
      </c>
      <c r="S1722" s="6">
        <f t="shared" si="629"/>
        <v>0.22074128172357124</v>
      </c>
      <c r="T1722" s="6">
        <f t="shared" si="630"/>
        <v>0.15665510315866349</v>
      </c>
      <c r="U1722">
        <f t="shared" si="631"/>
        <v>0.90799044383253424</v>
      </c>
      <c r="V1722">
        <f t="shared" si="632"/>
        <v>0.88197482337211774</v>
      </c>
      <c r="W1722">
        <f t="shared" si="633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619"/>
        <v>10.024216235080633</v>
      </c>
      <c r="E1723" s="14">
        <f t="shared" si="620"/>
        <v>7.6957466883363015</v>
      </c>
      <c r="F1723" s="14">
        <f t="shared" si="621"/>
        <v>1.523056802741235</v>
      </c>
      <c r="G1723" s="26">
        <v>3.8724700247812827E-2</v>
      </c>
      <c r="H1723" s="7">
        <f t="shared" si="618"/>
        <v>1.0387247002478128</v>
      </c>
      <c r="I1723" s="5">
        <f t="shared" si="622"/>
        <v>9.6505033842837413</v>
      </c>
      <c r="J1723" s="5">
        <f t="shared" si="623"/>
        <v>7.4088415212426311</v>
      </c>
      <c r="K1723" s="5">
        <f t="shared" si="624"/>
        <v>1.4662757151898602</v>
      </c>
      <c r="L1723">
        <v>3.56</v>
      </c>
      <c r="M1723">
        <v>3.32</v>
      </c>
      <c r="N1723">
        <v>2.19</v>
      </c>
      <c r="O1723" s="5">
        <f t="shared" si="625"/>
        <v>3.6978599328822139</v>
      </c>
      <c r="P1723" s="5">
        <f t="shared" si="626"/>
        <v>3.4485660048227382</v>
      </c>
      <c r="Q1723" s="5">
        <f t="shared" si="627"/>
        <v>2.27480709354271</v>
      </c>
      <c r="R1723" s="6">
        <f t="shared" si="628"/>
        <v>0.27042668412282789</v>
      </c>
      <c r="S1723" s="6">
        <f t="shared" si="629"/>
        <v>0.28997560104736969</v>
      </c>
      <c r="T1723" s="6">
        <f t="shared" si="630"/>
        <v>0.43959771482980248</v>
      </c>
      <c r="U1723">
        <f t="shared" si="631"/>
        <v>0.36889267411662824</v>
      </c>
      <c r="V1723">
        <f t="shared" si="632"/>
        <v>0.448113242870818</v>
      </c>
      <c r="W1723">
        <f t="shared" si="633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619"/>
        <v>19.208617751252135</v>
      </c>
      <c r="E1724" s="14">
        <f t="shared" si="620"/>
        <v>3.8389922494933386</v>
      </c>
      <c r="F1724" s="14">
        <f t="shared" si="621"/>
        <v>1.683935129572516</v>
      </c>
      <c r="G1724" s="26">
        <v>4.1772954786757133E-2</v>
      </c>
      <c r="H1724" s="7">
        <f t="shared" si="618"/>
        <v>1.0417729547867571</v>
      </c>
      <c r="I1724" s="5">
        <f t="shared" si="622"/>
        <v>18.438391650495468</v>
      </c>
      <c r="J1724" s="5">
        <f t="shared" si="623"/>
        <v>3.685056548889917</v>
      </c>
      <c r="K1724" s="5">
        <f t="shared" si="624"/>
        <v>1.6164127911318302</v>
      </c>
      <c r="L1724">
        <v>4.4000000000000004</v>
      </c>
      <c r="M1724">
        <v>3.47</v>
      </c>
      <c r="N1724">
        <v>1.9</v>
      </c>
      <c r="O1724" s="5">
        <f t="shared" si="625"/>
        <v>4.5838010010617314</v>
      </c>
      <c r="P1724" s="5">
        <f t="shared" si="626"/>
        <v>3.6149521531100475</v>
      </c>
      <c r="Q1724" s="5">
        <f t="shared" si="627"/>
        <v>1.9793686140948386</v>
      </c>
      <c r="R1724" s="6">
        <f t="shared" si="628"/>
        <v>0.21815955792329841</v>
      </c>
      <c r="S1724" s="6">
        <f t="shared" si="629"/>
        <v>0.27662883425432649</v>
      </c>
      <c r="T1724" s="6">
        <f t="shared" si="630"/>
        <v>0.50521160782237529</v>
      </c>
      <c r="U1724">
        <f t="shared" si="631"/>
        <v>0.23863252735938958</v>
      </c>
      <c r="V1724">
        <f t="shared" si="632"/>
        <v>0.94164090943062995</v>
      </c>
      <c r="W1724">
        <f t="shared" si="633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619"/>
        <v>1.9552052757927603</v>
      </c>
      <c r="E1725" s="14">
        <f t="shared" si="620"/>
        <v>3.9495239267263975</v>
      </c>
      <c r="F1725" s="14">
        <f t="shared" si="621"/>
        <v>4.4761405316321348</v>
      </c>
      <c r="G1725" s="26">
        <v>4.1323567270456163E-2</v>
      </c>
      <c r="H1725" s="7">
        <f t="shared" si="618"/>
        <v>1.0413235672704562</v>
      </c>
      <c r="I1725" s="5">
        <f t="shared" si="622"/>
        <v>1.8776155051573393</v>
      </c>
      <c r="J1725" s="5">
        <f t="shared" si="623"/>
        <v>3.7927922221898713</v>
      </c>
      <c r="K1725" s="5">
        <f t="shared" si="624"/>
        <v>4.2985107341468396</v>
      </c>
      <c r="L1725">
        <v>1.99</v>
      </c>
      <c r="M1725">
        <v>3.47</v>
      </c>
      <c r="N1725">
        <v>3.99</v>
      </c>
      <c r="O1725" s="5">
        <f t="shared" si="625"/>
        <v>2.0722338988682076</v>
      </c>
      <c r="P1725" s="5">
        <f t="shared" si="626"/>
        <v>3.6133927784284832</v>
      </c>
      <c r="Q1725" s="5">
        <f t="shared" si="627"/>
        <v>4.1548810334091204</v>
      </c>
      <c r="R1725" s="6">
        <f t="shared" si="628"/>
        <v>0.48257100732990144</v>
      </c>
      <c r="S1725" s="6">
        <f t="shared" si="629"/>
        <v>0.27674821457824311</v>
      </c>
      <c r="T1725" s="6">
        <f t="shared" si="630"/>
        <v>0.24068077809185556</v>
      </c>
      <c r="U1725">
        <f t="shared" si="631"/>
        <v>1.0598549034847489</v>
      </c>
      <c r="V1725">
        <f t="shared" si="632"/>
        <v>0.9148932492791555</v>
      </c>
      <c r="W1725">
        <f t="shared" si="633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619"/>
        <v>4.1612288046357211</v>
      </c>
      <c r="E1726" s="14">
        <f t="shared" si="620"/>
        <v>2.2200244103799163</v>
      </c>
      <c r="F1726" s="14">
        <f t="shared" si="621"/>
        <v>3.3567860440426927</v>
      </c>
      <c r="G1726" s="26">
        <v>3.8420454400733606E-2</v>
      </c>
      <c r="H1726" s="7">
        <f t="shared" si="618"/>
        <v>1.0384204544007336</v>
      </c>
      <c r="I1726" s="5">
        <f t="shared" si="622"/>
        <v>4.0072677565246364</v>
      </c>
      <c r="J1726" s="5">
        <f t="shared" si="623"/>
        <v>2.1378858640270906</v>
      </c>
      <c r="K1726" s="5">
        <f t="shared" si="624"/>
        <v>3.2325885240577952</v>
      </c>
      <c r="L1726">
        <v>2.33</v>
      </c>
      <c r="M1726">
        <v>3.2</v>
      </c>
      <c r="N1726">
        <v>3.37</v>
      </c>
      <c r="O1726" s="5">
        <f t="shared" si="625"/>
        <v>2.4195196587537096</v>
      </c>
      <c r="P1726" s="5">
        <f t="shared" si="626"/>
        <v>3.3229454540823475</v>
      </c>
      <c r="Q1726" s="5">
        <f t="shared" si="627"/>
        <v>3.4994769313304723</v>
      </c>
      <c r="R1726" s="6">
        <f t="shared" si="628"/>
        <v>0.41330517666266797</v>
      </c>
      <c r="S1726" s="6">
        <f t="shared" si="629"/>
        <v>0.30093783175750516</v>
      </c>
      <c r="T1726" s="6">
        <f t="shared" si="630"/>
        <v>0.28575699157982681</v>
      </c>
      <c r="U1726">
        <f t="shared" si="631"/>
        <v>0.58144355245698076</v>
      </c>
      <c r="V1726">
        <f t="shared" si="632"/>
        <v>1.4968058182358845</v>
      </c>
      <c r="W1726">
        <f t="shared" si="633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619"/>
        <v>1.159421207106669</v>
      </c>
      <c r="E1727" s="14">
        <f t="shared" si="620"/>
        <v>11.631127802653076</v>
      </c>
      <c r="F1727" s="14">
        <f t="shared" si="621"/>
        <v>50.56591223535343</v>
      </c>
      <c r="G1727" s="26">
        <v>5.3173744375094589E-2</v>
      </c>
      <c r="H1727" s="7">
        <f t="shared" si="618"/>
        <v>1.0531737443750946</v>
      </c>
      <c r="I1727" s="5">
        <f t="shared" si="622"/>
        <v>1.1008831290174412</v>
      </c>
      <c r="J1727" s="5">
        <f t="shared" si="623"/>
        <v>11.043883181454033</v>
      </c>
      <c r="K1727" s="5">
        <f t="shared" si="624"/>
        <v>48.012887242415012</v>
      </c>
      <c r="L1727">
        <v>1.31</v>
      </c>
      <c r="M1727">
        <v>5.26</v>
      </c>
      <c r="N1727">
        <v>10.029999999999999</v>
      </c>
      <c r="O1727" s="5">
        <f t="shared" si="625"/>
        <v>1.379657605131374</v>
      </c>
      <c r="P1727" s="5">
        <f t="shared" si="626"/>
        <v>5.5396938954129977</v>
      </c>
      <c r="Q1727" s="5">
        <f t="shared" si="627"/>
        <v>10.563332656082197</v>
      </c>
      <c r="R1727" s="6">
        <f t="shared" si="628"/>
        <v>0.7248175172453587</v>
      </c>
      <c r="S1727" s="6">
        <f t="shared" si="629"/>
        <v>0.18051538927593536</v>
      </c>
      <c r="T1727" s="6">
        <f t="shared" si="630"/>
        <v>9.4667093478705888E-2</v>
      </c>
      <c r="U1727">
        <f t="shared" si="631"/>
        <v>1.189953743018298</v>
      </c>
      <c r="V1727">
        <f t="shared" si="632"/>
        <v>0.47628174923410138</v>
      </c>
      <c r="W1727">
        <f t="shared" si="633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619"/>
        <v>1.3459614215386519</v>
      </c>
      <c r="E1728" s="14">
        <f t="shared" si="620"/>
        <v>6.2624246645417632</v>
      </c>
      <c r="F1728" s="14">
        <f t="shared" si="621"/>
        <v>11.2661901867793</v>
      </c>
      <c r="G1728" s="26">
        <v>5.2742834667029781E-2</v>
      </c>
      <c r="H1728" s="7">
        <f t="shared" si="618"/>
        <v>1.0527428346670298</v>
      </c>
      <c r="I1728" s="5">
        <f t="shared" si="622"/>
        <v>1.2785282190634562</v>
      </c>
      <c r="J1728" s="5">
        <f t="shared" si="623"/>
        <v>5.9486746984342993</v>
      </c>
      <c r="K1728" s="5">
        <f t="shared" si="624"/>
        <v>10.701749578131931</v>
      </c>
      <c r="L1728">
        <v>1.42</v>
      </c>
      <c r="M1728">
        <v>4.21</v>
      </c>
      <c r="N1728">
        <v>9.01</v>
      </c>
      <c r="O1728" s="5">
        <f t="shared" si="625"/>
        <v>1.4948948252271823</v>
      </c>
      <c r="P1728" s="5">
        <f t="shared" si="626"/>
        <v>4.4320473339481952</v>
      </c>
      <c r="Q1728" s="5">
        <f t="shared" si="627"/>
        <v>9.4852129403499372</v>
      </c>
      <c r="R1728" s="6">
        <f t="shared" si="628"/>
        <v>0.66894338191854263</v>
      </c>
      <c r="S1728" s="6">
        <f t="shared" si="629"/>
        <v>0.22562935922193125</v>
      </c>
      <c r="T1728" s="6">
        <f t="shared" si="630"/>
        <v>0.10542725885952615</v>
      </c>
      <c r="U1728">
        <f t="shared" si="631"/>
        <v>1.1106520597880696</v>
      </c>
      <c r="V1728">
        <f t="shared" si="632"/>
        <v>0.70772066273990053</v>
      </c>
      <c r="W1728">
        <f t="shared" si="633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619"/>
        <v>3.5995580377625034</v>
      </c>
      <c r="E1729" s="14">
        <f t="shared" si="620"/>
        <v>3.7885281566250915</v>
      </c>
      <c r="F1729" s="14">
        <f t="shared" si="621"/>
        <v>2.3998861936281277</v>
      </c>
      <c r="G1729" s="26">
        <v>2.6746529543613784E-2</v>
      </c>
      <c r="H1729" s="7">
        <f t="shared" si="618"/>
        <v>1.0267465295436138</v>
      </c>
      <c r="I1729" s="5">
        <f t="shared" si="622"/>
        <v>3.5057903135669695</v>
      </c>
      <c r="J1729" s="5">
        <f t="shared" si="623"/>
        <v>3.6898378008729016</v>
      </c>
      <c r="K1729" s="5">
        <f t="shared" si="624"/>
        <v>2.3373696667812172</v>
      </c>
      <c r="L1729">
        <v>3.47</v>
      </c>
      <c r="M1729">
        <v>3.4</v>
      </c>
      <c r="N1729">
        <v>2.25</v>
      </c>
      <c r="O1729" s="5">
        <f t="shared" si="625"/>
        <v>3.5628104575163402</v>
      </c>
      <c r="P1729" s="5">
        <f t="shared" si="626"/>
        <v>3.4909382004482867</v>
      </c>
      <c r="Q1729" s="5">
        <f t="shared" si="627"/>
        <v>2.310179691473131</v>
      </c>
      <c r="R1729" s="6">
        <f t="shared" si="628"/>
        <v>0.28067729449102014</v>
      </c>
      <c r="S1729" s="6">
        <f t="shared" si="629"/>
        <v>0.28645594467171764</v>
      </c>
      <c r="T1729" s="6">
        <f t="shared" si="630"/>
        <v>0.43286676083726222</v>
      </c>
      <c r="U1729">
        <f t="shared" si="631"/>
        <v>0.98979108549976158</v>
      </c>
      <c r="V1729">
        <f t="shared" si="632"/>
        <v>0.92144971770728379</v>
      </c>
      <c r="W1729">
        <f t="shared" si="633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619"/>
        <v>2.1099325724604583</v>
      </c>
      <c r="E1730" s="14">
        <f t="shared" si="620"/>
        <v>4.6357443143983188</v>
      </c>
      <c r="F1730" s="14">
        <f t="shared" si="621"/>
        <v>3.4519296873394145</v>
      </c>
      <c r="G1730" s="26">
        <v>3.1429163532678217E-2</v>
      </c>
      <c r="H1730" s="7">
        <f t="shared" si="618"/>
        <v>1.0314291635326782</v>
      </c>
      <c r="I1730" s="5">
        <f t="shared" si="622"/>
        <v>2.045639823905959</v>
      </c>
      <c r="J1730" s="5">
        <f t="shared" si="623"/>
        <v>4.4944863673630717</v>
      </c>
      <c r="K1730" s="5">
        <f t="shared" si="624"/>
        <v>3.346744313023343</v>
      </c>
      <c r="L1730">
        <v>1.72</v>
      </c>
      <c r="M1730">
        <v>3.92</v>
      </c>
      <c r="N1730">
        <v>5.13</v>
      </c>
      <c r="O1730" s="5">
        <f t="shared" si="625"/>
        <v>1.7740581612762065</v>
      </c>
      <c r="P1730" s="5">
        <f t="shared" si="626"/>
        <v>4.0432023210480983</v>
      </c>
      <c r="Q1730" s="5">
        <f t="shared" si="627"/>
        <v>5.2912316089226392</v>
      </c>
      <c r="R1730" s="6">
        <f t="shared" si="628"/>
        <v>0.56367937750170982</v>
      </c>
      <c r="S1730" s="6">
        <f t="shared" si="629"/>
        <v>0.24732870645483188</v>
      </c>
      <c r="T1730" s="6">
        <f t="shared" si="630"/>
        <v>0.18899191604345825</v>
      </c>
      <c r="U1730">
        <f t="shared" si="631"/>
        <v>0.84081272758750847</v>
      </c>
      <c r="V1730">
        <f t="shared" si="632"/>
        <v>0.87217975083098886</v>
      </c>
      <c r="W1730">
        <f t="shared" si="633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619"/>
        <v>1.5041977492410767</v>
      </c>
      <c r="E1731" s="14">
        <f t="shared" si="620"/>
        <v>4.7191294391841936</v>
      </c>
      <c r="F1731" s="14">
        <f t="shared" si="621"/>
        <v>8.3806196439784486</v>
      </c>
      <c r="G1731" s="26">
        <v>3.0000837699948546E-2</v>
      </c>
      <c r="H1731" s="7">
        <f t="shared" si="618"/>
        <v>1.0300008376999485</v>
      </c>
      <c r="I1731" s="5">
        <f t="shared" si="622"/>
        <v>1.4603849765792787</v>
      </c>
      <c r="J1731" s="5">
        <f t="shared" si="623"/>
        <v>4.5816753408883457</v>
      </c>
      <c r="K1731" s="5">
        <f t="shared" si="624"/>
        <v>8.1365173087556482</v>
      </c>
      <c r="L1731">
        <v>1.61</v>
      </c>
      <c r="M1731">
        <v>4.33</v>
      </c>
      <c r="N1731">
        <v>5.62</v>
      </c>
      <c r="O1731" s="5">
        <f t="shared" si="625"/>
        <v>1.6583013486969174</v>
      </c>
      <c r="P1731" s="5">
        <f t="shared" si="626"/>
        <v>4.4599036272407773</v>
      </c>
      <c r="Q1731" s="5">
        <f t="shared" si="627"/>
        <v>5.7886047078737111</v>
      </c>
      <c r="R1731" s="6">
        <f t="shared" si="628"/>
        <v>0.60302670608438791</v>
      </c>
      <c r="S1731" s="6">
        <f t="shared" si="629"/>
        <v>0.2242200916387678</v>
      </c>
      <c r="T1731" s="6">
        <f t="shared" si="630"/>
        <v>0.17275320227684424</v>
      </c>
      <c r="U1731">
        <f t="shared" si="631"/>
        <v>1.1024490294135805</v>
      </c>
      <c r="V1731">
        <f t="shared" si="632"/>
        <v>0.94506914563711797</v>
      </c>
      <c r="W1731">
        <f t="shared" si="633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619"/>
        <v>9.2963013419347114</v>
      </c>
      <c r="E1732" s="14">
        <f t="shared" si="620"/>
        <v>4.6857358944364904</v>
      </c>
      <c r="F1732" s="14">
        <f t="shared" si="621"/>
        <v>1.7143816914187839</v>
      </c>
      <c r="G1732" s="26">
        <v>2.8090236275108094E-2</v>
      </c>
      <c r="H1732" s="7">
        <f t="shared" si="618"/>
        <v>1.0280902362751081</v>
      </c>
      <c r="I1732" s="5">
        <f t="shared" si="622"/>
        <v>9.0423009711835274</v>
      </c>
      <c r="J1732" s="5">
        <f t="shared" si="623"/>
        <v>4.5577087779896273</v>
      </c>
      <c r="K1732" s="5">
        <f t="shared" si="624"/>
        <v>1.6675400961205415</v>
      </c>
      <c r="L1732">
        <v>4.6900000000000004</v>
      </c>
      <c r="M1732">
        <v>3.37</v>
      </c>
      <c r="N1732">
        <v>1.93</v>
      </c>
      <c r="O1732" s="5">
        <f t="shared" si="625"/>
        <v>4.8217432081302576</v>
      </c>
      <c r="P1732" s="5">
        <f t="shared" si="626"/>
        <v>3.4646640962471142</v>
      </c>
      <c r="Q1732" s="5">
        <f t="shared" si="627"/>
        <v>1.9842141560109585</v>
      </c>
      <c r="R1732" s="6">
        <f t="shared" si="628"/>
        <v>0.20739387330163797</v>
      </c>
      <c r="S1732" s="6">
        <f t="shared" si="629"/>
        <v>0.28862826877883746</v>
      </c>
      <c r="T1732" s="6">
        <f t="shared" si="630"/>
        <v>0.50397785791952443</v>
      </c>
      <c r="U1732">
        <f t="shared" si="631"/>
        <v>0.51867329067527557</v>
      </c>
      <c r="V1732">
        <f t="shared" si="632"/>
        <v>0.73940661068004498</v>
      </c>
      <c r="W1732">
        <f t="shared" si="633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619"/>
        <v>6.8826003918004979</v>
      </c>
      <c r="E1733" s="14">
        <f t="shared" si="620"/>
        <v>4.3902562024229068</v>
      </c>
      <c r="F1733" s="14">
        <f t="shared" si="621"/>
        <v>1.826657148605173</v>
      </c>
      <c r="G1733" s="26">
        <v>3.2588662961585912E-2</v>
      </c>
      <c r="H1733" s="7">
        <f t="shared" si="618"/>
        <v>1.0325886629615859</v>
      </c>
      <c r="I1733" s="5">
        <f t="shared" si="622"/>
        <v>6.6653844252564127</v>
      </c>
      <c r="J1733" s="5">
        <f t="shared" si="623"/>
        <v>4.2516990161708099</v>
      </c>
      <c r="K1733" s="5">
        <f t="shared" si="624"/>
        <v>1.7690075575361297</v>
      </c>
      <c r="L1733">
        <v>7.2</v>
      </c>
      <c r="M1733">
        <v>4.79</v>
      </c>
      <c r="N1733">
        <v>1.46</v>
      </c>
      <c r="O1733" s="5">
        <f t="shared" si="625"/>
        <v>7.4346383733234189</v>
      </c>
      <c r="P1733" s="5">
        <f t="shared" si="626"/>
        <v>4.9460996955859962</v>
      </c>
      <c r="Q1733" s="5">
        <f t="shared" si="627"/>
        <v>1.5075794479239153</v>
      </c>
      <c r="R1733" s="6">
        <f t="shared" si="628"/>
        <v>0.13450553339462318</v>
      </c>
      <c r="S1733" s="6">
        <f t="shared" si="629"/>
        <v>0.20217950739901605</v>
      </c>
      <c r="T1733" s="6">
        <f t="shared" si="630"/>
        <v>0.66331495920636097</v>
      </c>
      <c r="U1733">
        <f t="shared" si="631"/>
        <v>1.0802077630688227</v>
      </c>
      <c r="V1733">
        <f t="shared" si="632"/>
        <v>1.126608440950742</v>
      </c>
      <c r="W1733">
        <f t="shared" si="633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619"/>
        <v>1.6759721916916883</v>
      </c>
      <c r="E1734" s="14">
        <f t="shared" si="620"/>
        <v>3.6730000535997704</v>
      </c>
      <c r="F1734" s="14">
        <f t="shared" si="621"/>
        <v>7.8058086845459282</v>
      </c>
      <c r="G1734" s="26">
        <v>3.3190311620767687E-2</v>
      </c>
      <c r="H1734" s="7">
        <f t="shared" si="618"/>
        <v>1.0331903116207677</v>
      </c>
      <c r="I1734" s="5">
        <f t="shared" si="622"/>
        <v>1.6221330889781451</v>
      </c>
      <c r="J1734" s="5">
        <f t="shared" si="623"/>
        <v>3.5550082228683775</v>
      </c>
      <c r="K1734" s="5">
        <f t="shared" si="624"/>
        <v>7.5550540851481083</v>
      </c>
      <c r="L1734">
        <v>1.48</v>
      </c>
      <c r="M1734">
        <v>4.57</v>
      </c>
      <c r="N1734">
        <v>7.21</v>
      </c>
      <c r="O1734" s="5">
        <f t="shared" si="625"/>
        <v>1.5291216611987362</v>
      </c>
      <c r="P1734" s="5">
        <f t="shared" si="626"/>
        <v>4.7216797241069086</v>
      </c>
      <c r="Q1734" s="5">
        <f t="shared" si="627"/>
        <v>7.449302146785735</v>
      </c>
      <c r="R1734" s="6">
        <f t="shared" si="628"/>
        <v>0.653970200916559</v>
      </c>
      <c r="S1734" s="6">
        <f t="shared" si="629"/>
        <v>0.21178903662067994</v>
      </c>
      <c r="T1734" s="6">
        <f t="shared" si="630"/>
        <v>0.13424076246276107</v>
      </c>
      <c r="U1734">
        <f t="shared" si="631"/>
        <v>0.91237889791910898</v>
      </c>
      <c r="V1734">
        <f t="shared" si="632"/>
        <v>1.2855103880217389</v>
      </c>
      <c r="W1734">
        <f t="shared" si="633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619"/>
        <v>1.9942152436695746</v>
      </c>
      <c r="E1735" s="14">
        <f t="shared" si="620"/>
        <v>4.5416162016700117</v>
      </c>
      <c r="F1735" s="14">
        <f t="shared" si="621"/>
        <v>3.82945944815964</v>
      </c>
      <c r="G1735" s="26">
        <v>3.005545398681897E-2</v>
      </c>
      <c r="H1735" s="7">
        <f t="shared" si="618"/>
        <v>1.030055453986819</v>
      </c>
      <c r="I1735" s="5">
        <f t="shared" si="622"/>
        <v>1.9360270711163998</v>
      </c>
      <c r="J1735" s="5">
        <f t="shared" si="623"/>
        <v>4.4090987374434389</v>
      </c>
      <c r="K1735" s="5">
        <f t="shared" si="624"/>
        <v>3.7177216365757366</v>
      </c>
      <c r="L1735">
        <v>2.0299999999999998</v>
      </c>
      <c r="M1735">
        <v>3.55</v>
      </c>
      <c r="N1735">
        <v>3.91</v>
      </c>
      <c r="O1735" s="5">
        <f t="shared" si="625"/>
        <v>2.0910125715932422</v>
      </c>
      <c r="P1735" s="5">
        <f t="shared" si="626"/>
        <v>3.6566968616532072</v>
      </c>
      <c r="Q1735" s="5">
        <f t="shared" si="627"/>
        <v>4.0275168250884628</v>
      </c>
      <c r="R1735" s="6">
        <f t="shared" si="628"/>
        <v>0.4782372012417182</v>
      </c>
      <c r="S1735" s="6">
        <f t="shared" si="629"/>
        <v>0.27347085028751766</v>
      </c>
      <c r="T1735" s="6">
        <f t="shared" si="630"/>
        <v>0.24829194847076411</v>
      </c>
      <c r="U1735">
        <f t="shared" si="631"/>
        <v>1.0485390572712452</v>
      </c>
      <c r="V1735">
        <f t="shared" si="632"/>
        <v>0.80515320962361192</v>
      </c>
      <c r="W1735">
        <f t="shared" si="633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619"/>
        <v>22.447519666625759</v>
      </c>
      <c r="E1736" s="14">
        <f t="shared" si="620"/>
        <v>13.583796949537723</v>
      </c>
      <c r="F1736" s="14">
        <f t="shared" si="621"/>
        <v>1.4388800054753086</v>
      </c>
      <c r="G1736" s="26">
        <v>5.1124192225149523E-2</v>
      </c>
      <c r="H1736" s="7">
        <f t="shared" si="618"/>
        <v>1.0511241922251495</v>
      </c>
      <c r="I1736" s="5">
        <f t="shared" si="622"/>
        <v>21.35572545343674</v>
      </c>
      <c r="J1736" s="5">
        <f t="shared" si="623"/>
        <v>12.923113224881508</v>
      </c>
      <c r="K1736" s="5">
        <f t="shared" si="624"/>
        <v>1.3688962884864344</v>
      </c>
      <c r="L1736">
        <v>5.34</v>
      </c>
      <c r="M1736">
        <v>4.33</v>
      </c>
      <c r="N1736">
        <v>1.58</v>
      </c>
      <c r="O1736" s="5">
        <f t="shared" si="625"/>
        <v>5.613003186482298</v>
      </c>
      <c r="P1736" s="5">
        <f t="shared" si="626"/>
        <v>4.5513677523348974</v>
      </c>
      <c r="Q1736" s="5">
        <f t="shared" si="627"/>
        <v>1.6607762237157364</v>
      </c>
      <c r="R1736" s="6">
        <f t="shared" si="628"/>
        <v>0.17815774671361015</v>
      </c>
      <c r="S1736" s="6">
        <f t="shared" si="629"/>
        <v>0.21971417262140375</v>
      </c>
      <c r="T1736" s="6">
        <f t="shared" si="630"/>
        <v>0.60212808066498613</v>
      </c>
      <c r="U1736">
        <f t="shared" si="631"/>
        <v>0.25005003981921126</v>
      </c>
      <c r="V1736">
        <f t="shared" si="632"/>
        <v>0.3350585826071103</v>
      </c>
      <c r="W1736">
        <f t="shared" si="633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619"/>
        <v>3.9743264428632172</v>
      </c>
      <c r="E1737" s="14">
        <f t="shared" si="620"/>
        <v>3.4533070703412747</v>
      </c>
      <c r="F1737" s="14">
        <f t="shared" si="621"/>
        <v>2.3918565185863576</v>
      </c>
      <c r="G1737" s="26">
        <v>4.4469584720254973E-2</v>
      </c>
      <c r="H1737" s="7">
        <f t="shared" si="618"/>
        <v>1.044469584720255</v>
      </c>
      <c r="I1737" s="5">
        <f t="shared" si="622"/>
        <v>3.8051145777765076</v>
      </c>
      <c r="J1737" s="5">
        <f t="shared" si="623"/>
        <v>3.3062782496114425</v>
      </c>
      <c r="K1737" s="5">
        <f t="shared" si="624"/>
        <v>2.2900202682560442</v>
      </c>
      <c r="L1737">
        <v>2.61</v>
      </c>
      <c r="M1737">
        <v>3.95</v>
      </c>
      <c r="N1737">
        <v>2.4500000000000002</v>
      </c>
      <c r="O1737" s="5">
        <f t="shared" si="625"/>
        <v>2.7260656161198655</v>
      </c>
      <c r="P1737" s="5">
        <f t="shared" si="626"/>
        <v>4.1256548596450076</v>
      </c>
      <c r="Q1737" s="5">
        <f t="shared" si="627"/>
        <v>2.558950482564625</v>
      </c>
      <c r="R1737" s="6">
        <f t="shared" si="628"/>
        <v>0.36682902791729055</v>
      </c>
      <c r="S1737" s="6">
        <f t="shared" si="629"/>
        <v>0.24238576275041221</v>
      </c>
      <c r="T1737" s="6">
        <f t="shared" si="630"/>
        <v>0.39078520933229721</v>
      </c>
      <c r="U1737">
        <f t="shared" si="631"/>
        <v>0.68591889853817101</v>
      </c>
      <c r="V1737">
        <f t="shared" si="632"/>
        <v>1.1946967864740994</v>
      </c>
      <c r="W1737">
        <f t="shared" si="633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619"/>
        <v>3.5086147375843515</v>
      </c>
      <c r="E1738" s="14">
        <f t="shared" si="620"/>
        <v>4.2605379943040216</v>
      </c>
      <c r="F1738" s="14">
        <f t="shared" si="621"/>
        <v>2.2940743834454138</v>
      </c>
      <c r="G1738" s="26">
        <v>2.8261853889046229E-2</v>
      </c>
      <c r="H1738" s="7">
        <f t="shared" si="618"/>
        <v>1.0282618538890462</v>
      </c>
      <c r="I1738" s="5">
        <f t="shared" si="622"/>
        <v>3.4121801993473015</v>
      </c>
      <c r="J1738" s="5">
        <f t="shared" si="623"/>
        <v>4.1434367891699999</v>
      </c>
      <c r="K1738" s="5">
        <f t="shared" si="624"/>
        <v>2.231021577596084</v>
      </c>
      <c r="L1738">
        <v>4.03</v>
      </c>
      <c r="M1738">
        <v>3.94</v>
      </c>
      <c r="N1738">
        <v>1.9</v>
      </c>
      <c r="O1738" s="5">
        <f t="shared" si="625"/>
        <v>4.1438952711728563</v>
      </c>
      <c r="P1738" s="5">
        <f t="shared" si="626"/>
        <v>4.0513517043228422</v>
      </c>
      <c r="Q1738" s="5">
        <f t="shared" si="627"/>
        <v>1.9536975223891877</v>
      </c>
      <c r="R1738" s="6">
        <f t="shared" si="628"/>
        <v>0.24131884001908371</v>
      </c>
      <c r="S1738" s="6">
        <f t="shared" si="629"/>
        <v>0.24683119930885972</v>
      </c>
      <c r="T1738" s="6">
        <f t="shared" si="630"/>
        <v>0.51184996067205657</v>
      </c>
      <c r="U1738">
        <f t="shared" si="631"/>
        <v>1.1810630636596737</v>
      </c>
      <c r="V1738">
        <f t="shared" si="632"/>
        <v>0.95090143773841629</v>
      </c>
      <c r="W1738">
        <f t="shared" si="633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619"/>
        <v>1.7093254585999766</v>
      </c>
      <c r="E1739" s="14">
        <f t="shared" si="620"/>
        <v>4.2732887072441867</v>
      </c>
      <c r="F1739" s="14">
        <f t="shared" si="621"/>
        <v>5.7657075772941813</v>
      </c>
      <c r="G1739" s="26">
        <v>3.0127344773221543E-2</v>
      </c>
      <c r="H1739" s="7">
        <f t="shared" si="618"/>
        <v>1.0301273447732215</v>
      </c>
      <c r="I1739" s="5">
        <f t="shared" si="622"/>
        <v>1.6593341272542161</v>
      </c>
      <c r="J1739" s="5">
        <f t="shared" si="623"/>
        <v>4.1483111082590804</v>
      </c>
      <c r="K1739" s="5">
        <f t="shared" si="624"/>
        <v>5.5970823476814697</v>
      </c>
      <c r="L1739">
        <v>1.72</v>
      </c>
      <c r="M1739">
        <v>4.04</v>
      </c>
      <c r="N1739">
        <v>4.97</v>
      </c>
      <c r="O1739" s="5">
        <f t="shared" si="625"/>
        <v>1.771819033009941</v>
      </c>
      <c r="P1739" s="5">
        <f t="shared" si="626"/>
        <v>4.1617144728838147</v>
      </c>
      <c r="Q1739" s="5">
        <f t="shared" si="627"/>
        <v>5.1197329035229107</v>
      </c>
      <c r="R1739" s="6">
        <f t="shared" si="628"/>
        <v>0.56439172475826394</v>
      </c>
      <c r="S1739" s="6">
        <f t="shared" si="629"/>
        <v>0.2402855857881718</v>
      </c>
      <c r="T1739" s="6">
        <f t="shared" si="630"/>
        <v>0.19532268945356418</v>
      </c>
      <c r="U1739">
        <f t="shared" si="631"/>
        <v>1.0365603718680643</v>
      </c>
      <c r="V1739">
        <f t="shared" si="632"/>
        <v>0.97389031212161536</v>
      </c>
      <c r="W1739">
        <f t="shared" si="633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619"/>
        <v>2.5703262910923761</v>
      </c>
      <c r="E1740" s="14">
        <f t="shared" si="620"/>
        <v>2.8476128170725583</v>
      </c>
      <c r="F1740" s="14">
        <f t="shared" si="621"/>
        <v>4.0154668840542609</v>
      </c>
      <c r="G1740" s="26">
        <v>2.8603608545245685E-2</v>
      </c>
      <c r="H1740" s="7">
        <f t="shared" si="618"/>
        <v>1.0286036085452457</v>
      </c>
      <c r="I1740" s="5">
        <f t="shared" si="622"/>
        <v>2.4988501593219072</v>
      </c>
      <c r="J1740" s="5">
        <f t="shared" si="623"/>
        <v>2.7684258478345587</v>
      </c>
      <c r="K1740" s="5">
        <f t="shared" si="624"/>
        <v>3.9038040025285703</v>
      </c>
      <c r="L1740">
        <v>1.75</v>
      </c>
      <c r="M1740">
        <v>3.83</v>
      </c>
      <c r="N1740">
        <v>5.0999999999999996</v>
      </c>
      <c r="O1740" s="5">
        <f t="shared" si="625"/>
        <v>1.8000563149541799</v>
      </c>
      <c r="P1740" s="5">
        <f t="shared" si="626"/>
        <v>3.9395518207282909</v>
      </c>
      <c r="Q1740" s="5">
        <f t="shared" si="627"/>
        <v>5.2458784035807522</v>
      </c>
      <c r="R1740" s="6">
        <f t="shared" si="628"/>
        <v>0.5555381749406294</v>
      </c>
      <c r="S1740" s="6">
        <f t="shared" si="629"/>
        <v>0.25383598071699781</v>
      </c>
      <c r="T1740" s="6">
        <f t="shared" si="630"/>
        <v>0.19062584434237287</v>
      </c>
      <c r="U1740">
        <f t="shared" si="631"/>
        <v>0.70032210353696567</v>
      </c>
      <c r="V1740">
        <f t="shared" si="632"/>
        <v>1.3834576797481488</v>
      </c>
      <c r="W1740">
        <f t="shared" si="633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619"/>
        <v>1.38530150953452</v>
      </c>
      <c r="E1741" s="14">
        <f t="shared" si="620"/>
        <v>5.4553401816443943</v>
      </c>
      <c r="F1741" s="14">
        <f t="shared" si="621"/>
        <v>10.989875872614968</v>
      </c>
      <c r="G1741" s="26">
        <v>3.2429064053927759E-2</v>
      </c>
      <c r="H1741" s="7">
        <f t="shared" si="618"/>
        <v>1.0324290640539278</v>
      </c>
      <c r="I1741" s="5">
        <f t="shared" si="622"/>
        <v>1.3417885623008385</v>
      </c>
      <c r="J1741" s="5">
        <f t="shared" si="623"/>
        <v>5.2839854781145918</v>
      </c>
      <c r="K1741" s="5">
        <f t="shared" si="624"/>
        <v>10.64467889877316</v>
      </c>
      <c r="L1741">
        <v>1.48</v>
      </c>
      <c r="M1741">
        <v>4.9000000000000004</v>
      </c>
      <c r="N1741">
        <v>6.55</v>
      </c>
      <c r="O1741" s="5">
        <f t="shared" si="625"/>
        <v>1.5279950147998131</v>
      </c>
      <c r="P1741" s="5">
        <f t="shared" si="626"/>
        <v>5.0589024138642467</v>
      </c>
      <c r="Q1741" s="5">
        <f t="shared" si="627"/>
        <v>6.7624103695532263</v>
      </c>
      <c r="R1741" s="6">
        <f t="shared" si="628"/>
        <v>0.65445239697396052</v>
      </c>
      <c r="S1741" s="6">
        <f t="shared" si="629"/>
        <v>0.1976713362288697</v>
      </c>
      <c r="T1741" s="6">
        <f t="shared" si="630"/>
        <v>0.14787626679716973</v>
      </c>
      <c r="U1741">
        <f t="shared" si="631"/>
        <v>1.1030053777341511</v>
      </c>
      <c r="V1741">
        <f t="shared" si="632"/>
        <v>0.92733033054216429</v>
      </c>
      <c r="W1741">
        <f t="shared" si="633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619"/>
        <v>1.9191171873466419</v>
      </c>
      <c r="E1742" s="14">
        <f t="shared" si="620"/>
        <v>3.426666008311662</v>
      </c>
      <c r="F1742" s="14">
        <f t="shared" si="621"/>
        <v>5.5327261538668502</v>
      </c>
      <c r="G1742" s="26">
        <v>4.9123120973514567E-2</v>
      </c>
      <c r="H1742" s="7">
        <f t="shared" si="618"/>
        <v>1.0491231209735146</v>
      </c>
      <c r="I1742" s="5">
        <f t="shared" si="622"/>
        <v>1.8292583100883644</v>
      </c>
      <c r="J1742" s="5">
        <f t="shared" si="623"/>
        <v>3.2662191308222721</v>
      </c>
      <c r="K1742" s="5">
        <f t="shared" si="624"/>
        <v>5.2736671638051957</v>
      </c>
      <c r="L1742">
        <v>1.76</v>
      </c>
      <c r="M1742">
        <v>3.52</v>
      </c>
      <c r="N1742">
        <v>5.08</v>
      </c>
      <c r="O1742" s="5">
        <f t="shared" si="625"/>
        <v>1.8464566929133857</v>
      </c>
      <c r="P1742" s="5">
        <f t="shared" si="626"/>
        <v>3.6929133858267713</v>
      </c>
      <c r="Q1742" s="5">
        <f t="shared" si="627"/>
        <v>5.3295454545454541</v>
      </c>
      <c r="R1742" s="6">
        <f t="shared" si="628"/>
        <v>0.54157782515991482</v>
      </c>
      <c r="S1742" s="6">
        <f t="shared" si="629"/>
        <v>0.27078891257995741</v>
      </c>
      <c r="T1742" s="6">
        <f t="shared" si="630"/>
        <v>0.18763326226012794</v>
      </c>
      <c r="U1742">
        <f t="shared" si="631"/>
        <v>0.96213858386953632</v>
      </c>
      <c r="V1742">
        <f t="shared" si="632"/>
        <v>1.0776986659538175</v>
      </c>
      <c r="W1742">
        <f t="shared" si="633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619"/>
        <v>3.0263171969712781</v>
      </c>
      <c r="E1743" s="14">
        <f t="shared" si="620"/>
        <v>4.2162057476384058</v>
      </c>
      <c r="F1743" s="14">
        <f t="shared" si="621"/>
        <v>2.5247691255295597</v>
      </c>
      <c r="G1743" s="26">
        <v>4.3517025997273251E-2</v>
      </c>
      <c r="H1743" s="7">
        <f t="shared" si="618"/>
        <v>1.0435170259972733</v>
      </c>
      <c r="I1743" s="5">
        <f t="shared" si="622"/>
        <v>2.9001129081521912</v>
      </c>
      <c r="J1743" s="5">
        <f t="shared" si="623"/>
        <v>4.0403804083685575</v>
      </c>
      <c r="K1743" s="5">
        <f t="shared" si="624"/>
        <v>2.4194805284721412</v>
      </c>
      <c r="L1743">
        <v>2.84</v>
      </c>
      <c r="M1743">
        <v>3.51</v>
      </c>
      <c r="N1743">
        <v>2.46</v>
      </c>
      <c r="O1743" s="5">
        <f t="shared" si="625"/>
        <v>2.9635883538322561</v>
      </c>
      <c r="P1743" s="5">
        <f t="shared" si="626"/>
        <v>3.6627447612504289</v>
      </c>
      <c r="Q1743" s="5">
        <f t="shared" si="627"/>
        <v>2.5670518839532921</v>
      </c>
      <c r="R1743" s="6">
        <f t="shared" si="628"/>
        <v>0.33742877910384772</v>
      </c>
      <c r="S1743" s="6">
        <f t="shared" si="629"/>
        <v>0.27301929705268591</v>
      </c>
      <c r="T1743" s="6">
        <f t="shared" si="630"/>
        <v>0.38955192384346649</v>
      </c>
      <c r="U1743">
        <f t="shared" si="631"/>
        <v>0.97927221799426689</v>
      </c>
      <c r="V1743">
        <f t="shared" si="632"/>
        <v>0.86873008114037531</v>
      </c>
      <c r="W1743">
        <f t="shared" si="633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619"/>
        <v>2.3292815840427652</v>
      </c>
      <c r="E1744" s="14">
        <f t="shared" si="620"/>
        <v>4.0324506011941734</v>
      </c>
      <c r="F1744" s="14">
        <f t="shared" si="621"/>
        <v>3.3217015259718297</v>
      </c>
      <c r="G1744" s="26">
        <v>4.3881199747178856E-2</v>
      </c>
      <c r="H1744" s="7">
        <f t="shared" ref="H1744:H1807" si="634">(G1744/100%) + 1</f>
        <v>1.0438811997471789</v>
      </c>
      <c r="I1744" s="5">
        <f t="shared" si="622"/>
        <v>2.2313665430576792</v>
      </c>
      <c r="J1744" s="5">
        <f t="shared" si="623"/>
        <v>3.8629401527403755</v>
      </c>
      <c r="K1744" s="5">
        <f t="shared" si="624"/>
        <v>3.1820685407269753</v>
      </c>
      <c r="L1744">
        <v>2.27</v>
      </c>
      <c r="M1744">
        <v>3.34</v>
      </c>
      <c r="N1744">
        <v>3.29</v>
      </c>
      <c r="O1744" s="5">
        <f t="shared" si="625"/>
        <v>2.3696103234260959</v>
      </c>
      <c r="P1744" s="5">
        <f t="shared" si="626"/>
        <v>3.4865632071555774</v>
      </c>
      <c r="Q1744" s="5">
        <f t="shared" si="627"/>
        <v>3.4343691471682183</v>
      </c>
      <c r="R1744" s="6">
        <f t="shared" si="628"/>
        <v>0.42201031541513212</v>
      </c>
      <c r="S1744" s="6">
        <f t="shared" si="629"/>
        <v>0.28681539400968559</v>
      </c>
      <c r="T1744" s="6">
        <f t="shared" si="630"/>
        <v>0.29117429057518235</v>
      </c>
      <c r="U1744">
        <f t="shared" si="631"/>
        <v>1.0173138102578974</v>
      </c>
      <c r="V1744">
        <f t="shared" si="632"/>
        <v>0.86462639024593713</v>
      </c>
      <c r="W1744">
        <f t="shared" si="633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619"/>
        <v>3.9619810407961942</v>
      </c>
      <c r="E1745" s="14">
        <f t="shared" si="620"/>
        <v>4.2164568776962232</v>
      </c>
      <c r="F1745" s="14">
        <f t="shared" si="621"/>
        <v>2.1745709040362962</v>
      </c>
      <c r="G1745" s="26">
        <v>4.5713208453814991E-2</v>
      </c>
      <c r="H1745" s="7">
        <f t="shared" si="634"/>
        <v>1.045713208453815</v>
      </c>
      <c r="I1745" s="5">
        <f t="shared" si="622"/>
        <v>3.788783586901761</v>
      </c>
      <c r="J1745" s="5">
        <f t="shared" si="623"/>
        <v>4.0321350477447346</v>
      </c>
      <c r="K1745" s="5">
        <f t="shared" si="624"/>
        <v>2.0795098373593301</v>
      </c>
      <c r="L1745">
        <v>3.11</v>
      </c>
      <c r="M1745">
        <v>3.39</v>
      </c>
      <c r="N1745">
        <v>2.33</v>
      </c>
      <c r="O1745" s="5">
        <f t="shared" si="625"/>
        <v>3.2521680782913647</v>
      </c>
      <c r="P1745" s="5">
        <f t="shared" si="626"/>
        <v>3.5449677766584329</v>
      </c>
      <c r="Q1745" s="5">
        <f t="shared" si="627"/>
        <v>2.4365117756973889</v>
      </c>
      <c r="R1745" s="6">
        <f t="shared" si="628"/>
        <v>0.30748718268134023</v>
      </c>
      <c r="S1745" s="6">
        <f t="shared" si="629"/>
        <v>0.28209001125043304</v>
      </c>
      <c r="T1745" s="6">
        <f t="shared" si="630"/>
        <v>0.41042280606822668</v>
      </c>
      <c r="U1745">
        <f t="shared" si="631"/>
        <v>0.82084392752112045</v>
      </c>
      <c r="V1745">
        <f t="shared" si="632"/>
        <v>0.84074564960221376</v>
      </c>
      <c r="W1745">
        <f t="shared" si="633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619"/>
        <v>4.8784916657101851</v>
      </c>
      <c r="E1746" s="14">
        <f t="shared" si="620"/>
        <v>3.9605605398583785</v>
      </c>
      <c r="F1746" s="14">
        <f t="shared" si="621"/>
        <v>2.0653215895494679</v>
      </c>
      <c r="G1746" s="26">
        <v>4.5994020992424334E-2</v>
      </c>
      <c r="H1746" s="7">
        <f t="shared" si="634"/>
        <v>1.0459940209924243</v>
      </c>
      <c r="I1746" s="5">
        <f t="shared" si="622"/>
        <v>4.6639766268276954</v>
      </c>
      <c r="J1746" s="5">
        <f t="shared" si="623"/>
        <v>3.7864083927560643</v>
      </c>
      <c r="K1746" s="5">
        <f t="shared" si="624"/>
        <v>1.9745061138972095</v>
      </c>
      <c r="L1746">
        <v>3.87</v>
      </c>
      <c r="M1746">
        <v>3.39</v>
      </c>
      <c r="N1746">
        <v>2.0299999999999998</v>
      </c>
      <c r="O1746" s="5">
        <f t="shared" si="625"/>
        <v>4.0479968612406827</v>
      </c>
      <c r="P1746" s="5">
        <f t="shared" si="626"/>
        <v>3.5459197311643185</v>
      </c>
      <c r="Q1746" s="5">
        <f t="shared" si="627"/>
        <v>2.1233678626146211</v>
      </c>
      <c r="R1746" s="6">
        <f t="shared" si="628"/>
        <v>0.24703576467040714</v>
      </c>
      <c r="S1746" s="6">
        <f t="shared" si="629"/>
        <v>0.28201428002196927</v>
      </c>
      <c r="T1746" s="6">
        <f t="shared" si="630"/>
        <v>0.47094995530762357</v>
      </c>
      <c r="U1746">
        <f t="shared" si="631"/>
        <v>0.82976402105862701</v>
      </c>
      <c r="V1746">
        <f t="shared" si="632"/>
        <v>0.89530754434348669</v>
      </c>
      <c r="W1746">
        <f t="shared" si="633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619"/>
        <v>1.6892236527999345</v>
      </c>
      <c r="E1747" s="14">
        <f t="shared" si="620"/>
        <v>4.8941109761077435</v>
      </c>
      <c r="F1747" s="14">
        <f t="shared" si="621"/>
        <v>5.2051010493063634</v>
      </c>
      <c r="G1747" s="26">
        <v>3.0455900632604616E-2</v>
      </c>
      <c r="H1747" s="7">
        <f t="shared" si="634"/>
        <v>1.0304559006326046</v>
      </c>
      <c r="I1747" s="5">
        <f t="shared" si="622"/>
        <v>1.6392973748443842</v>
      </c>
      <c r="J1747" s="5">
        <f t="shared" si="623"/>
        <v>4.7494618383020679</v>
      </c>
      <c r="K1747" s="5">
        <f t="shared" si="624"/>
        <v>5.0512603655439428</v>
      </c>
      <c r="L1747">
        <v>1.88</v>
      </c>
      <c r="M1747">
        <v>3.9</v>
      </c>
      <c r="N1747">
        <v>4.13</v>
      </c>
      <c r="O1747" s="5">
        <f t="shared" si="625"/>
        <v>1.9372570931892965</v>
      </c>
      <c r="P1747" s="5">
        <f t="shared" si="626"/>
        <v>4.0187780124671582</v>
      </c>
      <c r="Q1747" s="5">
        <f t="shared" si="627"/>
        <v>4.2557828696126574</v>
      </c>
      <c r="R1747" s="6">
        <f t="shared" si="628"/>
        <v>0.51619374811719243</v>
      </c>
      <c r="S1747" s="6">
        <f t="shared" si="629"/>
        <v>0.24883185806674912</v>
      </c>
      <c r="T1747" s="6">
        <f t="shared" si="630"/>
        <v>0.23497439381605847</v>
      </c>
      <c r="U1747">
        <f t="shared" si="631"/>
        <v>1.1468328009605122</v>
      </c>
      <c r="V1747">
        <f t="shared" si="632"/>
        <v>0.82114566508323594</v>
      </c>
      <c r="W1747">
        <f t="shared" si="633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619"/>
        <v>3.2880254467082497</v>
      </c>
      <c r="E1748" s="14">
        <f t="shared" si="620"/>
        <v>4.2172298044362915</v>
      </c>
      <c r="F1748" s="14">
        <f t="shared" si="621"/>
        <v>2.3920162659555104</v>
      </c>
      <c r="G1748" s="26">
        <v>2.7422557671668013E-2</v>
      </c>
      <c r="H1748" s="7">
        <f t="shared" si="634"/>
        <v>1.027422557671668</v>
      </c>
      <c r="I1748" s="5">
        <f t="shared" si="622"/>
        <v>3.2002659686191155</v>
      </c>
      <c r="J1748" s="5">
        <f t="shared" si="623"/>
        <v>4.1046692745323057</v>
      </c>
      <c r="K1748" s="5">
        <f t="shared" si="624"/>
        <v>2.3281718394194764</v>
      </c>
      <c r="L1748">
        <v>2.81</v>
      </c>
      <c r="M1748">
        <v>3.64</v>
      </c>
      <c r="N1748">
        <v>2.52</v>
      </c>
      <c r="O1748" s="5">
        <f t="shared" si="625"/>
        <v>2.887057387057387</v>
      </c>
      <c r="P1748" s="5">
        <f t="shared" si="626"/>
        <v>3.7398181099248715</v>
      </c>
      <c r="Q1748" s="5">
        <f t="shared" si="627"/>
        <v>2.5891048453326033</v>
      </c>
      <c r="R1748" s="6">
        <f t="shared" si="628"/>
        <v>0.34637344047367308</v>
      </c>
      <c r="S1748" s="6">
        <f t="shared" si="629"/>
        <v>0.26739268344258826</v>
      </c>
      <c r="T1748" s="6">
        <f t="shared" si="630"/>
        <v>0.38623387608373866</v>
      </c>
      <c r="U1748">
        <f t="shared" si="631"/>
        <v>0.87805202053643328</v>
      </c>
      <c r="V1748">
        <f t="shared" si="632"/>
        <v>0.88679495387962748</v>
      </c>
      <c r="W1748">
        <f t="shared" si="633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635">(100%/A1749)</f>
        <v>2.0258601228527739</v>
      </c>
      <c r="E1749" s="14">
        <f t="shared" ref="E1749:E1795" si="636">(100%/B1749)</f>
        <v>3.7197139579669889</v>
      </c>
      <c r="F1749" s="14">
        <f t="shared" ref="F1749:F1795" si="637">(100%/C1749)</f>
        <v>4.4271930414887217</v>
      </c>
      <c r="G1749" s="26">
        <v>2.9289200262896609E-2</v>
      </c>
      <c r="H1749" s="7">
        <f t="shared" si="634"/>
        <v>1.0292892002628966</v>
      </c>
      <c r="I1749" s="5">
        <f t="shared" ref="I1749:I1795" si="638">D1749/H1749</f>
        <v>1.9682127455872824</v>
      </c>
      <c r="J1749" s="5">
        <f t="shared" ref="J1749:J1795" si="639">E1749/H1749</f>
        <v>3.6138666926816247</v>
      </c>
      <c r="K1749" s="5">
        <f t="shared" ref="K1749:K1795" si="640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641">(L1749*H1749)</f>
        <v>2.0585784005257932</v>
      </c>
      <c r="P1749" s="5">
        <f t="shared" ref="P1749:P1795" si="642">(M1749*H1749)</f>
        <v>4.0553994490358125</v>
      </c>
      <c r="Q1749" s="5">
        <f t="shared" ref="Q1749:Q1795" si="643">(N1749*H1749)</f>
        <v>3.7363197969543145</v>
      </c>
      <c r="R1749" s="6">
        <f t="shared" ref="R1749:R1795" si="644">(1/O1749)</f>
        <v>0.48577212300711226</v>
      </c>
      <c r="S1749" s="6">
        <f t="shared" ref="S1749:S1795" si="645">(1/P1749)</f>
        <v>0.24658483401376258</v>
      </c>
      <c r="T1749" s="6">
        <f t="shared" ref="T1749:T1795" si="646">(1/Q1749)</f>
        <v>0.26764304297912522</v>
      </c>
      <c r="U1749">
        <f t="shared" ref="U1749:U1795" si="647">(L1749/I1749)</f>
        <v>1.0161503142808035</v>
      </c>
      <c r="V1749">
        <f t="shared" ref="V1749:V1795" si="648">(M1749/J1749)</f>
        <v>1.0902449744421459</v>
      </c>
      <c r="W1749">
        <f t="shared" ref="W1749:W1795" si="649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635"/>
        <v>2.6755208811735587</v>
      </c>
      <c r="E1750" s="14">
        <f t="shared" si="636"/>
        <v>2.8547295673878494</v>
      </c>
      <c r="F1750" s="14">
        <f t="shared" si="637"/>
        <v>3.7933508515911245</v>
      </c>
      <c r="G1750" s="26">
        <v>3.3187680322333879E-2</v>
      </c>
      <c r="H1750" s="7">
        <f t="shared" si="634"/>
        <v>1.0331876803223339</v>
      </c>
      <c r="I1750" s="5">
        <f t="shared" si="638"/>
        <v>2.5895787688243144</v>
      </c>
      <c r="J1750" s="5">
        <f t="shared" si="639"/>
        <v>2.7630309785509937</v>
      </c>
      <c r="K1750" s="5">
        <f t="shared" si="640"/>
        <v>3.6715022099447361</v>
      </c>
      <c r="L1750">
        <v>2.4500000000000002</v>
      </c>
      <c r="M1750">
        <v>3.18</v>
      </c>
      <c r="N1750">
        <v>3.22</v>
      </c>
      <c r="O1750" s="5">
        <f t="shared" si="641"/>
        <v>2.5313098167897183</v>
      </c>
      <c r="P1750" s="5">
        <f t="shared" si="642"/>
        <v>3.285536823425022</v>
      </c>
      <c r="Q1750" s="5">
        <f t="shared" si="643"/>
        <v>3.3268643306379153</v>
      </c>
      <c r="R1750" s="6">
        <f t="shared" si="644"/>
        <v>0.39505239278383925</v>
      </c>
      <c r="S1750" s="6">
        <f t="shared" si="645"/>
        <v>0.3043642648806309</v>
      </c>
      <c r="T1750" s="6">
        <f t="shared" si="646"/>
        <v>0.30058334233552991</v>
      </c>
      <c r="U1750">
        <f t="shared" si="647"/>
        <v>0.94609981727349279</v>
      </c>
      <c r="V1750">
        <f t="shared" si="648"/>
        <v>1.150910005962972</v>
      </c>
      <c r="W1750">
        <f t="shared" si="649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635"/>
        <v>2.2810840464530022</v>
      </c>
      <c r="E1751" s="14">
        <f t="shared" si="636"/>
        <v>3.3505583588223034</v>
      </c>
      <c r="F1751" s="14">
        <f t="shared" si="637"/>
        <v>4.001296609634907</v>
      </c>
      <c r="G1751" s="26">
        <v>3.1647005941939144E-2</v>
      </c>
      <c r="H1751" s="7">
        <f t="shared" si="634"/>
        <v>1.0316470059419391</v>
      </c>
      <c r="I1751" s="5">
        <f t="shared" si="638"/>
        <v>2.2111090647428111</v>
      </c>
      <c r="J1751" s="5">
        <f t="shared" si="639"/>
        <v>3.2477759732972773</v>
      </c>
      <c r="K1751" s="5">
        <f t="shared" si="640"/>
        <v>3.8785520498666566</v>
      </c>
      <c r="L1751">
        <v>2.5099999999999998</v>
      </c>
      <c r="M1751">
        <v>3.02</v>
      </c>
      <c r="N1751">
        <v>3.31</v>
      </c>
      <c r="O1751" s="5">
        <f t="shared" si="641"/>
        <v>2.5894339849142671</v>
      </c>
      <c r="P1751" s="5">
        <f t="shared" si="642"/>
        <v>3.1155739579446564</v>
      </c>
      <c r="Q1751" s="5">
        <f t="shared" si="643"/>
        <v>3.4147515896678184</v>
      </c>
      <c r="R1751" s="6">
        <f t="shared" si="644"/>
        <v>0.38618478239873288</v>
      </c>
      <c r="S1751" s="6">
        <f t="shared" si="645"/>
        <v>0.32096814696053622</v>
      </c>
      <c r="T1751" s="6">
        <f t="shared" si="646"/>
        <v>0.29284707064073096</v>
      </c>
      <c r="U1751">
        <f t="shared" si="647"/>
        <v>1.1351769299955154</v>
      </c>
      <c r="V1751">
        <f t="shared" si="648"/>
        <v>0.92986709207469453</v>
      </c>
      <c r="W1751">
        <f t="shared" si="649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635"/>
        <v>3.7670313596876648</v>
      </c>
      <c r="E1752" s="14">
        <f t="shared" si="636"/>
        <v>3.3909270992633593</v>
      </c>
      <c r="F1752" s="14">
        <f t="shared" si="637"/>
        <v>2.4847110449815766</v>
      </c>
      <c r="G1752" s="26">
        <v>3.2579698546085112E-2</v>
      </c>
      <c r="H1752" s="7">
        <f t="shared" si="634"/>
        <v>1.0325796985460851</v>
      </c>
      <c r="I1752" s="5">
        <f t="shared" si="638"/>
        <v>3.6481749205333016</v>
      </c>
      <c r="J1752" s="5">
        <f t="shared" si="639"/>
        <v>3.2839374084517883</v>
      </c>
      <c r="K1752" s="5">
        <f t="shared" si="640"/>
        <v>2.4063140583532219</v>
      </c>
      <c r="L1752">
        <v>3.06</v>
      </c>
      <c r="M1752">
        <v>3.36</v>
      </c>
      <c r="N1752">
        <v>2.4500000000000002</v>
      </c>
      <c r="O1752" s="5">
        <f t="shared" si="641"/>
        <v>3.1596938775510206</v>
      </c>
      <c r="P1752" s="5">
        <f t="shared" si="642"/>
        <v>3.469467787114846</v>
      </c>
      <c r="Q1752" s="5">
        <f t="shared" si="643"/>
        <v>2.5298202614379086</v>
      </c>
      <c r="R1752" s="6">
        <f t="shared" si="644"/>
        <v>0.31648635556273208</v>
      </c>
      <c r="S1752" s="6">
        <f t="shared" si="645"/>
        <v>0.28822864524463104</v>
      </c>
      <c r="T1752" s="6">
        <f t="shared" si="646"/>
        <v>0.39528499919263682</v>
      </c>
      <c r="U1752">
        <f t="shared" si="647"/>
        <v>0.83877557043034545</v>
      </c>
      <c r="V1752">
        <f t="shared" si="648"/>
        <v>1.0231620101383332</v>
      </c>
      <c r="W1752">
        <f t="shared" si="649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635"/>
        <v>3.2414706606087407</v>
      </c>
      <c r="E1753" s="14">
        <f t="shared" si="636"/>
        <v>2.6180400255838951</v>
      </c>
      <c r="F1753" s="14">
        <f t="shared" si="637"/>
        <v>3.3865806004590566</v>
      </c>
      <c r="G1753" s="26">
        <v>3.4642042749887025E-2</v>
      </c>
      <c r="H1753" s="7">
        <f t="shared" si="634"/>
        <v>1.034642042749887</v>
      </c>
      <c r="I1753" s="5">
        <f t="shared" si="638"/>
        <v>3.1329392453389113</v>
      </c>
      <c r="J1753" s="5">
        <f t="shared" si="639"/>
        <v>2.5303824099643482</v>
      </c>
      <c r="K1753" s="5">
        <f t="shared" si="640"/>
        <v>3.2731905920410429</v>
      </c>
      <c r="L1753">
        <v>1.98</v>
      </c>
      <c r="M1753">
        <v>3.53</v>
      </c>
      <c r="N1753">
        <v>4.0599999999999996</v>
      </c>
      <c r="O1753" s="5">
        <f t="shared" si="641"/>
        <v>2.0485912446447765</v>
      </c>
      <c r="P1753" s="5">
        <f t="shared" si="642"/>
        <v>3.6522864109071009</v>
      </c>
      <c r="Q1753" s="5">
        <f t="shared" si="643"/>
        <v>4.2006466935645408</v>
      </c>
      <c r="R1753" s="6">
        <f t="shared" si="644"/>
        <v>0.48814032697547671</v>
      </c>
      <c r="S1753" s="6">
        <f t="shared" si="645"/>
        <v>0.27380108991825608</v>
      </c>
      <c r="T1753" s="6">
        <f t="shared" si="646"/>
        <v>0.23805858310626701</v>
      </c>
      <c r="U1753">
        <f t="shared" si="647"/>
        <v>0.63199438129730157</v>
      </c>
      <c r="V1753">
        <f t="shared" si="648"/>
        <v>1.3950460555287119</v>
      </c>
      <c r="W1753">
        <f t="shared" si="649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635"/>
        <v>6.6027788004656731</v>
      </c>
      <c r="E1754" s="14">
        <f t="shared" si="636"/>
        <v>2.285588066462743</v>
      </c>
      <c r="F1754" s="14">
        <f t="shared" si="637"/>
        <v>2.5707984321770159</v>
      </c>
      <c r="G1754" s="26">
        <v>3.3495788862192954E-2</v>
      </c>
      <c r="H1754" s="7">
        <f t="shared" si="634"/>
        <v>1.033495788862193</v>
      </c>
      <c r="I1754" s="5">
        <f t="shared" si="638"/>
        <v>6.3887815234688805</v>
      </c>
      <c r="J1754" s="5">
        <f t="shared" si="639"/>
        <v>2.2115117362781098</v>
      </c>
      <c r="K1754" s="5">
        <f t="shared" si="640"/>
        <v>2.4874783815106651</v>
      </c>
      <c r="L1754">
        <v>2.71</v>
      </c>
      <c r="M1754">
        <v>2.89</v>
      </c>
      <c r="N1754">
        <v>3.14</v>
      </c>
      <c r="O1754" s="5">
        <f t="shared" si="641"/>
        <v>2.800773587816543</v>
      </c>
      <c r="P1754" s="5">
        <f t="shared" si="642"/>
        <v>2.9868028298117379</v>
      </c>
      <c r="Q1754" s="5">
        <f t="shared" si="643"/>
        <v>3.2451767770272859</v>
      </c>
      <c r="R1754" s="6">
        <f t="shared" si="644"/>
        <v>0.35704421248116336</v>
      </c>
      <c r="S1754" s="6">
        <f t="shared" si="645"/>
        <v>0.33480616464496632</v>
      </c>
      <c r="T1754" s="6">
        <f t="shared" si="646"/>
        <v>0.30814962287387027</v>
      </c>
      <c r="U1754">
        <f t="shared" si="647"/>
        <v>0.42418104141532242</v>
      </c>
      <c r="V1754">
        <f t="shared" si="648"/>
        <v>1.3067984006559061</v>
      </c>
      <c r="W1754">
        <f t="shared" si="649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635"/>
        <v>3.5678728985298624</v>
      </c>
      <c r="E1755" s="14">
        <f t="shared" si="636"/>
        <v>4.2113261367864396</v>
      </c>
      <c r="F1755" s="14">
        <f t="shared" si="637"/>
        <v>2.2868712399116498</v>
      </c>
      <c r="G1755" s="26">
        <v>3.8931995410613984E-2</v>
      </c>
      <c r="H1755" s="7">
        <f t="shared" si="634"/>
        <v>1.038931995410614</v>
      </c>
      <c r="I1755" s="5">
        <f t="shared" si="638"/>
        <v>3.4341736651586543</v>
      </c>
      <c r="J1755" s="5">
        <f t="shared" si="639"/>
        <v>4.0535147202989066</v>
      </c>
      <c r="K1755" s="5">
        <f t="shared" si="640"/>
        <v>2.2011751009822511</v>
      </c>
      <c r="L1755">
        <v>2.81</v>
      </c>
      <c r="M1755">
        <v>3.66</v>
      </c>
      <c r="N1755">
        <v>2.44</v>
      </c>
      <c r="O1755" s="5">
        <f t="shared" si="641"/>
        <v>2.9193989071038255</v>
      </c>
      <c r="P1755" s="5">
        <f t="shared" si="642"/>
        <v>3.8024911032028474</v>
      </c>
      <c r="Q1755" s="5">
        <f t="shared" si="643"/>
        <v>2.5349940688018981</v>
      </c>
      <c r="R1755" s="6">
        <f t="shared" si="644"/>
        <v>0.34253626579316793</v>
      </c>
      <c r="S1755" s="6">
        <f t="shared" si="645"/>
        <v>0.26298549368273277</v>
      </c>
      <c r="T1755" s="6">
        <f t="shared" si="646"/>
        <v>0.39447824052409919</v>
      </c>
      <c r="U1755">
        <f t="shared" si="647"/>
        <v>0.81824633055363605</v>
      </c>
      <c r="V1755">
        <f t="shared" si="648"/>
        <v>0.90292012057380944</v>
      </c>
      <c r="W1755">
        <f t="shared" si="649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635"/>
        <v>5.9195655985193003</v>
      </c>
      <c r="E1756" s="14">
        <f t="shared" si="636"/>
        <v>3.0298282281147175</v>
      </c>
      <c r="F1756" s="14">
        <f t="shared" si="637"/>
        <v>2.1898482346551411</v>
      </c>
      <c r="G1756" s="26">
        <v>3.8331799917968423E-2</v>
      </c>
      <c r="H1756" s="7">
        <f t="shared" si="634"/>
        <v>1.0383317999179684</v>
      </c>
      <c r="I1756" s="5">
        <f t="shared" si="638"/>
        <v>5.7010346779198757</v>
      </c>
      <c r="J1756" s="5">
        <f t="shared" si="639"/>
        <v>2.9179769206279569</v>
      </c>
      <c r="K1756" s="5">
        <f t="shared" si="640"/>
        <v>2.1090062298276391</v>
      </c>
      <c r="L1756">
        <v>3.27</v>
      </c>
      <c r="M1756">
        <v>3.52</v>
      </c>
      <c r="N1756">
        <v>2.23</v>
      </c>
      <c r="O1756" s="5">
        <f t="shared" si="641"/>
        <v>3.3953449857317568</v>
      </c>
      <c r="P1756" s="5">
        <f t="shared" si="642"/>
        <v>3.6549279357112487</v>
      </c>
      <c r="Q1756" s="5">
        <f t="shared" si="643"/>
        <v>2.3154799138170694</v>
      </c>
      <c r="R1756" s="6">
        <f t="shared" si="644"/>
        <v>0.29452088203180987</v>
      </c>
      <c r="S1756" s="6">
        <f t="shared" si="645"/>
        <v>0.27360320575114161</v>
      </c>
      <c r="T1756" s="6">
        <f t="shared" si="646"/>
        <v>0.43187591221704863</v>
      </c>
      <c r="U1756">
        <f t="shared" si="647"/>
        <v>0.57358009286712808</v>
      </c>
      <c r="V1756">
        <f t="shared" si="648"/>
        <v>1.2063152299513342</v>
      </c>
      <c r="W1756">
        <f t="shared" si="649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635"/>
        <v>1.2129603250471881</v>
      </c>
      <c r="E1757" s="14">
        <f t="shared" si="636"/>
        <v>8.5682391471037445</v>
      </c>
      <c r="F1757" s="14">
        <f t="shared" si="637"/>
        <v>24.174253441722801</v>
      </c>
      <c r="G1757" s="26">
        <v>4.3542774618120728E-2</v>
      </c>
      <c r="H1757" s="7">
        <f t="shared" si="634"/>
        <v>1.0435427746181207</v>
      </c>
      <c r="I1757" s="5">
        <f t="shared" si="638"/>
        <v>1.1623484485253275</v>
      </c>
      <c r="J1757" s="5">
        <f t="shared" si="639"/>
        <v>8.2107215492333303</v>
      </c>
      <c r="K1757" s="5">
        <f t="shared" si="640"/>
        <v>23.165560655210562</v>
      </c>
      <c r="L1757">
        <v>1.31</v>
      </c>
      <c r="M1757">
        <v>5.63</v>
      </c>
      <c r="N1757">
        <v>9.75</v>
      </c>
      <c r="O1757" s="5">
        <f t="shared" si="641"/>
        <v>1.3670410347497381</v>
      </c>
      <c r="P1757" s="5">
        <f t="shared" si="642"/>
        <v>5.8751458211000198</v>
      </c>
      <c r="Q1757" s="5">
        <f t="shared" si="643"/>
        <v>10.174542052526677</v>
      </c>
      <c r="R1757" s="6">
        <f t="shared" si="644"/>
        <v>0.73150693693921798</v>
      </c>
      <c r="S1757" s="6">
        <f t="shared" si="645"/>
        <v>0.17020854127715374</v>
      </c>
      <c r="T1757" s="6">
        <f t="shared" si="646"/>
        <v>9.8284521783628259E-2</v>
      </c>
      <c r="U1757">
        <f t="shared" si="647"/>
        <v>1.1270286476159521</v>
      </c>
      <c r="V1757">
        <f t="shared" si="648"/>
        <v>0.68568882359988159</v>
      </c>
      <c r="W1757">
        <f t="shared" si="649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635"/>
        <v>3.0279026153647526</v>
      </c>
      <c r="E1758" s="14">
        <f t="shared" si="636"/>
        <v>4.1730717616421247</v>
      </c>
      <c r="F1758" s="14">
        <f t="shared" si="637"/>
        <v>2.5380510057128371</v>
      </c>
      <c r="G1758" s="26">
        <v>3.7295201487792085E-2</v>
      </c>
      <c r="H1758" s="7">
        <f t="shared" si="634"/>
        <v>1.0372952014877921</v>
      </c>
      <c r="I1758" s="5">
        <f t="shared" si="638"/>
        <v>2.9190365587557263</v>
      </c>
      <c r="J1758" s="5">
        <f t="shared" si="639"/>
        <v>4.0230319735950673</v>
      </c>
      <c r="K1758" s="5">
        <f t="shared" si="640"/>
        <v>2.4467972107385743</v>
      </c>
      <c r="L1758">
        <v>2.7</v>
      </c>
      <c r="M1758">
        <v>3.66</v>
      </c>
      <c r="N1758">
        <v>2.54</v>
      </c>
      <c r="O1758" s="5">
        <f t="shared" si="641"/>
        <v>2.8006970440170389</v>
      </c>
      <c r="P1758" s="5">
        <f t="shared" si="642"/>
        <v>3.7965004374453191</v>
      </c>
      <c r="Q1758" s="5">
        <f t="shared" si="643"/>
        <v>2.6347298117789921</v>
      </c>
      <c r="R1758" s="6">
        <f t="shared" si="644"/>
        <v>0.35705397059501315</v>
      </c>
      <c r="S1758" s="6">
        <f t="shared" si="645"/>
        <v>0.26340047011107526</v>
      </c>
      <c r="T1758" s="6">
        <f t="shared" si="646"/>
        <v>0.37954555929391159</v>
      </c>
      <c r="U1758">
        <f t="shared" si="647"/>
        <v>0.92496272165597915</v>
      </c>
      <c r="V1758">
        <f t="shared" si="648"/>
        <v>0.90976159872011808</v>
      </c>
      <c r="W1758">
        <f t="shared" si="649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635"/>
        <v>4.1677130336390853</v>
      </c>
      <c r="E1759" s="14">
        <f t="shared" si="636"/>
        <v>3.1773481338394114</v>
      </c>
      <c r="F1759" s="14">
        <f t="shared" si="637"/>
        <v>2.4467975803363227</v>
      </c>
      <c r="G1759" s="26">
        <v>3.7891992149675424E-2</v>
      </c>
      <c r="H1759" s="7">
        <f t="shared" si="634"/>
        <v>1.0378919921496754</v>
      </c>
      <c r="I1759" s="5">
        <f t="shared" si="638"/>
        <v>4.0155556311856149</v>
      </c>
      <c r="J1759" s="5">
        <f t="shared" si="639"/>
        <v>3.0613475755396355</v>
      </c>
      <c r="K1759" s="5">
        <f t="shared" si="640"/>
        <v>2.3574684060029512</v>
      </c>
      <c r="L1759">
        <v>3.05</v>
      </c>
      <c r="M1759">
        <v>3.45</v>
      </c>
      <c r="N1759">
        <v>2.38</v>
      </c>
      <c r="O1759" s="5">
        <f t="shared" si="641"/>
        <v>3.1655705760565098</v>
      </c>
      <c r="P1759" s="5">
        <f t="shared" si="642"/>
        <v>3.5807273729163804</v>
      </c>
      <c r="Q1759" s="5">
        <f t="shared" si="643"/>
        <v>2.4701829413162275</v>
      </c>
      <c r="R1759" s="6">
        <f t="shared" si="644"/>
        <v>0.31589881696643257</v>
      </c>
      <c r="S1759" s="6">
        <f t="shared" si="645"/>
        <v>0.27927286717322297</v>
      </c>
      <c r="T1759" s="6">
        <f t="shared" si="646"/>
        <v>0.40482831586034429</v>
      </c>
      <c r="U1759">
        <f t="shared" si="647"/>
        <v>0.7595461948809985</v>
      </c>
      <c r="V1759">
        <f t="shared" si="648"/>
        <v>1.1269546873950944</v>
      </c>
      <c r="W1759">
        <f t="shared" si="649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635"/>
        <v>2.3857582223521523</v>
      </c>
      <c r="E1760" s="14">
        <f t="shared" si="636"/>
        <v>3.7290886527408587</v>
      </c>
      <c r="F1760" s="14">
        <f t="shared" si="637"/>
        <v>3.4177776249967526</v>
      </c>
      <c r="G1760" s="26">
        <v>3.0007653743351792E-2</v>
      </c>
      <c r="H1760" s="7">
        <f t="shared" si="634"/>
        <v>1.0300076537433518</v>
      </c>
      <c r="I1760" s="5">
        <f t="shared" si="638"/>
        <v>2.3162529071328768</v>
      </c>
      <c r="J1760" s="5">
        <f t="shared" si="639"/>
        <v>3.6204475172473232</v>
      </c>
      <c r="K1760" s="5">
        <f t="shared" si="640"/>
        <v>3.3182060468925063</v>
      </c>
      <c r="L1760">
        <v>1.94</v>
      </c>
      <c r="M1760">
        <v>4.28</v>
      </c>
      <c r="N1760">
        <v>3.56</v>
      </c>
      <c r="O1760" s="5">
        <f t="shared" si="641"/>
        <v>1.9982148482621025</v>
      </c>
      <c r="P1760" s="5">
        <f t="shared" si="642"/>
        <v>4.4084327580215463</v>
      </c>
      <c r="Q1760" s="5">
        <f t="shared" si="643"/>
        <v>3.6668272473263324</v>
      </c>
      <c r="R1760" s="6">
        <f t="shared" si="644"/>
        <v>0.50044668663618685</v>
      </c>
      <c r="S1760" s="6">
        <f t="shared" si="645"/>
        <v>0.22683798412948653</v>
      </c>
      <c r="T1760" s="6">
        <f t="shared" si="646"/>
        <v>0.27271532923432651</v>
      </c>
      <c r="U1760">
        <f t="shared" si="647"/>
        <v>0.83755966113449443</v>
      </c>
      <c r="V1760">
        <f t="shared" si="648"/>
        <v>1.1821742974067868</v>
      </c>
      <c r="W1760">
        <f t="shared" si="649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635"/>
        <v>2.958284729712743</v>
      </c>
      <c r="E1761" s="14">
        <f t="shared" si="636"/>
        <v>3.0867085987368479</v>
      </c>
      <c r="F1761" s="14">
        <f t="shared" si="637"/>
        <v>3.1513014006449565</v>
      </c>
      <c r="G1761" s="26">
        <v>2.9638490164805908E-2</v>
      </c>
      <c r="H1761" s="7">
        <f t="shared" si="634"/>
        <v>1.0296384901648059</v>
      </c>
      <c r="I1761" s="5">
        <f t="shared" si="638"/>
        <v>2.873129509017514</v>
      </c>
      <c r="J1761" s="5">
        <f t="shared" si="639"/>
        <v>2.9978566537880527</v>
      </c>
      <c r="K1761" s="5">
        <f t="shared" si="640"/>
        <v>3.0605901301733125</v>
      </c>
      <c r="L1761">
        <v>1.76</v>
      </c>
      <c r="M1761">
        <v>4.18</v>
      </c>
      <c r="N1761">
        <v>4.5</v>
      </c>
      <c r="O1761" s="5">
        <f t="shared" si="641"/>
        <v>1.8121637426900583</v>
      </c>
      <c r="P1761" s="5">
        <f t="shared" si="642"/>
        <v>4.3038888888888884</v>
      </c>
      <c r="Q1761" s="5">
        <f t="shared" si="643"/>
        <v>4.633373205741627</v>
      </c>
      <c r="R1761" s="6">
        <f t="shared" si="644"/>
        <v>0.55182651348909262</v>
      </c>
      <c r="S1761" s="6">
        <f t="shared" si="645"/>
        <v>0.23234800567961794</v>
      </c>
      <c r="T1761" s="6">
        <f t="shared" si="646"/>
        <v>0.21582548083128952</v>
      </c>
      <c r="U1761">
        <f t="shared" si="647"/>
        <v>0.61257245608877686</v>
      </c>
      <c r="V1761">
        <f t="shared" si="648"/>
        <v>1.3943295102913631</v>
      </c>
      <c r="W1761">
        <f t="shared" si="649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635"/>
        <v>2.2173010955707841</v>
      </c>
      <c r="E1762" s="14">
        <f t="shared" si="636"/>
        <v>3.7334887497810589</v>
      </c>
      <c r="F1762" s="14">
        <f t="shared" si="637"/>
        <v>3.7769171672657262</v>
      </c>
      <c r="G1762" s="26">
        <v>2.7327634084417518E-2</v>
      </c>
      <c r="H1762" s="7">
        <f t="shared" si="634"/>
        <v>1.0273276340844175</v>
      </c>
      <c r="I1762" s="5">
        <f t="shared" si="638"/>
        <v>2.1583193345586422</v>
      </c>
      <c r="J1762" s="5">
        <f t="shared" si="639"/>
        <v>3.6341753360002298</v>
      </c>
      <c r="K1762" s="5">
        <f t="shared" si="640"/>
        <v>3.676448527184629</v>
      </c>
      <c r="L1762">
        <v>2.74</v>
      </c>
      <c r="M1762">
        <v>3.68</v>
      </c>
      <c r="N1762">
        <v>2.56</v>
      </c>
      <c r="O1762" s="5">
        <f t="shared" si="641"/>
        <v>2.8148777173913042</v>
      </c>
      <c r="P1762" s="5">
        <f t="shared" si="642"/>
        <v>3.7805656934306566</v>
      </c>
      <c r="Q1762" s="5">
        <f t="shared" si="643"/>
        <v>2.6299587432561089</v>
      </c>
      <c r="R1762" s="6">
        <f t="shared" si="644"/>
        <v>0.35525521901773865</v>
      </c>
      <c r="S1762" s="6">
        <f t="shared" si="645"/>
        <v>0.26451067937733802</v>
      </c>
      <c r="T1762" s="6">
        <f t="shared" si="646"/>
        <v>0.38023410160492344</v>
      </c>
      <c r="U1762">
        <f t="shared" si="647"/>
        <v>1.2695063034128389</v>
      </c>
      <c r="V1762">
        <f t="shared" si="648"/>
        <v>1.0126093706998203</v>
      </c>
      <c r="W1762">
        <f t="shared" si="649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635"/>
        <v>2.2673222933397361</v>
      </c>
      <c r="E1763" s="14">
        <f t="shared" si="636"/>
        <v>3.920034077662077</v>
      </c>
      <c r="F1763" s="14">
        <f t="shared" si="637"/>
        <v>3.5147317611027544</v>
      </c>
      <c r="G1763" s="26">
        <v>2.7864329252300202E-2</v>
      </c>
      <c r="H1763" s="7">
        <f t="shared" si="634"/>
        <v>1.0278643292523002</v>
      </c>
      <c r="I1763" s="5">
        <f t="shared" si="638"/>
        <v>2.2058575522209778</v>
      </c>
      <c r="J1763" s="5">
        <f t="shared" si="639"/>
        <v>3.8137660448958561</v>
      </c>
      <c r="K1763" s="5">
        <f t="shared" si="640"/>
        <v>3.4194510511513494</v>
      </c>
      <c r="L1763">
        <v>2.38</v>
      </c>
      <c r="M1763">
        <v>3.56</v>
      </c>
      <c r="N1763">
        <v>3.06</v>
      </c>
      <c r="O1763" s="5">
        <f t="shared" si="641"/>
        <v>2.4463171036204745</v>
      </c>
      <c r="P1763" s="5">
        <f t="shared" si="642"/>
        <v>3.6591970121381889</v>
      </c>
      <c r="Q1763" s="5">
        <f t="shared" si="643"/>
        <v>3.1452648475120388</v>
      </c>
      <c r="R1763" s="6">
        <f t="shared" si="644"/>
        <v>0.40877774942587392</v>
      </c>
      <c r="S1763" s="6">
        <f t="shared" si="645"/>
        <v>0.27328400102066852</v>
      </c>
      <c r="T1763" s="6">
        <f t="shared" si="646"/>
        <v>0.31793824955345751</v>
      </c>
      <c r="U1763">
        <f t="shared" si="647"/>
        <v>1.0789454639098006</v>
      </c>
      <c r="V1763">
        <f t="shared" si="648"/>
        <v>0.93346051071080172</v>
      </c>
      <c r="W1763">
        <f t="shared" si="649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635"/>
        <v>1.6313062558551616</v>
      </c>
      <c r="E1764" s="14">
        <f t="shared" si="636"/>
        <v>4.273124366134545</v>
      </c>
      <c r="F1764" s="14">
        <f t="shared" si="637"/>
        <v>6.7701169853133294</v>
      </c>
      <c r="G1764" s="26">
        <v>3.0724400289617648E-2</v>
      </c>
      <c r="H1764" s="7">
        <f t="shared" si="634"/>
        <v>1.0307244002896176</v>
      </c>
      <c r="I1764" s="5">
        <f t="shared" si="638"/>
        <v>1.5826793810225019</v>
      </c>
      <c r="J1764" s="5">
        <f t="shared" si="639"/>
        <v>4.1457487228728294</v>
      </c>
      <c r="K1764" s="5">
        <f t="shared" si="640"/>
        <v>6.5683096115809727</v>
      </c>
      <c r="L1764">
        <v>1.84</v>
      </c>
      <c r="M1764">
        <v>4.1399999999999997</v>
      </c>
      <c r="N1764">
        <v>4.07</v>
      </c>
      <c r="O1764" s="5">
        <f t="shared" si="641"/>
        <v>1.8965328965328965</v>
      </c>
      <c r="P1764" s="5">
        <f t="shared" si="642"/>
        <v>4.2671990171990171</v>
      </c>
      <c r="Q1764" s="5">
        <f t="shared" si="643"/>
        <v>4.1950483091787438</v>
      </c>
      <c r="R1764" s="6">
        <f t="shared" si="644"/>
        <v>0.52727796171009067</v>
      </c>
      <c r="S1764" s="6">
        <f t="shared" si="645"/>
        <v>0.23434576076004032</v>
      </c>
      <c r="T1764" s="6">
        <f t="shared" si="646"/>
        <v>0.23837627752986901</v>
      </c>
      <c r="U1764">
        <f t="shared" si="647"/>
        <v>1.1625854371156679</v>
      </c>
      <c r="V1764">
        <f t="shared" si="648"/>
        <v>0.9986133450777871</v>
      </c>
      <c r="W1764">
        <f t="shared" si="649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635"/>
        <v>3.4892151377849165</v>
      </c>
      <c r="E1765" s="14">
        <f t="shared" si="636"/>
        <v>2.3609168605406379</v>
      </c>
      <c r="F1765" s="14">
        <f t="shared" si="637"/>
        <v>3.5821767578374004</v>
      </c>
      <c r="G1765" s="26">
        <v>2.7625304410727303E-2</v>
      </c>
      <c r="H1765" s="7">
        <f t="shared" si="634"/>
        <v>1.0276253044107273</v>
      </c>
      <c r="I1765" s="5">
        <f t="shared" si="638"/>
        <v>3.39541574424906</v>
      </c>
      <c r="J1765" s="5">
        <f t="shared" si="639"/>
        <v>2.2974491289842867</v>
      </c>
      <c r="K1765" s="5">
        <f t="shared" si="640"/>
        <v>3.4858783084283171</v>
      </c>
      <c r="L1765">
        <v>2.71</v>
      </c>
      <c r="M1765">
        <v>3.39</v>
      </c>
      <c r="N1765">
        <v>2.75</v>
      </c>
      <c r="O1765" s="5">
        <f t="shared" si="641"/>
        <v>2.7848645749530712</v>
      </c>
      <c r="P1765" s="5">
        <f t="shared" si="642"/>
        <v>3.4836497819523657</v>
      </c>
      <c r="Q1765" s="5">
        <f t="shared" si="643"/>
        <v>2.8259695871295003</v>
      </c>
      <c r="R1765" s="6">
        <f t="shared" si="644"/>
        <v>0.35908388831325894</v>
      </c>
      <c r="S1765" s="6">
        <f t="shared" si="645"/>
        <v>0.28705526174894741</v>
      </c>
      <c r="T1765" s="6">
        <f t="shared" si="646"/>
        <v>0.35386084993779338</v>
      </c>
      <c r="U1765">
        <f t="shared" si="647"/>
        <v>0.79813495728469375</v>
      </c>
      <c r="V1765">
        <f t="shared" si="648"/>
        <v>1.4755495376294732</v>
      </c>
      <c r="W1765">
        <f t="shared" si="649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635"/>
        <v>2.6028750232900446</v>
      </c>
      <c r="E1766" s="14">
        <f t="shared" si="636"/>
        <v>2.9346138131447965</v>
      </c>
      <c r="F1766" s="14">
        <f t="shared" si="637"/>
        <v>3.8110061149864052</v>
      </c>
      <c r="G1766" s="26">
        <v>3.0207684168416904E-2</v>
      </c>
      <c r="H1766" s="7">
        <f t="shared" si="634"/>
        <v>1.0302076841684169</v>
      </c>
      <c r="I1766" s="5">
        <f t="shared" si="638"/>
        <v>2.526553687464566</v>
      </c>
      <c r="J1766" s="5">
        <f t="shared" si="639"/>
        <v>2.8485652536300146</v>
      </c>
      <c r="K1766" s="5">
        <f t="shared" si="640"/>
        <v>3.6992600361573182</v>
      </c>
      <c r="L1766">
        <v>1.85</v>
      </c>
      <c r="M1766">
        <v>3.56</v>
      </c>
      <c r="N1766">
        <v>4.79</v>
      </c>
      <c r="O1766" s="5">
        <f t="shared" si="641"/>
        <v>1.9058842157115714</v>
      </c>
      <c r="P1766" s="5">
        <f t="shared" si="642"/>
        <v>3.6675393556395641</v>
      </c>
      <c r="Q1766" s="5">
        <f t="shared" si="643"/>
        <v>4.9346948071667169</v>
      </c>
      <c r="R1766" s="6">
        <f t="shared" si="644"/>
        <v>0.52469084520260056</v>
      </c>
      <c r="S1766" s="6">
        <f t="shared" si="645"/>
        <v>0.27266237742269978</v>
      </c>
      <c r="T1766" s="6">
        <f t="shared" si="646"/>
        <v>0.20264677737469963</v>
      </c>
      <c r="U1766">
        <f t="shared" si="647"/>
        <v>0.73222271475121614</v>
      </c>
      <c r="V1766">
        <f t="shared" si="648"/>
        <v>1.2497519568714048</v>
      </c>
      <c r="W1766">
        <f t="shared" si="649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635"/>
        <v>2.9879656538267625</v>
      </c>
      <c r="E1767" s="14">
        <f t="shared" si="636"/>
        <v>3.9701227002739525</v>
      </c>
      <c r="F1767" s="14">
        <f t="shared" si="637"/>
        <v>2.6354496811234838</v>
      </c>
      <c r="G1767" s="26">
        <v>3.1757292610230081E-2</v>
      </c>
      <c r="H1767" s="7">
        <f t="shared" si="634"/>
        <v>1.0317572926102301</v>
      </c>
      <c r="I1767" s="5">
        <f t="shared" si="638"/>
        <v>2.8959966410971956</v>
      </c>
      <c r="J1767" s="5">
        <f t="shared" si="639"/>
        <v>3.8479230810474698</v>
      </c>
      <c r="K1767" s="5">
        <f t="shared" si="640"/>
        <v>2.5543310427746935</v>
      </c>
      <c r="L1767">
        <v>1.76</v>
      </c>
      <c r="M1767">
        <v>3.61</v>
      </c>
      <c r="N1767">
        <v>5.36</v>
      </c>
      <c r="O1767" s="5">
        <f t="shared" si="641"/>
        <v>1.8158928349940049</v>
      </c>
      <c r="P1767" s="5">
        <f t="shared" si="642"/>
        <v>3.7246438263229305</v>
      </c>
      <c r="Q1767" s="5">
        <f t="shared" si="643"/>
        <v>5.530219088390834</v>
      </c>
      <c r="R1767" s="6">
        <f t="shared" si="644"/>
        <v>0.5506932902256324</v>
      </c>
      <c r="S1767" s="6">
        <f t="shared" si="645"/>
        <v>0.2684820473122197</v>
      </c>
      <c r="T1767" s="6">
        <f t="shared" si="646"/>
        <v>0.18082466246214793</v>
      </c>
      <c r="U1767">
        <f t="shared" si="647"/>
        <v>0.6077355115070836</v>
      </c>
      <c r="V1767">
        <f t="shared" si="648"/>
        <v>0.93816844151086742</v>
      </c>
      <c r="W1767">
        <f t="shared" si="649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635"/>
        <v>2.3808803892326664</v>
      </c>
      <c r="E1768" s="14">
        <f t="shared" si="636"/>
        <v>4.1482484009655218</v>
      </c>
      <c r="F1768" s="14">
        <f t="shared" si="637"/>
        <v>3.1711009319797117</v>
      </c>
      <c r="G1768" s="26">
        <v>2.7409751733744603E-2</v>
      </c>
      <c r="H1768" s="7">
        <f t="shared" si="634"/>
        <v>1.0274097517337446</v>
      </c>
      <c r="I1768" s="5">
        <f t="shared" si="638"/>
        <v>2.3173620702109869</v>
      </c>
      <c r="J1768" s="5">
        <f t="shared" si="639"/>
        <v>4.0375793532866417</v>
      </c>
      <c r="K1768" s="5">
        <f t="shared" si="640"/>
        <v>3.0865007136914047</v>
      </c>
      <c r="L1768">
        <v>2.82</v>
      </c>
      <c r="M1768">
        <v>3.47</v>
      </c>
      <c r="N1768">
        <v>2.6</v>
      </c>
      <c r="O1768" s="5">
        <f t="shared" si="641"/>
        <v>2.8972954998891596</v>
      </c>
      <c r="P1768" s="5">
        <f t="shared" si="642"/>
        <v>3.5651118385160938</v>
      </c>
      <c r="Q1768" s="5">
        <f t="shared" si="643"/>
        <v>2.6712653545077361</v>
      </c>
      <c r="R1768" s="6">
        <f t="shared" si="644"/>
        <v>0.34514946785312595</v>
      </c>
      <c r="S1768" s="6">
        <f t="shared" si="645"/>
        <v>0.28049610932156055</v>
      </c>
      <c r="T1768" s="6">
        <f t="shared" si="646"/>
        <v>0.3743544228253135</v>
      </c>
      <c r="U1768">
        <f t="shared" si="647"/>
        <v>1.2169009048047679</v>
      </c>
      <c r="V1768">
        <f t="shared" si="648"/>
        <v>0.85942583324718447</v>
      </c>
      <c r="W1768">
        <f t="shared" si="649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635"/>
        <v>2.1614269162994617</v>
      </c>
      <c r="E1769" s="14">
        <f t="shared" si="636"/>
        <v>3.8560840889386143</v>
      </c>
      <c r="F1769" s="14">
        <f t="shared" si="637"/>
        <v>3.8207494840872194</v>
      </c>
      <c r="G1769" s="26">
        <v>2.7677190896593373E-2</v>
      </c>
      <c r="H1769" s="7">
        <f t="shared" si="634"/>
        <v>1.0276771908965934</v>
      </c>
      <c r="I1769" s="5">
        <f t="shared" si="638"/>
        <v>2.1032158108070225</v>
      </c>
      <c r="J1769" s="5">
        <f t="shared" si="639"/>
        <v>3.7522328247592878</v>
      </c>
      <c r="K1769" s="5">
        <f t="shared" si="640"/>
        <v>3.7178498442237684</v>
      </c>
      <c r="L1769">
        <v>2.58</v>
      </c>
      <c r="M1769">
        <v>3.09</v>
      </c>
      <c r="N1769">
        <v>3.16</v>
      </c>
      <c r="O1769" s="5">
        <f t="shared" si="641"/>
        <v>2.6514071525132108</v>
      </c>
      <c r="P1769" s="5">
        <f t="shared" si="642"/>
        <v>3.1755225198704733</v>
      </c>
      <c r="Q1769" s="5">
        <f t="shared" si="643"/>
        <v>3.2474599232332353</v>
      </c>
      <c r="R1769" s="6">
        <f t="shared" si="644"/>
        <v>0.37715821919395587</v>
      </c>
      <c r="S1769" s="6">
        <f t="shared" si="645"/>
        <v>0.31490880437553598</v>
      </c>
      <c r="T1769" s="6">
        <f t="shared" si="646"/>
        <v>0.30793297643050827</v>
      </c>
      <c r="U1769">
        <f t="shared" si="647"/>
        <v>1.226692946459941</v>
      </c>
      <c r="V1769">
        <f t="shared" si="648"/>
        <v>0.82350966592757435</v>
      </c>
      <c r="W1769">
        <f t="shared" si="649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635"/>
        <v>1.3091561925700224</v>
      </c>
      <c r="E1770" s="14">
        <f t="shared" si="636"/>
        <v>7.2941784003010266</v>
      </c>
      <c r="F1770" s="14">
        <f t="shared" si="637"/>
        <v>13.562929240840678</v>
      </c>
      <c r="G1770" s="26">
        <v>3.5036568996341444E-2</v>
      </c>
      <c r="H1770" s="7">
        <f t="shared" si="634"/>
        <v>1.0350365689963414</v>
      </c>
      <c r="I1770" s="5">
        <f t="shared" si="638"/>
        <v>1.2648405204074</v>
      </c>
      <c r="J1770" s="5">
        <f t="shared" si="639"/>
        <v>7.0472663660319519</v>
      </c>
      <c r="K1770" s="5">
        <f t="shared" si="640"/>
        <v>13.103816470941153</v>
      </c>
      <c r="L1770">
        <v>1.27</v>
      </c>
      <c r="M1770">
        <v>6.29</v>
      </c>
      <c r="N1770">
        <v>11.28</v>
      </c>
      <c r="O1770" s="5">
        <f t="shared" si="641"/>
        <v>1.3144964426253536</v>
      </c>
      <c r="P1770" s="5">
        <f t="shared" si="642"/>
        <v>6.5103800189869876</v>
      </c>
      <c r="Q1770" s="5">
        <f t="shared" si="643"/>
        <v>11.67521249827873</v>
      </c>
      <c r="R1770" s="6">
        <f t="shared" si="644"/>
        <v>0.76074758939839238</v>
      </c>
      <c r="S1770" s="6">
        <f t="shared" si="645"/>
        <v>0.15360086463210784</v>
      </c>
      <c r="T1770" s="6">
        <f t="shared" si="646"/>
        <v>8.5651545969499865E-2</v>
      </c>
      <c r="U1770">
        <f t="shared" si="647"/>
        <v>1.0040791542564893</v>
      </c>
      <c r="V1770">
        <f t="shared" si="648"/>
        <v>0.89254466530710408</v>
      </c>
      <c r="W1770">
        <f t="shared" si="649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635"/>
        <v>1.6825193269675267</v>
      </c>
      <c r="E1771" s="14">
        <f t="shared" si="636"/>
        <v>4.9216644858399876</v>
      </c>
      <c r="F1771" s="14">
        <f t="shared" si="637"/>
        <v>5.2395125318331308</v>
      </c>
      <c r="G1771" s="26">
        <v>2.9980259221427996E-2</v>
      </c>
      <c r="H1771" s="7">
        <f t="shared" si="634"/>
        <v>1.029980259221428</v>
      </c>
      <c r="I1771" s="5">
        <f t="shared" si="638"/>
        <v>1.6335452178853984</v>
      </c>
      <c r="J1771" s="5">
        <f t="shared" si="639"/>
        <v>4.7784066168028509</v>
      </c>
      <c r="K1771" s="5">
        <f t="shared" si="640"/>
        <v>5.0870028672139105</v>
      </c>
      <c r="L1771">
        <v>1.69</v>
      </c>
      <c r="M1771">
        <v>4.1900000000000004</v>
      </c>
      <c r="N1771">
        <v>5.01</v>
      </c>
      <c r="O1771" s="5">
        <f t="shared" si="641"/>
        <v>1.7406666380842133</v>
      </c>
      <c r="P1771" s="5">
        <f t="shared" si="642"/>
        <v>4.3156172861377833</v>
      </c>
      <c r="Q1771" s="5">
        <f t="shared" si="643"/>
        <v>5.1602010986993543</v>
      </c>
      <c r="R1771" s="6">
        <f t="shared" si="644"/>
        <v>0.57449254103048997</v>
      </c>
      <c r="S1771" s="6">
        <f t="shared" si="645"/>
        <v>0.23171656189535278</v>
      </c>
      <c r="T1771" s="6">
        <f t="shared" si="646"/>
        <v>0.19379089707415731</v>
      </c>
      <c r="U1771">
        <f t="shared" si="647"/>
        <v>1.0345596690538394</v>
      </c>
      <c r="V1771">
        <f t="shared" si="648"/>
        <v>0.87686133391541654</v>
      </c>
      <c r="W1771">
        <f t="shared" si="649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635"/>
        <v>4.7309374105351409</v>
      </c>
      <c r="E1772" s="14">
        <f t="shared" si="636"/>
        <v>4.3878912166352091</v>
      </c>
      <c r="F1772" s="14">
        <f t="shared" si="637"/>
        <v>2.0015357006696308</v>
      </c>
      <c r="G1772" s="26">
        <v>3.2805160508257991E-2</v>
      </c>
      <c r="H1772" s="7">
        <f t="shared" si="634"/>
        <v>1.032805160508258</v>
      </c>
      <c r="I1772" s="5">
        <f t="shared" si="638"/>
        <v>4.5806678659573894</v>
      </c>
      <c r="J1772" s="5">
        <f t="shared" si="639"/>
        <v>4.2485179048445749</v>
      </c>
      <c r="K1772" s="5">
        <f t="shared" si="640"/>
        <v>1.9379605923779921</v>
      </c>
      <c r="L1772">
        <v>3.54</v>
      </c>
      <c r="M1772">
        <v>3.48</v>
      </c>
      <c r="N1772">
        <v>2.16</v>
      </c>
      <c r="O1772" s="5">
        <f t="shared" si="641"/>
        <v>3.6561302681992331</v>
      </c>
      <c r="P1772" s="5">
        <f t="shared" si="642"/>
        <v>3.5941619585687379</v>
      </c>
      <c r="Q1772" s="5">
        <f t="shared" si="643"/>
        <v>2.2308591466978376</v>
      </c>
      <c r="R1772" s="6">
        <f t="shared" si="644"/>
        <v>0.27351323028556462</v>
      </c>
      <c r="S1772" s="6">
        <f t="shared" si="645"/>
        <v>0.27822897563531573</v>
      </c>
      <c r="T1772" s="6">
        <f t="shared" si="646"/>
        <v>0.4482577940791197</v>
      </c>
      <c r="U1772">
        <f t="shared" si="647"/>
        <v>0.77281307084248008</v>
      </c>
      <c r="V1772">
        <f t="shared" si="648"/>
        <v>0.81910917593915855</v>
      </c>
      <c r="W1772">
        <f t="shared" si="649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635"/>
        <v>2.3071197719540559</v>
      </c>
      <c r="E1773" s="14">
        <f t="shared" si="636"/>
        <v>3.8689273071778119</v>
      </c>
      <c r="F1773" s="14">
        <f t="shared" si="637"/>
        <v>3.4684096933122408</v>
      </c>
      <c r="G1773" s="26">
        <v>3.0204995030468362E-2</v>
      </c>
      <c r="H1773" s="7">
        <f t="shared" si="634"/>
        <v>1.0302049950304684</v>
      </c>
      <c r="I1773" s="5">
        <f t="shared" si="638"/>
        <v>2.2394763984674939</v>
      </c>
      <c r="J1773" s="5">
        <f t="shared" si="639"/>
        <v>3.755492669751022</v>
      </c>
      <c r="K1773" s="5">
        <f t="shared" si="640"/>
        <v>3.3667179930627906</v>
      </c>
      <c r="L1773">
        <v>4.07</v>
      </c>
      <c r="M1773">
        <v>4.3099999999999996</v>
      </c>
      <c r="N1773">
        <v>1.81</v>
      </c>
      <c r="O1773" s="5">
        <f t="shared" si="641"/>
        <v>4.1929343297740065</v>
      </c>
      <c r="P1773" s="5">
        <f t="shared" si="642"/>
        <v>4.4401835285813185</v>
      </c>
      <c r="Q1773" s="5">
        <f t="shared" si="643"/>
        <v>1.8646710410051477</v>
      </c>
      <c r="R1773" s="6">
        <f t="shared" si="644"/>
        <v>0.23849646127271892</v>
      </c>
      <c r="S1773" s="6">
        <f t="shared" si="645"/>
        <v>0.22521591586542136</v>
      </c>
      <c r="T1773" s="6">
        <f t="shared" si="646"/>
        <v>0.53628762286185971</v>
      </c>
      <c r="U1773">
        <f t="shared" si="647"/>
        <v>1.8173891016601738</v>
      </c>
      <c r="V1773">
        <f t="shared" si="648"/>
        <v>1.1476523532359177</v>
      </c>
      <c r="W1773">
        <f t="shared" si="649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635"/>
        <v>1.4686291423255131</v>
      </c>
      <c r="E1774" s="14">
        <f t="shared" si="636"/>
        <v>5.9022222562382805</v>
      </c>
      <c r="F1774" s="14">
        <f t="shared" si="637"/>
        <v>7.5045961095700173</v>
      </c>
      <c r="G1774" s="26">
        <v>2.8573351937529079E-2</v>
      </c>
      <c r="H1774" s="7">
        <f t="shared" si="634"/>
        <v>1.0285733519375291</v>
      </c>
      <c r="I1774" s="5">
        <f t="shared" si="638"/>
        <v>1.4278312184143684</v>
      </c>
      <c r="J1774" s="5">
        <f t="shared" si="639"/>
        <v>5.7382609078100586</v>
      </c>
      <c r="K1774" s="5">
        <f t="shared" si="640"/>
        <v>7.2961214632224038</v>
      </c>
      <c r="L1774">
        <v>1.78</v>
      </c>
      <c r="M1774">
        <v>4.32</v>
      </c>
      <c r="N1774">
        <v>4.25</v>
      </c>
      <c r="O1774" s="5">
        <f t="shared" si="641"/>
        <v>1.8308605664488018</v>
      </c>
      <c r="P1774" s="5">
        <f t="shared" si="642"/>
        <v>4.4434368803701263</v>
      </c>
      <c r="Q1774" s="5">
        <f t="shared" si="643"/>
        <v>4.3714367457344983</v>
      </c>
      <c r="R1774" s="6">
        <f t="shared" si="644"/>
        <v>0.54619123833096328</v>
      </c>
      <c r="S1774" s="6">
        <f t="shared" si="645"/>
        <v>0.22505101949748021</v>
      </c>
      <c r="T1774" s="6">
        <f t="shared" si="646"/>
        <v>0.22875774217155642</v>
      </c>
      <c r="U1774">
        <f t="shared" si="647"/>
        <v>1.2466459459940378</v>
      </c>
      <c r="V1774">
        <f t="shared" si="648"/>
        <v>0.7528413345793088</v>
      </c>
      <c r="W1774">
        <f t="shared" si="649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635"/>
        <v>1.5641679331793321</v>
      </c>
      <c r="E1775" s="14">
        <f t="shared" si="636"/>
        <v>5.0630315834612372</v>
      </c>
      <c r="F1775" s="14">
        <f t="shared" si="637"/>
        <v>6.4632062394344745</v>
      </c>
      <c r="G1775" s="26">
        <v>2.8504066697698116E-2</v>
      </c>
      <c r="H1775" s="7">
        <f t="shared" si="634"/>
        <v>1.0285040666976981</v>
      </c>
      <c r="I1775" s="5">
        <f t="shared" si="638"/>
        <v>1.5208184234035493</v>
      </c>
      <c r="J1775" s="5">
        <f t="shared" si="639"/>
        <v>4.9227142093054876</v>
      </c>
      <c r="K1775" s="5">
        <f t="shared" si="640"/>
        <v>6.2840842819284299</v>
      </c>
      <c r="L1775">
        <v>1.97</v>
      </c>
      <c r="M1775">
        <v>3.8</v>
      </c>
      <c r="N1775">
        <v>3.88</v>
      </c>
      <c r="O1775" s="5">
        <f t="shared" si="641"/>
        <v>2.0261530113944652</v>
      </c>
      <c r="P1775" s="5">
        <f t="shared" si="642"/>
        <v>3.9083154534512525</v>
      </c>
      <c r="Q1775" s="5">
        <f t="shared" si="643"/>
        <v>3.9905957787870685</v>
      </c>
      <c r="R1775" s="6">
        <f t="shared" si="644"/>
        <v>0.49354614107439354</v>
      </c>
      <c r="S1775" s="6">
        <f t="shared" si="645"/>
        <v>0.25586470997804084</v>
      </c>
      <c r="T1775" s="6">
        <f t="shared" si="646"/>
        <v>0.25058914894756579</v>
      </c>
      <c r="U1775">
        <f t="shared" si="647"/>
        <v>1.2953551651427229</v>
      </c>
      <c r="V1775">
        <f t="shared" si="648"/>
        <v>0.77193187303394484</v>
      </c>
      <c r="W1775">
        <f t="shared" si="649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635"/>
        <v>1.1897109696798869</v>
      </c>
      <c r="E1776" s="14">
        <f t="shared" si="636"/>
        <v>7.6329308642014926</v>
      </c>
      <c r="F1776" s="14">
        <f t="shared" si="637"/>
        <v>43.785197976509295</v>
      </c>
      <c r="G1776" s="26">
        <v>4.0005983522453992E-2</v>
      </c>
      <c r="H1776" s="7">
        <f t="shared" si="634"/>
        <v>1.040005983522454</v>
      </c>
      <c r="I1776" s="5">
        <f t="shared" si="638"/>
        <v>1.1439462738958375</v>
      </c>
      <c r="J1776" s="5">
        <f t="shared" si="639"/>
        <v>7.3393143742780165</v>
      </c>
      <c r="K1776" s="5">
        <f t="shared" si="640"/>
        <v>42.100909677664333</v>
      </c>
      <c r="L1776">
        <v>2.35</v>
      </c>
      <c r="M1776">
        <v>3.39</v>
      </c>
      <c r="N1776">
        <v>3.13</v>
      </c>
      <c r="O1776" s="5">
        <f t="shared" si="641"/>
        <v>2.444014061277767</v>
      </c>
      <c r="P1776" s="5">
        <f t="shared" si="642"/>
        <v>3.5256202841411191</v>
      </c>
      <c r="Q1776" s="5">
        <f t="shared" si="643"/>
        <v>3.2552187284252807</v>
      </c>
      <c r="R1776" s="6">
        <f t="shared" si="644"/>
        <v>0.40916294870954428</v>
      </c>
      <c r="S1776" s="6">
        <f t="shared" si="645"/>
        <v>0.28363803229127704</v>
      </c>
      <c r="T1776" s="6">
        <f t="shared" si="646"/>
        <v>0.30719901899917867</v>
      </c>
      <c r="U1776">
        <f t="shared" si="647"/>
        <v>2.0542922807002215</v>
      </c>
      <c r="V1776">
        <f t="shared" si="648"/>
        <v>0.46189600650993801</v>
      </c>
      <c r="W1776">
        <f t="shared" si="649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635"/>
        <v>30.659149308173056</v>
      </c>
      <c r="E1777" s="14">
        <f t="shared" si="636"/>
        <v>16.562121197653852</v>
      </c>
      <c r="F1777" s="14">
        <f t="shared" si="637"/>
        <v>1.4395694505629222</v>
      </c>
      <c r="G1777" s="26">
        <v>4.3673710563862489E-2</v>
      </c>
      <c r="H1777" s="7">
        <f t="shared" si="634"/>
        <v>1.0436737105638625</v>
      </c>
      <c r="I1777" s="5">
        <f t="shared" si="638"/>
        <v>29.376182419703692</v>
      </c>
      <c r="J1777" s="5">
        <f t="shared" si="639"/>
        <v>15.869060444864404</v>
      </c>
      <c r="K1777" s="5">
        <f t="shared" si="640"/>
        <v>1.3793290335781001</v>
      </c>
      <c r="L1777">
        <v>6.57</v>
      </c>
      <c r="M1777">
        <v>4.0599999999999996</v>
      </c>
      <c r="N1777">
        <v>1.55</v>
      </c>
      <c r="O1777" s="5">
        <f t="shared" si="641"/>
        <v>6.8569362784045769</v>
      </c>
      <c r="P1777" s="5">
        <f t="shared" si="642"/>
        <v>4.2373152648892809</v>
      </c>
      <c r="Q1777" s="5">
        <f t="shared" si="643"/>
        <v>1.6176942513739869</v>
      </c>
      <c r="R1777" s="6">
        <f t="shared" si="644"/>
        <v>0.14583772685031759</v>
      </c>
      <c r="S1777" s="6">
        <f t="shared" si="645"/>
        <v>0.23599848901640069</v>
      </c>
      <c r="T1777" s="6">
        <f t="shared" si="646"/>
        <v>0.61816378413328166</v>
      </c>
      <c r="U1777">
        <f t="shared" si="647"/>
        <v>0.22365057195428015</v>
      </c>
      <c r="V1777">
        <f t="shared" si="648"/>
        <v>0.25584375421003008</v>
      </c>
      <c r="W1777">
        <f t="shared" si="649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635"/>
        <v>2.5665408741836582</v>
      </c>
      <c r="E1778" s="14">
        <f t="shared" si="636"/>
        <v>2.8908449352778391</v>
      </c>
      <c r="F1778" s="14">
        <f t="shared" si="637"/>
        <v>3.9515775154237947</v>
      </c>
      <c r="G1778" s="26">
        <v>3.838888807680374E-2</v>
      </c>
      <c r="H1778" s="7">
        <f t="shared" si="634"/>
        <v>1.0383888880768037</v>
      </c>
      <c r="I1778" s="5">
        <f t="shared" si="638"/>
        <v>2.4716567209585025</v>
      </c>
      <c r="J1778" s="5">
        <f t="shared" si="639"/>
        <v>2.7839713699478836</v>
      </c>
      <c r="K1778" s="5">
        <f t="shared" si="640"/>
        <v>3.8054890232333833</v>
      </c>
      <c r="L1778">
        <v>2.52</v>
      </c>
      <c r="M1778">
        <v>3.37</v>
      </c>
      <c r="N1778">
        <v>2.9</v>
      </c>
      <c r="O1778" s="5">
        <f t="shared" si="641"/>
        <v>2.6167399979535455</v>
      </c>
      <c r="P1778" s="5">
        <f t="shared" si="642"/>
        <v>3.4993705528188288</v>
      </c>
      <c r="Q1778" s="5">
        <f t="shared" si="643"/>
        <v>3.0113277754227306</v>
      </c>
      <c r="R1778" s="6">
        <f t="shared" si="644"/>
        <v>0.3821548953209194</v>
      </c>
      <c r="S1778" s="6">
        <f t="shared" si="645"/>
        <v>0.28576567840021272</v>
      </c>
      <c r="T1778" s="6">
        <f t="shared" si="646"/>
        <v>0.33207942627886794</v>
      </c>
      <c r="U1778">
        <f t="shared" si="647"/>
        <v>1.0195590587606964</v>
      </c>
      <c r="V1778">
        <f t="shared" si="648"/>
        <v>1.2105009542763678</v>
      </c>
      <c r="W1778">
        <f t="shared" si="649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635"/>
        <v>1.5687765888695886</v>
      </c>
      <c r="E1779" s="14">
        <f t="shared" si="636"/>
        <v>4.7448396087461866</v>
      </c>
      <c r="F1779" s="14">
        <f t="shared" si="637"/>
        <v>6.8668522386520099</v>
      </c>
      <c r="G1779" s="26">
        <v>4.8320072797471525E-2</v>
      </c>
      <c r="H1779" s="7">
        <f t="shared" si="634"/>
        <v>1.0483200727974715</v>
      </c>
      <c r="I1779" s="5">
        <f t="shared" si="638"/>
        <v>1.4964671855259475</v>
      </c>
      <c r="J1779" s="5">
        <f t="shared" si="639"/>
        <v>4.5261363698631172</v>
      </c>
      <c r="K1779" s="5">
        <f t="shared" si="640"/>
        <v>6.5503393637475833</v>
      </c>
      <c r="L1779">
        <v>1.93</v>
      </c>
      <c r="M1779">
        <v>3.33</v>
      </c>
      <c r="N1779">
        <v>4.3499999999999996</v>
      </c>
      <c r="O1779" s="5">
        <f t="shared" si="641"/>
        <v>2.0232577404991199</v>
      </c>
      <c r="P1779" s="5">
        <f t="shared" si="642"/>
        <v>3.4909058424155801</v>
      </c>
      <c r="Q1779" s="5">
        <f t="shared" si="643"/>
        <v>4.560192316669001</v>
      </c>
      <c r="R1779" s="6">
        <f t="shared" si="644"/>
        <v>0.4942524029357272</v>
      </c>
      <c r="S1779" s="6">
        <f t="shared" si="645"/>
        <v>0.2864585998996857</v>
      </c>
      <c r="T1779" s="6">
        <f t="shared" si="646"/>
        <v>0.219288997164587</v>
      </c>
      <c r="U1779">
        <f t="shared" si="647"/>
        <v>1.2897041904207764</v>
      </c>
      <c r="V1779">
        <f t="shared" si="648"/>
        <v>0.73572683805386718</v>
      </c>
      <c r="W1779">
        <f t="shared" si="649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635"/>
        <v>1.1980335788029735</v>
      </c>
      <c r="E1780" s="14">
        <f t="shared" si="636"/>
        <v>7.648765739324431</v>
      </c>
      <c r="F1780" s="14">
        <f t="shared" si="637"/>
        <v>35.10831813900591</v>
      </c>
      <c r="G1780" s="26">
        <v>4.8262562804606945E-2</v>
      </c>
      <c r="H1780" s="7">
        <f t="shared" si="634"/>
        <v>1.0482625628046069</v>
      </c>
      <c r="I1780" s="5">
        <f t="shared" si="638"/>
        <v>1.1428754792097668</v>
      </c>
      <c r="J1780" s="5">
        <f t="shared" si="639"/>
        <v>7.2966125193484928</v>
      </c>
      <c r="K1780" s="5">
        <f t="shared" si="640"/>
        <v>33.49191260353156</v>
      </c>
      <c r="L1780">
        <v>1.52</v>
      </c>
      <c r="M1780">
        <v>4.1100000000000003</v>
      </c>
      <c r="N1780">
        <v>6.8</v>
      </c>
      <c r="O1780" s="5">
        <f t="shared" si="641"/>
        <v>1.5933590954630026</v>
      </c>
      <c r="P1780" s="5">
        <f t="shared" si="642"/>
        <v>4.3083591331269346</v>
      </c>
      <c r="Q1780" s="5">
        <f t="shared" si="643"/>
        <v>7.128185427071327</v>
      </c>
      <c r="R1780" s="6">
        <f t="shared" si="644"/>
        <v>0.62760491520551887</v>
      </c>
      <c r="S1780" s="6">
        <f t="shared" si="645"/>
        <v>0.23210692727795346</v>
      </c>
      <c r="T1780" s="6">
        <f t="shared" si="646"/>
        <v>0.14028815751652776</v>
      </c>
      <c r="U1780">
        <f t="shared" si="647"/>
        <v>1.3299786614119968</v>
      </c>
      <c r="V1780">
        <f t="shared" si="648"/>
        <v>0.56327507992256354</v>
      </c>
      <c r="W1780">
        <f t="shared" si="649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635"/>
        <v>3.2696163160458664</v>
      </c>
      <c r="E1781" s="14">
        <f t="shared" si="636"/>
        <v>3.5887445104186342</v>
      </c>
      <c r="F1781" s="14">
        <f t="shared" si="637"/>
        <v>2.6218802819621416</v>
      </c>
      <c r="G1781" s="26">
        <v>4.9093838236245801E-2</v>
      </c>
      <c r="H1781" s="7">
        <f t="shared" si="634"/>
        <v>1.0490938382362458</v>
      </c>
      <c r="I1781" s="5">
        <f t="shared" si="638"/>
        <v>3.1166099703176222</v>
      </c>
      <c r="J1781" s="5">
        <f t="shared" si="639"/>
        <v>3.4208041069539514</v>
      </c>
      <c r="K1781" s="5">
        <f t="shared" si="640"/>
        <v>2.499185665192821</v>
      </c>
      <c r="L1781">
        <v>1.65</v>
      </c>
      <c r="M1781">
        <v>3.72</v>
      </c>
      <c r="N1781">
        <v>5.74</v>
      </c>
      <c r="O1781" s="5">
        <f t="shared" si="641"/>
        <v>1.7310048330898056</v>
      </c>
      <c r="P1781" s="5">
        <f t="shared" si="642"/>
        <v>3.9026290782388346</v>
      </c>
      <c r="Q1781" s="5">
        <f t="shared" si="643"/>
        <v>6.0217986314760514</v>
      </c>
      <c r="R1781" s="6">
        <f t="shared" si="644"/>
        <v>0.57769913802899209</v>
      </c>
      <c r="S1781" s="6">
        <f t="shared" si="645"/>
        <v>0.25623752089995616</v>
      </c>
      <c r="T1781" s="6">
        <f t="shared" si="646"/>
        <v>0.16606334107105172</v>
      </c>
      <c r="U1781">
        <f t="shared" si="647"/>
        <v>0.52942139559151957</v>
      </c>
      <c r="V1781">
        <f t="shared" si="648"/>
        <v>1.087463614896226</v>
      </c>
      <c r="W1781">
        <f t="shared" si="649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635"/>
        <v>2.2911150016969555</v>
      </c>
      <c r="E1782" s="14">
        <f t="shared" si="636"/>
        <v>4.0637271267036059</v>
      </c>
      <c r="F1782" s="14">
        <f t="shared" si="637"/>
        <v>3.3735678375284959</v>
      </c>
      <c r="G1782" s="26">
        <v>2.8303419792836682E-2</v>
      </c>
      <c r="H1782" s="7">
        <f t="shared" si="634"/>
        <v>1.0283034197928367</v>
      </c>
      <c r="I1782" s="5">
        <f t="shared" si="638"/>
        <v>2.2280534690417801</v>
      </c>
      <c r="J1782" s="5">
        <f t="shared" si="639"/>
        <v>3.9518755344821179</v>
      </c>
      <c r="K1782" s="5">
        <f t="shared" si="640"/>
        <v>3.2807124556759124</v>
      </c>
      <c r="L1782">
        <v>2.68</v>
      </c>
      <c r="M1782">
        <v>3.21</v>
      </c>
      <c r="N1782">
        <v>2.91</v>
      </c>
      <c r="O1782" s="5">
        <f t="shared" si="641"/>
        <v>2.7558531650448024</v>
      </c>
      <c r="P1782" s="5">
        <f t="shared" si="642"/>
        <v>3.3008539775350059</v>
      </c>
      <c r="Q1782" s="5">
        <f t="shared" si="643"/>
        <v>2.9923629515971548</v>
      </c>
      <c r="R1782" s="6">
        <f t="shared" si="644"/>
        <v>0.36286403524105859</v>
      </c>
      <c r="S1782" s="6">
        <f t="shared" si="645"/>
        <v>0.30295190481184953</v>
      </c>
      <c r="T1782" s="6">
        <f t="shared" si="646"/>
        <v>0.33418405994709177</v>
      </c>
      <c r="U1782">
        <f t="shared" si="647"/>
        <v>1.2028436647674299</v>
      </c>
      <c r="V1782">
        <f t="shared" si="648"/>
        <v>0.81227254552708517</v>
      </c>
      <c r="W1782">
        <f t="shared" si="649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635"/>
        <v>2.800489925336807</v>
      </c>
      <c r="E1783" s="14">
        <f t="shared" si="636"/>
        <v>3.4746111368766619</v>
      </c>
      <c r="F1783" s="14">
        <f t="shared" si="637"/>
        <v>3.0281331005802166</v>
      </c>
      <c r="G1783" s="26">
        <v>3.0212495827757202E-2</v>
      </c>
      <c r="H1783" s="7">
        <f t="shared" si="634"/>
        <v>1.0302124958277572</v>
      </c>
      <c r="I1783" s="5">
        <f t="shared" si="638"/>
        <v>2.7183614416234234</v>
      </c>
      <c r="J1783" s="5">
        <f t="shared" si="639"/>
        <v>3.3727130576928932</v>
      </c>
      <c r="K1783" s="5">
        <f t="shared" si="640"/>
        <v>2.9393286461228234</v>
      </c>
      <c r="L1783">
        <v>4.32</v>
      </c>
      <c r="M1783">
        <v>3.83</v>
      </c>
      <c r="N1783">
        <v>1.86</v>
      </c>
      <c r="O1783" s="5">
        <f t="shared" si="641"/>
        <v>4.4505179819759118</v>
      </c>
      <c r="P1783" s="5">
        <f t="shared" si="642"/>
        <v>3.94571385902031</v>
      </c>
      <c r="Q1783" s="5">
        <f t="shared" si="643"/>
        <v>1.9161952422396284</v>
      </c>
      <c r="R1783" s="6">
        <f t="shared" si="644"/>
        <v>0.22469294676482277</v>
      </c>
      <c r="S1783" s="6">
        <f t="shared" si="645"/>
        <v>0.25343956397494372</v>
      </c>
      <c r="T1783" s="6">
        <f t="shared" si="646"/>
        <v>0.52186748926023363</v>
      </c>
      <c r="U1783">
        <f t="shared" si="647"/>
        <v>1.589192641512774</v>
      </c>
      <c r="V1783">
        <f t="shared" si="648"/>
        <v>1.1355843009722013</v>
      </c>
      <c r="W1783">
        <f t="shared" si="649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635"/>
        <v>1.6627228578583182</v>
      </c>
      <c r="E1784" s="14">
        <f t="shared" si="636"/>
        <v>2.9307335467996452</v>
      </c>
      <c r="F1784" s="14">
        <f t="shared" si="637"/>
        <v>17.509993637667126</v>
      </c>
      <c r="G1784" s="26">
        <v>2.8005810614506466E-2</v>
      </c>
      <c r="H1784" s="7">
        <f t="shared" si="634"/>
        <v>1.0280058106145065</v>
      </c>
      <c r="I1784" s="5">
        <f t="shared" si="638"/>
        <v>1.6174255443793646</v>
      </c>
      <c r="J1784" s="5">
        <f t="shared" si="639"/>
        <v>2.8508920052190692</v>
      </c>
      <c r="K1784" s="5">
        <f t="shared" si="640"/>
        <v>17.032971464626502</v>
      </c>
      <c r="L1784">
        <v>1.98</v>
      </c>
      <c r="M1784">
        <v>3.45</v>
      </c>
      <c r="N1784">
        <v>4.29</v>
      </c>
      <c r="O1784" s="5">
        <f t="shared" si="641"/>
        <v>2.0354515050167228</v>
      </c>
      <c r="P1784" s="5">
        <f t="shared" si="642"/>
        <v>3.5466200466200477</v>
      </c>
      <c r="Q1784" s="5">
        <f t="shared" si="643"/>
        <v>4.4101449275362326</v>
      </c>
      <c r="R1784" s="6">
        <f t="shared" si="644"/>
        <v>0.49129148866250399</v>
      </c>
      <c r="S1784" s="6">
        <f t="shared" si="645"/>
        <v>0.28195859349326313</v>
      </c>
      <c r="T1784" s="6">
        <f t="shared" si="646"/>
        <v>0.22674991784423262</v>
      </c>
      <c r="U1784">
        <f t="shared" si="647"/>
        <v>1.2241676328660691</v>
      </c>
      <c r="V1784">
        <f t="shared" si="648"/>
        <v>1.2101475586181996</v>
      </c>
      <c r="W1784">
        <f t="shared" si="649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635"/>
        <v>2.8736191523989749</v>
      </c>
      <c r="E1785" s="14">
        <f t="shared" si="636"/>
        <v>3.9756524866381104</v>
      </c>
      <c r="F1785" s="14">
        <f t="shared" si="637"/>
        <v>2.7141035694120168</v>
      </c>
      <c r="G1785" s="26">
        <v>2.7499869275812827E-2</v>
      </c>
      <c r="H1785" s="7">
        <f t="shared" si="634"/>
        <v>1.0274998692758128</v>
      </c>
      <c r="I1785" s="5">
        <f t="shared" si="638"/>
        <v>2.796709993184054</v>
      </c>
      <c r="J1785" s="5">
        <f t="shared" si="639"/>
        <v>3.8692486544452516</v>
      </c>
      <c r="K1785" s="5">
        <f t="shared" si="640"/>
        <v>2.6414636639564062</v>
      </c>
      <c r="L1785">
        <v>2.4900000000000002</v>
      </c>
      <c r="M1785">
        <v>3.62</v>
      </c>
      <c r="N1785">
        <v>2.86</v>
      </c>
      <c r="O1785" s="5">
        <f t="shared" si="641"/>
        <v>2.5584746744967743</v>
      </c>
      <c r="P1785" s="5">
        <f t="shared" si="642"/>
        <v>3.7195495267784424</v>
      </c>
      <c r="Q1785" s="5">
        <f t="shared" si="643"/>
        <v>2.9386496261288246</v>
      </c>
      <c r="R1785" s="6">
        <f t="shared" si="644"/>
        <v>0.39085788496096396</v>
      </c>
      <c r="S1785" s="6">
        <f t="shared" si="645"/>
        <v>0.26884976064994487</v>
      </c>
      <c r="T1785" s="6">
        <f t="shared" si="646"/>
        <v>0.34029235438909106</v>
      </c>
      <c r="U1785">
        <f t="shared" si="647"/>
        <v>0.89033185638427081</v>
      </c>
      <c r="V1785">
        <f t="shared" si="648"/>
        <v>0.93558215645849019</v>
      </c>
      <c r="W1785">
        <f t="shared" si="649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635"/>
        <v>8.2971273095595599</v>
      </c>
      <c r="E1786" s="14">
        <f t="shared" si="636"/>
        <v>3.9117397075868743</v>
      </c>
      <c r="F1786" s="14">
        <f t="shared" si="637"/>
        <v>1.8321561918299016</v>
      </c>
      <c r="G1786" s="26">
        <v>3.3514821536600126E-2</v>
      </c>
      <c r="H1786" s="7">
        <f t="shared" si="634"/>
        <v>1.0335148215366001</v>
      </c>
      <c r="I1786" s="5">
        <f t="shared" si="638"/>
        <v>8.0280680418531674</v>
      </c>
      <c r="J1786" s="5">
        <f t="shared" si="639"/>
        <v>3.7848898013586414</v>
      </c>
      <c r="K1786" s="5">
        <f t="shared" si="640"/>
        <v>1.7727430256935304</v>
      </c>
      <c r="L1786">
        <v>7.5</v>
      </c>
      <c r="M1786">
        <v>4.75</v>
      </c>
      <c r="N1786">
        <v>1.45</v>
      </c>
      <c r="O1786" s="5">
        <f t="shared" si="641"/>
        <v>7.7513611615245006</v>
      </c>
      <c r="P1786" s="5">
        <f t="shared" si="642"/>
        <v>4.9091954022988507</v>
      </c>
      <c r="Q1786" s="5">
        <f t="shared" si="643"/>
        <v>1.49859649122807</v>
      </c>
      <c r="R1786" s="6">
        <f t="shared" si="644"/>
        <v>0.12900959962538047</v>
      </c>
      <c r="S1786" s="6">
        <f t="shared" si="645"/>
        <v>0.20369936782954812</v>
      </c>
      <c r="T1786" s="6">
        <f t="shared" si="646"/>
        <v>0.66729103254507149</v>
      </c>
      <c r="U1786">
        <f t="shared" si="647"/>
        <v>0.93422227625623488</v>
      </c>
      <c r="V1786">
        <f t="shared" si="648"/>
        <v>1.2549903033623113</v>
      </c>
      <c r="W1786">
        <f t="shared" si="649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635"/>
        <v>2.6124575110829245</v>
      </c>
      <c r="E1787" s="14">
        <f t="shared" si="636"/>
        <v>2.7350067514039371</v>
      </c>
      <c r="F1787" s="14">
        <f t="shared" si="637"/>
        <v>4.1301705610592201</v>
      </c>
      <c r="G1787" s="26">
        <v>4.4971255611757854E-2</v>
      </c>
      <c r="H1787" s="7">
        <f t="shared" si="634"/>
        <v>1.0449712556117579</v>
      </c>
      <c r="I1787" s="5">
        <f t="shared" si="638"/>
        <v>2.5000281080014135</v>
      </c>
      <c r="J1787" s="5">
        <f t="shared" si="639"/>
        <v>2.6173033341503555</v>
      </c>
      <c r="K1787" s="5">
        <f t="shared" si="640"/>
        <v>3.9524250441140536</v>
      </c>
      <c r="L1787">
        <v>2.5</v>
      </c>
      <c r="M1787">
        <v>3.66</v>
      </c>
      <c r="N1787">
        <v>2.69</v>
      </c>
      <c r="O1787" s="5">
        <f t="shared" si="641"/>
        <v>2.6124281390293946</v>
      </c>
      <c r="P1787" s="5">
        <f t="shared" si="642"/>
        <v>3.824594795539034</v>
      </c>
      <c r="Q1787" s="5">
        <f t="shared" si="643"/>
        <v>2.8109726775956285</v>
      </c>
      <c r="R1787" s="6">
        <f t="shared" si="644"/>
        <v>0.38278564874574267</v>
      </c>
      <c r="S1787" s="6">
        <f t="shared" si="645"/>
        <v>0.26146560706676408</v>
      </c>
      <c r="T1787" s="6">
        <f t="shared" si="646"/>
        <v>0.35574874418749319</v>
      </c>
      <c r="U1787">
        <f t="shared" si="647"/>
        <v>0.99998875692584277</v>
      </c>
      <c r="V1787">
        <f t="shared" si="648"/>
        <v>1.3983858700077387</v>
      </c>
      <c r="W1787">
        <f t="shared" si="649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635"/>
        <v>3.346951983359562</v>
      </c>
      <c r="E1788" s="14">
        <f t="shared" si="636"/>
        <v>4.4743080909687665</v>
      </c>
      <c r="F1788" s="14">
        <f t="shared" si="637"/>
        <v>2.2987084415638495</v>
      </c>
      <c r="G1788" s="26">
        <v>4.4054702385219358E-2</v>
      </c>
      <c r="H1788" s="7">
        <f t="shared" si="634"/>
        <v>1.0440547023852194</v>
      </c>
      <c r="I1788" s="5">
        <f t="shared" si="638"/>
        <v>3.2057247342626831</v>
      </c>
      <c r="J1788" s="5">
        <f t="shared" si="639"/>
        <v>4.2855111717296825</v>
      </c>
      <c r="K1788" s="5">
        <f t="shared" si="640"/>
        <v>2.2017126461978305</v>
      </c>
      <c r="L1788">
        <v>2.69</v>
      </c>
      <c r="M1788">
        <v>3.63</v>
      </c>
      <c r="N1788">
        <v>2.52</v>
      </c>
      <c r="O1788" s="5">
        <f t="shared" si="641"/>
        <v>2.8085071494162399</v>
      </c>
      <c r="P1788" s="5">
        <f t="shared" si="642"/>
        <v>3.7899185696583459</v>
      </c>
      <c r="Q1788" s="5">
        <f t="shared" si="643"/>
        <v>2.6310178500107528</v>
      </c>
      <c r="R1788" s="6">
        <f t="shared" si="644"/>
        <v>0.35606104837862146</v>
      </c>
      <c r="S1788" s="6">
        <f t="shared" si="645"/>
        <v>0.26385791188388202</v>
      </c>
      <c r="T1788" s="6">
        <f t="shared" si="646"/>
        <v>0.38008103973749668</v>
      </c>
      <c r="U1788">
        <f t="shared" si="647"/>
        <v>0.83912382471563018</v>
      </c>
      <c r="V1788">
        <f t="shared" si="648"/>
        <v>0.84704014399637872</v>
      </c>
      <c r="W1788">
        <f t="shared" si="649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635"/>
        <v>2.1515052608601231</v>
      </c>
      <c r="E1789" s="14">
        <f t="shared" si="636"/>
        <v>3.5880252668869788</v>
      </c>
      <c r="F1789" s="14">
        <f t="shared" si="637"/>
        <v>4.1116867287104002</v>
      </c>
      <c r="G1789" s="26">
        <v>4.4633965205274073E-2</v>
      </c>
      <c r="H1789" s="7">
        <f t="shared" si="634"/>
        <v>1.0446339652052741</v>
      </c>
      <c r="I1789" s="5">
        <f t="shared" si="638"/>
        <v>2.0595781225985172</v>
      </c>
      <c r="J1789" s="5">
        <f t="shared" si="639"/>
        <v>3.4347200899043329</v>
      </c>
      <c r="K1789" s="5">
        <f t="shared" si="640"/>
        <v>3.9360071237033156</v>
      </c>
      <c r="L1789">
        <v>2.72</v>
      </c>
      <c r="M1789">
        <v>3.53</v>
      </c>
      <c r="N1789">
        <v>2.54</v>
      </c>
      <c r="O1789" s="5">
        <f t="shared" si="641"/>
        <v>2.8414043853583455</v>
      </c>
      <c r="P1789" s="5">
        <f t="shared" si="642"/>
        <v>3.6875578971746172</v>
      </c>
      <c r="Q1789" s="5">
        <f t="shared" si="643"/>
        <v>2.6533702716213963</v>
      </c>
      <c r="R1789" s="6">
        <f t="shared" si="644"/>
        <v>0.35193864173398337</v>
      </c>
      <c r="S1789" s="6">
        <f t="shared" si="645"/>
        <v>0.27118218286584556</v>
      </c>
      <c r="T1789" s="6">
        <f t="shared" si="646"/>
        <v>0.37687917540017118</v>
      </c>
      <c r="U1789">
        <f t="shared" si="647"/>
        <v>1.3206588136449253</v>
      </c>
      <c r="V1789">
        <f t="shared" si="648"/>
        <v>1.0277402255792905</v>
      </c>
      <c r="W1789">
        <f t="shared" si="649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635"/>
        <v>1.5303332557224096</v>
      </c>
      <c r="E1790" s="14">
        <f t="shared" si="636"/>
        <v>4.1617866685816196</v>
      </c>
      <c r="F1790" s="14">
        <f t="shared" si="637"/>
        <v>9.6103928941180659</v>
      </c>
      <c r="G1790" s="26">
        <v>2.9669740383428067E-2</v>
      </c>
      <c r="H1790" s="7">
        <f t="shared" si="634"/>
        <v>1.0296697403834281</v>
      </c>
      <c r="I1790" s="5">
        <f t="shared" si="638"/>
        <v>1.4862369900785319</v>
      </c>
      <c r="J1790" s="5">
        <f t="shared" si="639"/>
        <v>4.0418655665571519</v>
      </c>
      <c r="K1790" s="5">
        <f t="shared" si="640"/>
        <v>9.3334712259674166</v>
      </c>
      <c r="L1790">
        <v>1.7</v>
      </c>
      <c r="M1790">
        <v>4.0199999999999996</v>
      </c>
      <c r="N1790">
        <v>5.19</v>
      </c>
      <c r="O1790" s="5">
        <f t="shared" si="641"/>
        <v>1.7504385586518276</v>
      </c>
      <c r="P1790" s="5">
        <f t="shared" si="642"/>
        <v>4.1392723563413805</v>
      </c>
      <c r="Q1790" s="5">
        <f t="shared" si="643"/>
        <v>5.3439859525899918</v>
      </c>
      <c r="R1790" s="6">
        <f t="shared" si="644"/>
        <v>0.57128540448182952</v>
      </c>
      <c r="S1790" s="6">
        <f t="shared" si="645"/>
        <v>0.2415883551291319</v>
      </c>
      <c r="T1790" s="6">
        <f t="shared" si="646"/>
        <v>0.18712624038903855</v>
      </c>
      <c r="U1790">
        <f t="shared" si="647"/>
        <v>1.1438283472612083</v>
      </c>
      <c r="V1790">
        <f t="shared" si="648"/>
        <v>0.99459022914119899</v>
      </c>
      <c r="W1790">
        <f t="shared" si="649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635"/>
        <v>1.6158998061056402</v>
      </c>
      <c r="E1791" s="14">
        <f t="shared" si="636"/>
        <v>3.8827484895233808</v>
      </c>
      <c r="F1791" s="14">
        <f t="shared" si="637"/>
        <v>8.2778895484097088</v>
      </c>
      <c r="G1791" s="26">
        <v>2.9469808970602029E-2</v>
      </c>
      <c r="H1791" s="7">
        <f t="shared" si="634"/>
        <v>1.029469808970602</v>
      </c>
      <c r="I1791" s="5">
        <f t="shared" si="638"/>
        <v>1.5696427345658901</v>
      </c>
      <c r="J1791" s="5">
        <f t="shared" si="639"/>
        <v>3.7716001534866361</v>
      </c>
      <c r="K1791" s="5">
        <f t="shared" si="640"/>
        <v>8.0409250240053378</v>
      </c>
      <c r="L1791">
        <v>1.87</v>
      </c>
      <c r="M1791">
        <v>3.95</v>
      </c>
      <c r="N1791">
        <v>4.1399999999999997</v>
      </c>
      <c r="O1791" s="5">
        <f t="shared" si="641"/>
        <v>1.9251085427750259</v>
      </c>
      <c r="P1791" s="5">
        <f t="shared" si="642"/>
        <v>4.0664057454338778</v>
      </c>
      <c r="Q1791" s="5">
        <f t="shared" si="643"/>
        <v>4.2620050091382922</v>
      </c>
      <c r="R1791" s="6">
        <f t="shared" si="644"/>
        <v>0.51945122977767755</v>
      </c>
      <c r="S1791" s="6">
        <f t="shared" si="645"/>
        <v>0.24591741764158409</v>
      </c>
      <c r="T1791" s="6">
        <f t="shared" si="646"/>
        <v>0.23463135258073844</v>
      </c>
      <c r="U1791">
        <f t="shared" si="647"/>
        <v>1.1913539041845587</v>
      </c>
      <c r="V1791">
        <f t="shared" si="648"/>
        <v>1.0473008376427293</v>
      </c>
      <c r="W1791">
        <f t="shared" si="649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635"/>
        <v>3.1568990664561429</v>
      </c>
      <c r="E1792" s="14">
        <f t="shared" si="636"/>
        <v>3.3828988500985377</v>
      </c>
      <c r="F1792" s="14">
        <f t="shared" si="637"/>
        <v>2.789031866595153</v>
      </c>
      <c r="G1792" s="26">
        <v>2.7580122227641723E-2</v>
      </c>
      <c r="H1792" s="7">
        <f t="shared" si="634"/>
        <v>1.0275801222276417</v>
      </c>
      <c r="I1792" s="5">
        <f t="shared" si="638"/>
        <v>3.0721682895271005</v>
      </c>
      <c r="J1792" s="5">
        <f t="shared" si="639"/>
        <v>3.2921022671837146</v>
      </c>
      <c r="K1792" s="5">
        <f t="shared" si="640"/>
        <v>2.7141745993966335</v>
      </c>
      <c r="L1792">
        <v>2.08</v>
      </c>
      <c r="M1792">
        <v>3.83</v>
      </c>
      <c r="N1792">
        <v>3.5</v>
      </c>
      <c r="O1792" s="5">
        <f t="shared" si="641"/>
        <v>2.137366654233495</v>
      </c>
      <c r="P1792" s="5">
        <f t="shared" si="642"/>
        <v>3.935631868131868</v>
      </c>
      <c r="Q1792" s="5">
        <f t="shared" si="643"/>
        <v>3.596530427796746</v>
      </c>
      <c r="R1792" s="6">
        <f t="shared" si="644"/>
        <v>0.46786544462050716</v>
      </c>
      <c r="S1792" s="6">
        <f t="shared" si="645"/>
        <v>0.25408880543359136</v>
      </c>
      <c r="T1792" s="6">
        <f t="shared" si="646"/>
        <v>0.27804574994590142</v>
      </c>
      <c r="U1792">
        <f t="shared" si="647"/>
        <v>0.67704624355724174</v>
      </c>
      <c r="V1792">
        <f t="shared" si="648"/>
        <v>1.1633903473103342</v>
      </c>
      <c r="W1792">
        <f t="shared" si="649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635"/>
        <v>3.4895829384238319</v>
      </c>
      <c r="E1793" s="14">
        <f t="shared" si="636"/>
        <v>3.6786972951225638</v>
      </c>
      <c r="F1793" s="14">
        <f t="shared" si="637"/>
        <v>2.4811264146244087</v>
      </c>
      <c r="G1793" s="26">
        <v>2.8443636152718499E-2</v>
      </c>
      <c r="H1793" s="7">
        <f t="shared" si="634"/>
        <v>1.0284436361527185</v>
      </c>
      <c r="I1793" s="5">
        <f t="shared" si="638"/>
        <v>3.3930716431655252</v>
      </c>
      <c r="J1793" s="5">
        <f t="shared" si="639"/>
        <v>3.5769556695242133</v>
      </c>
      <c r="K1793" s="5">
        <f t="shared" si="640"/>
        <v>2.4125059725256293</v>
      </c>
      <c r="L1793">
        <v>2.52</v>
      </c>
      <c r="M1793">
        <v>3.61</v>
      </c>
      <c r="N1793">
        <v>2.82</v>
      </c>
      <c r="O1793" s="5">
        <f t="shared" si="641"/>
        <v>2.5916779631048508</v>
      </c>
      <c r="P1793" s="5">
        <f t="shared" si="642"/>
        <v>3.7126815265113136</v>
      </c>
      <c r="Q1793" s="5">
        <f t="shared" si="643"/>
        <v>2.9002110539506658</v>
      </c>
      <c r="R1793" s="6">
        <f t="shared" si="644"/>
        <v>0.38585040820503486</v>
      </c>
      <c r="S1793" s="6">
        <f t="shared" si="645"/>
        <v>0.26934709935642326</v>
      </c>
      <c r="T1793" s="6">
        <f t="shared" si="646"/>
        <v>0.34480249243854189</v>
      </c>
      <c r="U1793">
        <f t="shared" si="647"/>
        <v>0.74268988840123529</v>
      </c>
      <c r="V1793">
        <f t="shared" si="648"/>
        <v>1.0092381157410826</v>
      </c>
      <c r="W1793">
        <f t="shared" si="649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635"/>
        <v>3.3127634476558452</v>
      </c>
      <c r="E1794" s="14">
        <f t="shared" si="636"/>
        <v>3.2894018167149599</v>
      </c>
      <c r="F1794" s="14">
        <f t="shared" si="637"/>
        <v>2.7428044482795397</v>
      </c>
      <c r="G1794" s="26">
        <v>2.7579432543730409E-2</v>
      </c>
      <c r="H1794" s="7">
        <f t="shared" si="634"/>
        <v>1.0275794325437304</v>
      </c>
      <c r="I1794" s="5">
        <f t="shared" si="638"/>
        <v>3.2238514539506071</v>
      </c>
      <c r="J1794" s="5">
        <f t="shared" si="639"/>
        <v>3.2011168310095326</v>
      </c>
      <c r="K1794" s="5">
        <f t="shared" si="640"/>
        <v>2.6691897107066853</v>
      </c>
      <c r="L1794">
        <v>2.25</v>
      </c>
      <c r="M1794">
        <v>3.46</v>
      </c>
      <c r="N1794">
        <v>3.4</v>
      </c>
      <c r="O1794" s="5">
        <f t="shared" si="641"/>
        <v>2.3120537232233933</v>
      </c>
      <c r="P1794" s="5">
        <f t="shared" si="642"/>
        <v>3.5554248366013073</v>
      </c>
      <c r="Q1794" s="5">
        <f t="shared" si="643"/>
        <v>3.4937700706486834</v>
      </c>
      <c r="R1794" s="6">
        <f t="shared" si="644"/>
        <v>0.43251590131990147</v>
      </c>
      <c r="S1794" s="6">
        <f t="shared" si="645"/>
        <v>0.28126034045369314</v>
      </c>
      <c r="T1794" s="6">
        <f t="shared" si="646"/>
        <v>0.28622375822640539</v>
      </c>
      <c r="U1794">
        <f t="shared" si="647"/>
        <v>0.69792297571365469</v>
      </c>
      <c r="V1794">
        <f t="shared" si="648"/>
        <v>1.0808727649308643</v>
      </c>
      <c r="W1794">
        <f t="shared" si="649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  <c r="AF1794">
        <v>2</v>
      </c>
      <c r="AG1794">
        <v>2</v>
      </c>
    </row>
    <row r="1795" spans="1:33" s="17" customFormat="1" x14ac:dyDescent="0.25">
      <c r="A1795" s="30">
        <v>0.73478176522966709</v>
      </c>
      <c r="B1795" s="30">
        <v>0.17127295563697525</v>
      </c>
      <c r="C1795" s="30">
        <v>8.871232272969623E-2</v>
      </c>
      <c r="D1795" s="31">
        <f t="shared" si="635"/>
        <v>1.3609483078114153</v>
      </c>
      <c r="E1795" s="32">
        <f t="shared" si="636"/>
        <v>5.8386334040942716</v>
      </c>
      <c r="F1795" s="32">
        <f t="shared" si="637"/>
        <v>11.272391131578978</v>
      </c>
      <c r="G1795" s="47">
        <v>3.1592184651918931E-2</v>
      </c>
      <c r="H1795" s="34">
        <f t="shared" si="634"/>
        <v>1.0315921846519189</v>
      </c>
      <c r="I1795" s="34">
        <f t="shared" si="638"/>
        <v>1.3192696959706303</v>
      </c>
      <c r="J1795" s="34">
        <f t="shared" si="639"/>
        <v>5.6598271012147601</v>
      </c>
      <c r="K1795" s="34">
        <f t="shared" si="640"/>
        <v>10.927177715467591</v>
      </c>
      <c r="L1795" s="17">
        <v>1.32</v>
      </c>
      <c r="M1795" s="17">
        <v>5.74</v>
      </c>
      <c r="N1795" s="17">
        <v>10.02</v>
      </c>
      <c r="O1795" s="34">
        <f t="shared" si="641"/>
        <v>1.3617016837405331</v>
      </c>
      <c r="P1795" s="34">
        <f t="shared" si="642"/>
        <v>5.921339139902015</v>
      </c>
      <c r="Q1795" s="34">
        <f t="shared" si="643"/>
        <v>10.336553690212227</v>
      </c>
      <c r="R1795" s="35">
        <f t="shared" si="644"/>
        <v>0.73437523940856497</v>
      </c>
      <c r="S1795" s="35">
        <f t="shared" si="645"/>
        <v>0.1688807170765341</v>
      </c>
      <c r="T1795" s="35">
        <f t="shared" si="646"/>
        <v>9.674404351490079E-2</v>
      </c>
      <c r="U1795" s="17">
        <f t="shared" si="647"/>
        <v>1.0005535668950787</v>
      </c>
      <c r="V1795" s="17">
        <f t="shared" si="648"/>
        <v>1.014165255819923</v>
      </c>
      <c r="W1795" s="17">
        <f t="shared" si="649"/>
        <v>0.91697968687893971</v>
      </c>
      <c r="X1795" s="17" t="s">
        <v>244</v>
      </c>
      <c r="Y1795" s="17" t="s">
        <v>204</v>
      </c>
      <c r="Z1795" s="17" t="s">
        <v>269</v>
      </c>
      <c r="AA1795" s="36" t="s">
        <v>361</v>
      </c>
      <c r="AB1795" s="36" t="s">
        <v>17</v>
      </c>
      <c r="AC1795" s="17" t="s">
        <v>465</v>
      </c>
      <c r="AD1795" s="36" t="s">
        <v>28</v>
      </c>
      <c r="AE1795" t="s">
        <v>486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650">(100%/A1796)</f>
        <v>8.6671436475226553</v>
      </c>
      <c r="E1796" s="14">
        <f t="shared" ref="E1796:E1823" si="651">(100%/B1796)</f>
        <v>6.3644239396110525</v>
      </c>
      <c r="F1796" s="14">
        <f t="shared" ref="F1796:F1823" si="652">(100%/C1796)</f>
        <v>1.5963217492150483</v>
      </c>
      <c r="G1796" s="26">
        <v>3.3599132855203218E-2</v>
      </c>
      <c r="H1796" s="7">
        <f t="shared" si="634"/>
        <v>1.0335991328552032</v>
      </c>
      <c r="I1796" s="5">
        <f t="shared" ref="I1796:I1823" si="653">D1796/H1796</f>
        <v>8.3854014308048335</v>
      </c>
      <c r="J1796" s="5">
        <f t="shared" ref="J1796:J1823" si="654">E1796/H1796</f>
        <v>6.1575360672275679</v>
      </c>
      <c r="K1796" s="5">
        <f t="shared" ref="K1796:K1823" si="655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656">(L1796*H1796)</f>
        <v>3.6589409303074194</v>
      </c>
      <c r="P1796" s="5">
        <f t="shared" ref="P1796:P1823" si="657">(M1796*H1796)</f>
        <v>3.5349090343647949</v>
      </c>
      <c r="Q1796" s="5">
        <f t="shared" ref="Q1796:Q1823" si="658">(N1796*H1796)</f>
        <v>2.2532461096243432</v>
      </c>
      <c r="R1796" s="6">
        <f t="shared" ref="R1796:R1823" si="659">(1/O1796)</f>
        <v>0.27330312761184183</v>
      </c>
      <c r="S1796" s="6">
        <f t="shared" ref="S1796:S1823" si="660">(1/P1796)</f>
        <v>0.28289271103681879</v>
      </c>
      <c r="T1796" s="6">
        <f t="shared" ref="T1796:T1823" si="661">(1/Q1796)</f>
        <v>0.44380416135133949</v>
      </c>
      <c r="U1796">
        <f t="shared" ref="U1796:U1823" si="662">(L1796/I1796)</f>
        <v>0.4221622577298878</v>
      </c>
      <c r="V1796">
        <f t="shared" ref="V1796:V1823" si="663">(M1796/J1796)</f>
        <v>0.55541696591959322</v>
      </c>
      <c r="W1796">
        <f t="shared" ref="W1796:W1823" si="664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8" t="s">
        <v>463</v>
      </c>
      <c r="AD1796" s="16" t="s">
        <v>20</v>
      </c>
      <c r="AE1796" t="s">
        <v>485</v>
      </c>
      <c r="AF1796">
        <v>-3</v>
      </c>
      <c r="AG1796">
        <v>1</v>
      </c>
    </row>
    <row r="1797" spans="1:33" x14ac:dyDescent="0.25">
      <c r="A1797" s="11">
        <v>0.2275614162934346</v>
      </c>
      <c r="B1797" s="11">
        <v>0.24569966949830691</v>
      </c>
      <c r="C1797" s="11">
        <v>0.47209218702040495</v>
      </c>
      <c r="D1797" s="13">
        <f t="shared" si="650"/>
        <v>4.3944180709023435</v>
      </c>
      <c r="E1797" s="14">
        <f t="shared" si="651"/>
        <v>4.0700095447498796</v>
      </c>
      <c r="F1797" s="14">
        <f t="shared" si="652"/>
        <v>2.118230353083089</v>
      </c>
      <c r="G1797" s="26">
        <v>2.7044721647617731E-2</v>
      </c>
      <c r="H1797" s="7">
        <f t="shared" si="634"/>
        <v>1.0270447216476177</v>
      </c>
      <c r="I1797" s="5">
        <f t="shared" si="653"/>
        <v>4.2787017724531786</v>
      </c>
      <c r="J1797" s="5">
        <f t="shared" si="654"/>
        <v>3.9628357548253996</v>
      </c>
      <c r="K1797" s="5">
        <f t="shared" si="655"/>
        <v>2.0624519151268861</v>
      </c>
      <c r="L1797">
        <v>3.01</v>
      </c>
      <c r="M1797">
        <v>3.15</v>
      </c>
      <c r="N1797">
        <v>2.65</v>
      </c>
      <c r="O1797" s="5">
        <f t="shared" si="656"/>
        <v>3.0914046121593293</v>
      </c>
      <c r="P1797" s="5">
        <f t="shared" si="657"/>
        <v>3.2351908731899957</v>
      </c>
      <c r="Q1797" s="5">
        <f t="shared" si="658"/>
        <v>2.721668512366187</v>
      </c>
      <c r="R1797" s="6">
        <f t="shared" si="659"/>
        <v>0.32347755323477551</v>
      </c>
      <c r="S1797" s="6">
        <f t="shared" si="660"/>
        <v>0.30910077309100775</v>
      </c>
      <c r="T1797" s="6">
        <f t="shared" si="661"/>
        <v>0.36742167367421669</v>
      </c>
      <c r="U1797">
        <f t="shared" si="662"/>
        <v>0.70348441187903288</v>
      </c>
      <c r="V1797">
        <f t="shared" si="663"/>
        <v>0.79488532830672087</v>
      </c>
      <c r="W1797">
        <f t="shared" si="664"/>
        <v>1.2848784403475253</v>
      </c>
      <c r="X1797" t="s">
        <v>291</v>
      </c>
      <c r="Y1797" t="s">
        <v>296</v>
      </c>
      <c r="Z1797" t="s">
        <v>297</v>
      </c>
      <c r="AA1797" s="16" t="s">
        <v>360</v>
      </c>
      <c r="AB1797" s="16" t="s">
        <v>16</v>
      </c>
      <c r="AC1797" s="48" t="s">
        <v>463</v>
      </c>
      <c r="AD1797" s="16" t="s">
        <v>20</v>
      </c>
      <c r="AE1797" t="s">
        <v>486</v>
      </c>
      <c r="AF1797">
        <v>1</v>
      </c>
      <c r="AG1797">
        <v>-1</v>
      </c>
    </row>
    <row r="1798" spans="1:33" x14ac:dyDescent="0.25">
      <c r="A1798" s="11" t="e">
        <v>#N/A</v>
      </c>
      <c r="B1798" s="11" t="e">
        <v>#N/A</v>
      </c>
      <c r="C1798" s="11" t="e">
        <v>#N/A</v>
      </c>
      <c r="D1798" s="13" t="e">
        <f t="shared" si="650"/>
        <v>#N/A</v>
      </c>
      <c r="E1798" s="14" t="e">
        <f t="shared" si="651"/>
        <v>#N/A</v>
      </c>
      <c r="F1798" s="14" t="e">
        <f t="shared" si="652"/>
        <v>#N/A</v>
      </c>
      <c r="G1798" s="26">
        <v>3.1111693454460632E-2</v>
      </c>
      <c r="H1798" s="7">
        <f t="shared" si="634"/>
        <v>1.0311116934544606</v>
      </c>
      <c r="I1798" s="5" t="e">
        <f t="shared" si="653"/>
        <v>#N/A</v>
      </c>
      <c r="J1798" s="5" t="e">
        <f t="shared" si="654"/>
        <v>#N/A</v>
      </c>
      <c r="K1798" s="5" t="e">
        <f t="shared" si="655"/>
        <v>#N/A</v>
      </c>
      <c r="L1798">
        <v>4.05</v>
      </c>
      <c r="M1798">
        <v>3.2</v>
      </c>
      <c r="N1798">
        <v>2.12</v>
      </c>
      <c r="O1798" s="5">
        <f t="shared" si="656"/>
        <v>4.1760023584905657</v>
      </c>
      <c r="P1798" s="5">
        <f t="shared" si="657"/>
        <v>3.299557419054274</v>
      </c>
      <c r="Q1798" s="5">
        <f t="shared" si="658"/>
        <v>2.1859567901234565</v>
      </c>
      <c r="R1798" s="6">
        <f t="shared" si="659"/>
        <v>0.23946346629015181</v>
      </c>
      <c r="S1798" s="6">
        <f t="shared" si="660"/>
        <v>0.30307094952347341</v>
      </c>
      <c r="T1798" s="6">
        <f t="shared" si="661"/>
        <v>0.45746558418637495</v>
      </c>
      <c r="U1798" t="e">
        <f t="shared" si="662"/>
        <v>#N/A</v>
      </c>
      <c r="V1798" t="e">
        <f t="shared" si="663"/>
        <v>#N/A</v>
      </c>
      <c r="W1798" t="e">
        <f t="shared" si="664"/>
        <v>#N/A</v>
      </c>
      <c r="X1798" t="s">
        <v>468</v>
      </c>
      <c r="Y1798" t="s">
        <v>84</v>
      </c>
      <c r="Z1798" t="s">
        <v>259</v>
      </c>
      <c r="AA1798" s="16" t="e">
        <v>#N/A</v>
      </c>
      <c r="AB1798" s="16" t="e">
        <v>#N/A</v>
      </c>
      <c r="AC1798" s="48" t="s">
        <v>473</v>
      </c>
      <c r="AD1798" s="16" t="e">
        <v>#N/A</v>
      </c>
      <c r="AE1798" t="s">
        <v>486</v>
      </c>
      <c r="AF1798">
        <v>-1</v>
      </c>
      <c r="AG1798">
        <v>-4</v>
      </c>
    </row>
    <row r="1799" spans="1:33" x14ac:dyDescent="0.25">
      <c r="A1799" s="11" t="e">
        <v>#N/A</v>
      </c>
      <c r="B1799" s="11" t="e">
        <v>#N/A</v>
      </c>
      <c r="C1799" s="11" t="e">
        <v>#N/A</v>
      </c>
      <c r="D1799" s="13" t="e">
        <f t="shared" si="650"/>
        <v>#N/A</v>
      </c>
      <c r="E1799" s="14" t="e">
        <f t="shared" si="651"/>
        <v>#N/A</v>
      </c>
      <c r="F1799" s="14" t="e">
        <f t="shared" si="652"/>
        <v>#N/A</v>
      </c>
      <c r="G1799" s="26">
        <v>8.0808080808080884E-2</v>
      </c>
      <c r="H1799" s="7">
        <f t="shared" si="634"/>
        <v>1.0808080808080809</v>
      </c>
      <c r="I1799" s="5" t="e">
        <f t="shared" si="653"/>
        <v>#N/A</v>
      </c>
      <c r="J1799" s="5" t="e">
        <f t="shared" si="654"/>
        <v>#N/A</v>
      </c>
      <c r="K1799" s="5" t="e">
        <f t="shared" si="655"/>
        <v>#N/A</v>
      </c>
      <c r="L1799">
        <v>3</v>
      </c>
      <c r="M1799">
        <v>3.3</v>
      </c>
      <c r="N1799">
        <v>2.25</v>
      </c>
      <c r="O1799" s="5">
        <f t="shared" si="656"/>
        <v>3.2424242424242427</v>
      </c>
      <c r="P1799" s="5">
        <f t="shared" si="657"/>
        <v>3.5666666666666669</v>
      </c>
      <c r="Q1799" s="5">
        <f t="shared" si="658"/>
        <v>2.4318181818181821</v>
      </c>
      <c r="R1799" s="6">
        <f t="shared" si="659"/>
        <v>0.30841121495327101</v>
      </c>
      <c r="S1799" s="6">
        <f t="shared" si="660"/>
        <v>0.28037383177570091</v>
      </c>
      <c r="T1799" s="6">
        <f t="shared" si="661"/>
        <v>0.41121495327102797</v>
      </c>
      <c r="U1799" t="e">
        <f t="shared" si="662"/>
        <v>#N/A</v>
      </c>
      <c r="V1799" t="e">
        <f t="shared" si="663"/>
        <v>#N/A</v>
      </c>
      <c r="W1799" t="e">
        <f t="shared" si="664"/>
        <v>#N/A</v>
      </c>
      <c r="X1799" t="s">
        <v>469</v>
      </c>
      <c r="Y1799" t="s">
        <v>470</v>
      </c>
      <c r="Z1799" t="s">
        <v>297</v>
      </c>
      <c r="AA1799" s="16" t="e">
        <v>#N/A</v>
      </c>
      <c r="AB1799" s="16" t="e">
        <v>#N/A</v>
      </c>
      <c r="AC1799" s="48" t="s">
        <v>473</v>
      </c>
      <c r="AD1799" s="16" t="e">
        <v>#N/A</v>
      </c>
      <c r="AE1799" t="s">
        <v>486</v>
      </c>
      <c r="AF1799">
        <v>1</v>
      </c>
      <c r="AG1799">
        <v>-1</v>
      </c>
    </row>
    <row r="1800" spans="1:33" x14ac:dyDescent="0.25">
      <c r="A1800" s="11" t="e">
        <v>#N/A</v>
      </c>
      <c r="B1800" s="11" t="e">
        <v>#N/A</v>
      </c>
      <c r="C1800" s="11" t="e">
        <v>#N/A</v>
      </c>
      <c r="D1800" s="13" t="e">
        <f t="shared" si="650"/>
        <v>#N/A</v>
      </c>
      <c r="E1800" s="14" t="e">
        <f t="shared" si="651"/>
        <v>#N/A</v>
      </c>
      <c r="F1800" s="14" t="e">
        <f t="shared" si="652"/>
        <v>#N/A</v>
      </c>
      <c r="G1800" s="26">
        <v>5.8006535947712434E-2</v>
      </c>
      <c r="H1800" s="7">
        <f t="shared" si="634"/>
        <v>1.0580065359477124</v>
      </c>
      <c r="I1800" s="5" t="e">
        <f t="shared" si="653"/>
        <v>#N/A</v>
      </c>
      <c r="J1800" s="5" t="e">
        <f t="shared" si="654"/>
        <v>#N/A</v>
      </c>
      <c r="K1800" s="5" t="e">
        <f t="shared" si="655"/>
        <v>#N/A</v>
      </c>
      <c r="L1800">
        <v>2.88</v>
      </c>
      <c r="M1800">
        <v>3.4</v>
      </c>
      <c r="N1800">
        <v>2.4</v>
      </c>
      <c r="O1800" s="5">
        <f t="shared" si="656"/>
        <v>3.0470588235294116</v>
      </c>
      <c r="P1800" s="5">
        <f t="shared" si="657"/>
        <v>3.5972222222222223</v>
      </c>
      <c r="Q1800" s="5">
        <f t="shared" si="658"/>
        <v>2.5392156862745097</v>
      </c>
      <c r="R1800" s="6">
        <f t="shared" si="659"/>
        <v>0.3281853281853282</v>
      </c>
      <c r="S1800" s="6">
        <f t="shared" si="660"/>
        <v>0.27799227799227799</v>
      </c>
      <c r="T1800" s="6">
        <f t="shared" si="661"/>
        <v>0.39382239382239387</v>
      </c>
      <c r="U1800" t="e">
        <f t="shared" si="662"/>
        <v>#N/A</v>
      </c>
      <c r="V1800" t="e">
        <f t="shared" si="663"/>
        <v>#N/A</v>
      </c>
      <c r="W1800" t="e">
        <f t="shared" si="664"/>
        <v>#N/A</v>
      </c>
      <c r="X1800" t="s">
        <v>471</v>
      </c>
      <c r="Y1800" t="s">
        <v>472</v>
      </c>
      <c r="Z1800" t="s">
        <v>297</v>
      </c>
      <c r="AA1800" s="16" t="e">
        <v>#N/A</v>
      </c>
      <c r="AB1800" s="16" t="e">
        <v>#N/A</v>
      </c>
      <c r="AC1800" s="48" t="s">
        <v>473</v>
      </c>
      <c r="AD1800" s="16" t="e">
        <v>#N/A</v>
      </c>
      <c r="AE1800" t="s">
        <v>486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650"/>
        <v>1.5277027547159525</v>
      </c>
      <c r="E1801" s="14">
        <f t="shared" si="651"/>
        <v>4.5064507414266375</v>
      </c>
      <c r="F1801" s="14">
        <f t="shared" si="652"/>
        <v>8.3394989151096119</v>
      </c>
      <c r="G1801" s="26">
        <v>2.7964676198485972E-2</v>
      </c>
      <c r="H1801" s="7">
        <f t="shared" si="634"/>
        <v>1.027964676198486</v>
      </c>
      <c r="I1801" s="5">
        <f t="shared" si="653"/>
        <v>1.4861432402186687</v>
      </c>
      <c r="J1801" s="5">
        <f t="shared" si="654"/>
        <v>4.3838575836009595</v>
      </c>
      <c r="K1801" s="5">
        <f t="shared" si="655"/>
        <v>8.1126317938763179</v>
      </c>
      <c r="L1801">
        <v>1.74</v>
      </c>
      <c r="M1801">
        <v>4</v>
      </c>
      <c r="N1801">
        <v>4.92</v>
      </c>
      <c r="O1801" s="5">
        <f t="shared" si="656"/>
        <v>1.7886585365853656</v>
      </c>
      <c r="P1801" s="5">
        <f t="shared" si="657"/>
        <v>4.1118587047939439</v>
      </c>
      <c r="Q1801" s="5">
        <f t="shared" si="658"/>
        <v>5.0575862068965511</v>
      </c>
      <c r="R1801" s="6">
        <f t="shared" si="659"/>
        <v>0.55907820276811904</v>
      </c>
      <c r="S1801" s="6">
        <f t="shared" si="660"/>
        <v>0.24319901820413176</v>
      </c>
      <c r="T1801" s="6">
        <f t="shared" si="661"/>
        <v>0.1977227790277494</v>
      </c>
      <c r="U1801">
        <f t="shared" si="662"/>
        <v>1.1708158089417944</v>
      </c>
      <c r="V1801">
        <f t="shared" si="663"/>
        <v>0.91243840013487532</v>
      </c>
      <c r="W1801">
        <f t="shared" si="664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8" t="s">
        <v>473</v>
      </c>
      <c r="AD1801" s="16" t="s">
        <v>19</v>
      </c>
      <c r="AE1801" t="s">
        <v>486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650"/>
        <v>1.4510917838608228</v>
      </c>
      <c r="E1802" s="14">
        <f t="shared" si="651"/>
        <v>4.3592751292672727</v>
      </c>
      <c r="F1802" s="14">
        <f t="shared" si="652"/>
        <v>12.490829736888722</v>
      </c>
      <c r="G1802" s="26">
        <v>3.048538075102103E-2</v>
      </c>
      <c r="H1802" s="7">
        <f t="shared" si="634"/>
        <v>1.030485380751021</v>
      </c>
      <c r="I1802" s="5">
        <f t="shared" si="653"/>
        <v>1.4081633868529628</v>
      </c>
      <c r="J1802" s="5">
        <f t="shared" si="654"/>
        <v>4.2303124437245474</v>
      </c>
      <c r="K1802" s="5">
        <f t="shared" si="655"/>
        <v>12.121307075492295</v>
      </c>
      <c r="L1802">
        <v>1.38</v>
      </c>
      <c r="M1802">
        <v>5.52</v>
      </c>
      <c r="N1802">
        <v>8.02</v>
      </c>
      <c r="O1802" s="5">
        <f t="shared" si="656"/>
        <v>1.4220698254364088</v>
      </c>
      <c r="P1802" s="5">
        <f t="shared" si="657"/>
        <v>5.6882793017456352</v>
      </c>
      <c r="Q1802" s="5">
        <f t="shared" si="658"/>
        <v>8.2644927536231876</v>
      </c>
      <c r="R1802" s="6">
        <f t="shared" si="659"/>
        <v>0.70320035072336706</v>
      </c>
      <c r="S1802" s="6">
        <f t="shared" si="660"/>
        <v>0.17580008768084177</v>
      </c>
      <c r="T1802" s="6">
        <f t="shared" si="661"/>
        <v>0.12099956159579134</v>
      </c>
      <c r="U1802">
        <f t="shared" si="662"/>
        <v>0.9799999154104525</v>
      </c>
      <c r="V1802">
        <f t="shared" si="663"/>
        <v>1.3048681565326548</v>
      </c>
      <c r="W1802">
        <f t="shared" si="664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8" t="s">
        <v>473</v>
      </c>
      <c r="AD1802" s="16" t="s">
        <v>18</v>
      </c>
      <c r="AE1802" t="s">
        <v>486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650"/>
        <v>2.4877891953640656</v>
      </c>
      <c r="E1803" s="14">
        <f t="shared" si="651"/>
        <v>4.1670568008405589</v>
      </c>
      <c r="F1803" s="14">
        <f t="shared" si="652"/>
        <v>3.0108437188671719</v>
      </c>
      <c r="G1803" s="26">
        <v>2.8672111537139777E-2</v>
      </c>
      <c r="H1803" s="7">
        <f t="shared" si="634"/>
        <v>1.0286721115371398</v>
      </c>
      <c r="I1803" s="5">
        <f t="shared" si="653"/>
        <v>2.4184472072899634</v>
      </c>
      <c r="J1803" s="5">
        <f t="shared" si="654"/>
        <v>4.0509086949132369</v>
      </c>
      <c r="K1803" s="5">
        <f t="shared" si="655"/>
        <v>2.9269226657346459</v>
      </c>
      <c r="L1803">
        <v>2.04</v>
      </c>
      <c r="M1803">
        <v>3.77</v>
      </c>
      <c r="N1803">
        <v>3.66</v>
      </c>
      <c r="O1803" s="5">
        <f t="shared" si="656"/>
        <v>2.0984911075357653</v>
      </c>
      <c r="P1803" s="5">
        <f t="shared" si="657"/>
        <v>3.8780938604950168</v>
      </c>
      <c r="Q1803" s="5">
        <f t="shared" si="658"/>
        <v>3.7649399282259317</v>
      </c>
      <c r="R1803" s="6">
        <f t="shared" si="659"/>
        <v>0.47653287469694777</v>
      </c>
      <c r="S1803" s="6">
        <f t="shared" si="660"/>
        <v>0.2578586377670487</v>
      </c>
      <c r="T1803" s="6">
        <f t="shared" si="661"/>
        <v>0.26560848753600369</v>
      </c>
      <c r="U1803">
        <f t="shared" si="662"/>
        <v>0.84351644883989862</v>
      </c>
      <c r="V1803">
        <f t="shared" si="663"/>
        <v>0.93065538720584429</v>
      </c>
      <c r="W1803">
        <f t="shared" si="664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8" t="s">
        <v>473</v>
      </c>
      <c r="AD1803" s="16" t="s">
        <v>33</v>
      </c>
      <c r="AE1803" t="s">
        <v>486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650"/>
        <v>3.6084306657205145</v>
      </c>
      <c r="E1804" s="14">
        <f t="shared" si="651"/>
        <v>3.3639174300756967</v>
      </c>
      <c r="F1804" s="14">
        <f t="shared" si="652"/>
        <v>2.5586176426056313</v>
      </c>
      <c r="G1804" s="26">
        <v>2.8739678102622346E-2</v>
      </c>
      <c r="H1804" s="7">
        <f t="shared" si="634"/>
        <v>1.0287396781026223</v>
      </c>
      <c r="I1804" s="5">
        <f t="shared" si="653"/>
        <v>3.5076227179025499</v>
      </c>
      <c r="J1804" s="5">
        <f t="shared" si="654"/>
        <v>3.2699403956888378</v>
      </c>
      <c r="K1804" s="5">
        <f t="shared" si="655"/>
        <v>2.4871380943764816</v>
      </c>
      <c r="L1804">
        <v>3.03</v>
      </c>
      <c r="M1804">
        <v>3.33</v>
      </c>
      <c r="N1804">
        <v>2.5099999999999998</v>
      </c>
      <c r="O1804" s="5">
        <f t="shared" si="656"/>
        <v>3.1170812246509456</v>
      </c>
      <c r="P1804" s="5">
        <f t="shared" si="657"/>
        <v>3.4257031280817323</v>
      </c>
      <c r="Q1804" s="5">
        <f t="shared" si="658"/>
        <v>2.5821365920375818</v>
      </c>
      <c r="R1804" s="6">
        <f t="shared" si="659"/>
        <v>0.3208129425988831</v>
      </c>
      <c r="S1804" s="6">
        <f t="shared" si="660"/>
        <v>0.29191087569808283</v>
      </c>
      <c r="T1804" s="6">
        <f t="shared" si="661"/>
        <v>0.38727618170303418</v>
      </c>
      <c r="U1804">
        <f t="shared" si="662"/>
        <v>0.86383292722309835</v>
      </c>
      <c r="V1804">
        <f t="shared" si="663"/>
        <v>1.0183671862613601</v>
      </c>
      <c r="W1804">
        <f t="shared" si="664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8" t="s">
        <v>473</v>
      </c>
      <c r="AD1804" s="16" t="s">
        <v>18</v>
      </c>
      <c r="AE1804" t="s">
        <v>486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650"/>
        <v>2.9482831728329941</v>
      </c>
      <c r="E1805" s="14">
        <f t="shared" si="651"/>
        <v>3.5324673957052024</v>
      </c>
      <c r="F1805" s="14">
        <f t="shared" si="652"/>
        <v>2.8613557453226397</v>
      </c>
      <c r="G1805" s="26">
        <v>2.8035258026111176E-2</v>
      </c>
      <c r="H1805" s="7">
        <f t="shared" si="634"/>
        <v>1.0280352580261112</v>
      </c>
      <c r="I1805" s="5">
        <f t="shared" si="653"/>
        <v>2.8678813784012362</v>
      </c>
      <c r="J1805" s="5">
        <f t="shared" si="654"/>
        <v>3.4361344789747288</v>
      </c>
      <c r="K1805" s="5">
        <f t="shared" si="655"/>
        <v>2.7833245241185725</v>
      </c>
      <c r="L1805">
        <v>3.37</v>
      </c>
      <c r="M1805">
        <v>3.31</v>
      </c>
      <c r="N1805">
        <v>2.33</v>
      </c>
      <c r="O1805" s="5">
        <f t="shared" si="656"/>
        <v>3.464478819547995</v>
      </c>
      <c r="P1805" s="5">
        <f t="shared" si="657"/>
        <v>3.4027967040664282</v>
      </c>
      <c r="Q1805" s="5">
        <f t="shared" si="658"/>
        <v>2.3953221512008391</v>
      </c>
      <c r="R1805" s="6">
        <f t="shared" si="659"/>
        <v>0.28864370431638786</v>
      </c>
      <c r="S1805" s="6">
        <f t="shared" si="660"/>
        <v>0.29387591647922273</v>
      </c>
      <c r="T1805" s="6">
        <f t="shared" si="661"/>
        <v>0.41748037920438935</v>
      </c>
      <c r="U1805">
        <f t="shared" si="662"/>
        <v>1.1750834694141641</v>
      </c>
      <c r="V1805">
        <f t="shared" si="663"/>
        <v>0.96329175131342226</v>
      </c>
      <c r="W1805">
        <f t="shared" si="664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8" t="s">
        <v>473</v>
      </c>
      <c r="AD1805" s="16" t="s">
        <v>32</v>
      </c>
      <c r="AE1805" t="s">
        <v>486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650"/>
        <v>1.3539074706376586</v>
      </c>
      <c r="E1806" s="14">
        <f t="shared" si="651"/>
        <v>5.3921611709443562</v>
      </c>
      <c r="F1806" s="14">
        <f t="shared" si="652"/>
        <v>13.6274325861365</v>
      </c>
      <c r="G1806" s="26">
        <v>2.8825559257496414E-2</v>
      </c>
      <c r="H1806" s="7">
        <f t="shared" si="634"/>
        <v>1.0288255592574964</v>
      </c>
      <c r="I1806" s="5">
        <f t="shared" si="653"/>
        <v>1.3159737901678628</v>
      </c>
      <c r="J1806" s="5">
        <f t="shared" si="654"/>
        <v>5.2410839937101485</v>
      </c>
      <c r="K1806" s="5">
        <f t="shared" si="655"/>
        <v>13.245620176827082</v>
      </c>
      <c r="L1806">
        <v>2.2000000000000002</v>
      </c>
      <c r="M1806">
        <v>3.2</v>
      </c>
      <c r="N1806">
        <v>3.82</v>
      </c>
      <c r="O1806" s="5">
        <f t="shared" si="656"/>
        <v>2.2634162303664924</v>
      </c>
      <c r="P1806" s="5">
        <f t="shared" si="657"/>
        <v>3.2922417896239886</v>
      </c>
      <c r="Q1806" s="5">
        <f t="shared" si="658"/>
        <v>3.930113636363636</v>
      </c>
      <c r="R1806" s="6">
        <f t="shared" si="659"/>
        <v>0.4418100332514095</v>
      </c>
      <c r="S1806" s="6">
        <f t="shared" si="660"/>
        <v>0.30374439786034407</v>
      </c>
      <c r="T1806" s="6">
        <f t="shared" si="661"/>
        <v>0.25444556888824638</v>
      </c>
      <c r="U1806">
        <f t="shared" si="662"/>
        <v>1.671765818162209</v>
      </c>
      <c r="V1806">
        <f t="shared" si="663"/>
        <v>0.61056071679834489</v>
      </c>
      <c r="W1806">
        <f t="shared" si="664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8" t="s">
        <v>473</v>
      </c>
      <c r="AD1806" s="16" t="s">
        <v>35</v>
      </c>
      <c r="AE1806" t="s">
        <v>487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650"/>
        <v>2.0270855190722767</v>
      </c>
      <c r="E1807" s="14">
        <f t="shared" si="651"/>
        <v>3.1746806822651941</v>
      </c>
      <c r="F1807" s="14">
        <f t="shared" si="652"/>
        <v>5.3886220846759745</v>
      </c>
      <c r="G1807" s="26">
        <v>3.1130741647958704E-2</v>
      </c>
      <c r="H1807" s="7">
        <f t="shared" si="634"/>
        <v>1.0311307416479587</v>
      </c>
      <c r="I1807" s="5">
        <f t="shared" si="653"/>
        <v>1.965886028994323</v>
      </c>
      <c r="J1807" s="5">
        <f t="shared" si="654"/>
        <v>3.0788342874846331</v>
      </c>
      <c r="K1807" s="5">
        <f t="shared" si="655"/>
        <v>5.2259348567804791</v>
      </c>
      <c r="L1807">
        <v>1.94</v>
      </c>
      <c r="M1807">
        <v>3.48</v>
      </c>
      <c r="N1807">
        <v>4.38</v>
      </c>
      <c r="O1807" s="5">
        <f t="shared" si="656"/>
        <v>2.00039363879704</v>
      </c>
      <c r="P1807" s="5">
        <f t="shared" si="657"/>
        <v>3.5883349809348961</v>
      </c>
      <c r="Q1807" s="5">
        <f t="shared" si="658"/>
        <v>4.5163526484180592</v>
      </c>
      <c r="R1807" s="6">
        <f t="shared" si="659"/>
        <v>0.49990160966586639</v>
      </c>
      <c r="S1807" s="6">
        <f t="shared" si="660"/>
        <v>0.27868078239993704</v>
      </c>
      <c r="T1807" s="6">
        <f t="shared" si="661"/>
        <v>0.22141760793419654</v>
      </c>
      <c r="U1807">
        <f t="shared" si="662"/>
        <v>0.98683238569655773</v>
      </c>
      <c r="V1807">
        <f t="shared" si="663"/>
        <v>1.1302979228684353</v>
      </c>
      <c r="W1807">
        <f t="shared" si="664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8" t="s">
        <v>473</v>
      </c>
      <c r="AD1807" s="16" t="s">
        <v>28</v>
      </c>
      <c r="AE1807" t="s">
        <v>486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650"/>
        <v>5.2414890962781762</v>
      </c>
      <c r="E1808" s="14">
        <f t="shared" si="651"/>
        <v>3.4679483696148194</v>
      </c>
      <c r="F1808" s="14">
        <f t="shared" si="652"/>
        <v>2.1337590325822617</v>
      </c>
      <c r="G1808" s="26">
        <v>2.7570345089057646E-2</v>
      </c>
      <c r="H1808" s="7">
        <f t="shared" ref="H1808:H1871" si="665">(G1808/100%) + 1</f>
        <v>1.0275703450890576</v>
      </c>
      <c r="I1808" s="5">
        <f t="shared" si="653"/>
        <v>5.1008567163583391</v>
      </c>
      <c r="J1808" s="5">
        <f t="shared" si="654"/>
        <v>3.3749011794557564</v>
      </c>
      <c r="K1808" s="5">
        <f t="shared" si="655"/>
        <v>2.076508963867902</v>
      </c>
      <c r="L1808">
        <v>2.99</v>
      </c>
      <c r="M1808">
        <v>3.53</v>
      </c>
      <c r="N1808">
        <v>2.44</v>
      </c>
      <c r="O1808" s="5">
        <f t="shared" si="656"/>
        <v>3.0724353318162825</v>
      </c>
      <c r="P1808" s="5">
        <f t="shared" si="657"/>
        <v>3.6273233181643731</v>
      </c>
      <c r="Q1808" s="5">
        <f t="shared" si="658"/>
        <v>2.5072716420173005</v>
      </c>
      <c r="R1808" s="6">
        <f t="shared" si="659"/>
        <v>0.32547471045024273</v>
      </c>
      <c r="S1808" s="6">
        <f t="shared" si="660"/>
        <v>0.27568537797343512</v>
      </c>
      <c r="T1808" s="6">
        <f t="shared" si="661"/>
        <v>0.39883991157632209</v>
      </c>
      <c r="U1808">
        <f t="shared" si="662"/>
        <v>0.58617604184237004</v>
      </c>
      <c r="V1808">
        <f t="shared" si="663"/>
        <v>1.0459565517024279</v>
      </c>
      <c r="W1808">
        <f t="shared" si="664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8" t="s">
        <v>473</v>
      </c>
      <c r="AD1808" s="16" t="s">
        <v>302</v>
      </c>
      <c r="AE1808" t="s">
        <v>485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650"/>
        <v>2.4724682971908898</v>
      </c>
      <c r="E1809" s="14">
        <f t="shared" si="651"/>
        <v>4.3633518975444447</v>
      </c>
      <c r="F1809" s="14">
        <f t="shared" si="652"/>
        <v>2.9437351903599067</v>
      </c>
      <c r="G1809" s="26">
        <v>3.1427510051340146E-2</v>
      </c>
      <c r="H1809" s="7">
        <f t="shared" si="665"/>
        <v>1.0314275100513401</v>
      </c>
      <c r="I1809" s="5">
        <f t="shared" si="653"/>
        <v>2.3971323947601713</v>
      </c>
      <c r="J1809" s="5">
        <f t="shared" si="654"/>
        <v>4.2304009298018972</v>
      </c>
      <c r="K1809" s="5">
        <f t="shared" si="655"/>
        <v>2.8540398250705761</v>
      </c>
      <c r="L1809">
        <v>1.85</v>
      </c>
      <c r="M1809">
        <v>4.0199999999999996</v>
      </c>
      <c r="N1809">
        <v>4.13</v>
      </c>
      <c r="O1809" s="5">
        <f t="shared" si="656"/>
        <v>1.9081408935949793</v>
      </c>
      <c r="P1809" s="5">
        <f t="shared" si="657"/>
        <v>4.146338590406387</v>
      </c>
      <c r="Q1809" s="5">
        <f t="shared" si="658"/>
        <v>4.2597956165120348</v>
      </c>
      <c r="R1809" s="6">
        <f t="shared" si="659"/>
        <v>0.52407031543461036</v>
      </c>
      <c r="S1809" s="6">
        <f t="shared" si="660"/>
        <v>0.24117663770000727</v>
      </c>
      <c r="T1809" s="6">
        <f t="shared" si="661"/>
        <v>0.23475304686538234</v>
      </c>
      <c r="U1809">
        <f t="shared" si="662"/>
        <v>0.77175545416008995</v>
      </c>
      <c r="V1809">
        <f t="shared" si="663"/>
        <v>0.9502645415190587</v>
      </c>
      <c r="W1809">
        <f t="shared" si="664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8" t="s">
        <v>473</v>
      </c>
      <c r="AD1809" s="16" t="s">
        <v>19</v>
      </c>
      <c r="AE1809" t="s">
        <v>486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650"/>
        <v>1.270785898094553</v>
      </c>
      <c r="E1810" s="14">
        <f t="shared" si="651"/>
        <v>6.6501233140050537</v>
      </c>
      <c r="F1810" s="14">
        <f t="shared" si="652"/>
        <v>17.459375233597296</v>
      </c>
      <c r="G1810" s="26">
        <v>3.2177676839763913E-2</v>
      </c>
      <c r="H1810" s="7">
        <f t="shared" si="665"/>
        <v>1.0321776768397639</v>
      </c>
      <c r="I1810" s="5">
        <f t="shared" si="653"/>
        <v>1.2311697168120705</v>
      </c>
      <c r="J1810" s="5">
        <f t="shared" si="654"/>
        <v>6.4428086977872363</v>
      </c>
      <c r="K1810" s="5">
        <f t="shared" si="655"/>
        <v>16.91508702944726</v>
      </c>
      <c r="L1810">
        <v>1.52</v>
      </c>
      <c r="M1810">
        <v>4.7300000000000004</v>
      </c>
      <c r="N1810">
        <v>6.14</v>
      </c>
      <c r="O1810" s="5">
        <f t="shared" si="656"/>
        <v>1.5689100687964412</v>
      </c>
      <c r="P1810" s="5">
        <f t="shared" si="657"/>
        <v>4.8822004114520841</v>
      </c>
      <c r="Q1810" s="5">
        <f t="shared" si="658"/>
        <v>6.3375709357961503</v>
      </c>
      <c r="R1810" s="6">
        <f t="shared" si="659"/>
        <v>0.63738516304323967</v>
      </c>
      <c r="S1810" s="6">
        <f t="shared" si="660"/>
        <v>0.20482567607309179</v>
      </c>
      <c r="T1810" s="6">
        <f t="shared" si="661"/>
        <v>0.15778916088366846</v>
      </c>
      <c r="U1810">
        <f t="shared" si="662"/>
        <v>1.2345982680079333</v>
      </c>
      <c r="V1810">
        <f t="shared" si="663"/>
        <v>0.73415186169108282</v>
      </c>
      <c r="W1810">
        <f t="shared" si="664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8" t="s">
        <v>473</v>
      </c>
      <c r="AD1810" s="16" t="s">
        <v>334</v>
      </c>
      <c r="AE1810" t="s">
        <v>486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650"/>
        <v>1.9032193366886174</v>
      </c>
      <c r="E1811" s="14">
        <f t="shared" si="651"/>
        <v>4.6596320123962958</v>
      </c>
      <c r="F1811" s="14">
        <f t="shared" si="652"/>
        <v>4.0959336872505636</v>
      </c>
      <c r="G1811" s="26">
        <v>3.0952107566315501E-2</v>
      </c>
      <c r="H1811" s="7">
        <f t="shared" si="665"/>
        <v>1.0309521075663155</v>
      </c>
      <c r="I1811" s="5">
        <f t="shared" si="653"/>
        <v>1.8460792918706883</v>
      </c>
      <c r="J1811" s="5">
        <f t="shared" si="654"/>
        <v>4.5197366378113424</v>
      </c>
      <c r="K1811" s="5">
        <f t="shared" si="655"/>
        <v>3.9729621358643903</v>
      </c>
      <c r="L1811">
        <v>1.55</v>
      </c>
      <c r="M1811">
        <v>4.38</v>
      </c>
      <c r="N1811">
        <v>6.35</v>
      </c>
      <c r="O1811" s="5">
        <f t="shared" si="656"/>
        <v>1.5979757667277892</v>
      </c>
      <c r="P1811" s="5">
        <f t="shared" si="657"/>
        <v>4.5155702311404617</v>
      </c>
      <c r="Q1811" s="5">
        <f t="shared" si="658"/>
        <v>6.546545883046103</v>
      </c>
      <c r="R1811" s="6">
        <f t="shared" si="659"/>
        <v>0.62579171776035281</v>
      </c>
      <c r="S1811" s="6">
        <f t="shared" si="660"/>
        <v>0.22145597318003354</v>
      </c>
      <c r="T1811" s="6">
        <f t="shared" si="661"/>
        <v>0.15275230905961371</v>
      </c>
      <c r="U1811">
        <f t="shared" si="662"/>
        <v>0.83961724007495797</v>
      </c>
      <c r="V1811">
        <f t="shared" si="663"/>
        <v>0.96908301323525581</v>
      </c>
      <c r="W1811">
        <f t="shared" si="664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8" t="s">
        <v>473</v>
      </c>
      <c r="AD1811" s="16" t="s">
        <v>19</v>
      </c>
      <c r="AE1811" t="s">
        <v>486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650"/>
        <v>1.7392705271638567</v>
      </c>
      <c r="E1812" s="14">
        <f t="shared" si="651"/>
        <v>4.6298009148410415</v>
      </c>
      <c r="F1812" s="14">
        <f t="shared" si="652"/>
        <v>5.0466009471110125</v>
      </c>
      <c r="G1812" s="26">
        <v>2.9103970590558914E-2</v>
      </c>
      <c r="H1812" s="7">
        <f t="shared" si="665"/>
        <v>1.0291039705905589</v>
      </c>
      <c r="I1812" s="5">
        <f t="shared" si="653"/>
        <v>1.6900824181698215</v>
      </c>
      <c r="J1812" s="5">
        <f t="shared" si="654"/>
        <v>4.4988660496414141</v>
      </c>
      <c r="K1812" s="5">
        <f t="shared" si="655"/>
        <v>4.903878608314943</v>
      </c>
      <c r="L1812">
        <v>1.64</v>
      </c>
      <c r="M1812">
        <v>4.21</v>
      </c>
      <c r="N1812">
        <v>5.5</v>
      </c>
      <c r="O1812" s="5">
        <f t="shared" si="656"/>
        <v>1.6877305117685166</v>
      </c>
      <c r="P1812" s="5">
        <f t="shared" si="657"/>
        <v>4.3325277161862532</v>
      </c>
      <c r="Q1812" s="5">
        <f t="shared" si="658"/>
        <v>5.6600718382480739</v>
      </c>
      <c r="R1812" s="6">
        <f t="shared" si="659"/>
        <v>0.59251165575725318</v>
      </c>
      <c r="S1812" s="6">
        <f t="shared" si="660"/>
        <v>0.23081214143512949</v>
      </c>
      <c r="T1812" s="6">
        <f t="shared" si="661"/>
        <v>0.17667620280761731</v>
      </c>
      <c r="U1812">
        <f t="shared" si="662"/>
        <v>0.97036687818807354</v>
      </c>
      <c r="V1812">
        <f t="shared" si="663"/>
        <v>0.93579136465633639</v>
      </c>
      <c r="W1812">
        <f t="shared" si="664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8" t="s">
        <v>473</v>
      </c>
      <c r="AD1812" s="16" t="s">
        <v>28</v>
      </c>
      <c r="AE1812" t="s">
        <v>486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650"/>
        <v>2.3829105864560076</v>
      </c>
      <c r="E1813" s="14">
        <f t="shared" si="651"/>
        <v>3.1249054989129226</v>
      </c>
      <c r="F1813" s="14">
        <f t="shared" si="652"/>
        <v>4.02758498542984</v>
      </c>
      <c r="G1813" s="26">
        <v>2.9238521581175458E-2</v>
      </c>
      <c r="H1813" s="7">
        <f t="shared" si="665"/>
        <v>1.0292385215811755</v>
      </c>
      <c r="I1813" s="5">
        <f t="shared" si="653"/>
        <v>2.3152170624115809</v>
      </c>
      <c r="J1813" s="5">
        <f t="shared" si="654"/>
        <v>3.0361334456392703</v>
      </c>
      <c r="K1813" s="5">
        <f t="shared" si="655"/>
        <v>3.9131696890264389</v>
      </c>
      <c r="L1813">
        <v>1.95</v>
      </c>
      <c r="M1813">
        <v>3.49</v>
      </c>
      <c r="N1813">
        <v>4.3499999999999996</v>
      </c>
      <c r="O1813" s="5">
        <f t="shared" si="656"/>
        <v>2.0070151170832919</v>
      </c>
      <c r="P1813" s="5">
        <f t="shared" si="657"/>
        <v>3.5920424403183024</v>
      </c>
      <c r="Q1813" s="5">
        <f t="shared" si="658"/>
        <v>4.4771875688781133</v>
      </c>
      <c r="R1813" s="6">
        <f t="shared" si="659"/>
        <v>0.49825235071136714</v>
      </c>
      <c r="S1813" s="6">
        <f t="shared" si="660"/>
        <v>0.27839314724560627</v>
      </c>
      <c r="T1813" s="6">
        <f t="shared" si="661"/>
        <v>0.22335450204302662</v>
      </c>
      <c r="U1813">
        <f t="shared" si="662"/>
        <v>0.8422536407747605</v>
      </c>
      <c r="V1813">
        <f t="shared" si="663"/>
        <v>1.1494883418291801</v>
      </c>
      <c r="W1813">
        <f t="shared" si="664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8" t="s">
        <v>473</v>
      </c>
      <c r="AD1813" s="16" t="s">
        <v>32</v>
      </c>
      <c r="AE1813" t="s">
        <v>488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650"/>
        <v>1.1960957144936648</v>
      </c>
      <c r="E1814" s="14">
        <f t="shared" si="651"/>
        <v>8.2033988559806925</v>
      </c>
      <c r="F1814" s="14">
        <f t="shared" si="652"/>
        <v>30.304771181941465</v>
      </c>
      <c r="G1814" s="26">
        <v>3.6832999042301529E-2</v>
      </c>
      <c r="H1814" s="7">
        <f t="shared" si="665"/>
        <v>1.0368329990423015</v>
      </c>
      <c r="I1814" s="5">
        <f t="shared" si="653"/>
        <v>1.1536049832504083</v>
      </c>
      <c r="J1814" s="5">
        <f t="shared" si="654"/>
        <v>7.911977014194167</v>
      </c>
      <c r="K1814" s="5">
        <f t="shared" si="655"/>
        <v>29.228208602478198</v>
      </c>
      <c r="L1814">
        <v>1.43</v>
      </c>
      <c r="M1814">
        <v>4.8</v>
      </c>
      <c r="N1814">
        <v>7.74</v>
      </c>
      <c r="O1814" s="5">
        <f t="shared" si="656"/>
        <v>1.4826711886304911</v>
      </c>
      <c r="P1814" s="5">
        <f t="shared" si="657"/>
        <v>4.9767983954030468</v>
      </c>
      <c r="Q1814" s="5">
        <f t="shared" si="658"/>
        <v>8.0250874125874141</v>
      </c>
      <c r="R1814" s="6">
        <f t="shared" si="659"/>
        <v>0.67445837463374247</v>
      </c>
      <c r="S1814" s="6">
        <f t="shared" si="660"/>
        <v>0.20093239077630246</v>
      </c>
      <c r="T1814" s="6">
        <f t="shared" si="661"/>
        <v>0.12460923458995499</v>
      </c>
      <c r="U1814">
        <f t="shared" si="662"/>
        <v>1.2395924261447089</v>
      </c>
      <c r="V1814">
        <f t="shared" si="663"/>
        <v>0.60667516998453752</v>
      </c>
      <c r="W1814">
        <f t="shared" si="664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8" t="s">
        <v>474</v>
      </c>
      <c r="AD1814" s="16" t="s">
        <v>17</v>
      </c>
      <c r="AE1814" t="s">
        <v>486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650"/>
        <v>2.1450397484182697</v>
      </c>
      <c r="E1815" s="14">
        <f t="shared" si="651"/>
        <v>3.5616147236274545</v>
      </c>
      <c r="F1815" s="14">
        <f t="shared" si="652"/>
        <v>4.1634628127615505</v>
      </c>
      <c r="G1815" s="26">
        <v>3.8925478937198443E-2</v>
      </c>
      <c r="H1815" s="7">
        <f t="shared" si="665"/>
        <v>1.0389254789371984</v>
      </c>
      <c r="I1815" s="5">
        <f t="shared" si="653"/>
        <v>2.0646714243764679</v>
      </c>
      <c r="J1815" s="5">
        <f t="shared" si="654"/>
        <v>3.4281715058821356</v>
      </c>
      <c r="K1815" s="5">
        <f t="shared" si="655"/>
        <v>4.0074701190509794</v>
      </c>
      <c r="L1815">
        <v>3.54</v>
      </c>
      <c r="M1815">
        <v>3.69</v>
      </c>
      <c r="N1815">
        <v>2.06</v>
      </c>
      <c r="O1815" s="5">
        <f t="shared" si="656"/>
        <v>3.6777961954376823</v>
      </c>
      <c r="P1815" s="5">
        <f t="shared" si="657"/>
        <v>3.8336350172782621</v>
      </c>
      <c r="Q1815" s="5">
        <f t="shared" si="658"/>
        <v>2.140186486610629</v>
      </c>
      <c r="R1815" s="6">
        <f t="shared" si="659"/>
        <v>0.27190196162596042</v>
      </c>
      <c r="S1815" s="6">
        <f t="shared" si="660"/>
        <v>0.26084903635661244</v>
      </c>
      <c r="T1815" s="6">
        <f t="shared" si="661"/>
        <v>0.46724900201742708</v>
      </c>
      <c r="U1815">
        <f t="shared" si="662"/>
        <v>1.7145585288802465</v>
      </c>
      <c r="V1815">
        <f t="shared" si="663"/>
        <v>1.0763755528766903</v>
      </c>
      <c r="W1815">
        <f t="shared" si="664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8" t="s">
        <v>474</v>
      </c>
      <c r="AD1815" s="16" t="s">
        <v>18</v>
      </c>
      <c r="AE1815" t="s">
        <v>488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650"/>
        <v>1.8150559564896926</v>
      </c>
      <c r="E1816" s="14">
        <f t="shared" si="651"/>
        <v>4.2100442908925952</v>
      </c>
      <c r="F1816" s="14">
        <f t="shared" si="652"/>
        <v>4.9654417435477898</v>
      </c>
      <c r="G1816" s="26">
        <v>2.9478891996480128E-2</v>
      </c>
      <c r="H1816" s="7">
        <f t="shared" si="665"/>
        <v>1.0294788919964801</v>
      </c>
      <c r="I1816" s="5">
        <f t="shared" si="653"/>
        <v>1.7630822453967308</v>
      </c>
      <c r="J1816" s="5">
        <f t="shared" si="654"/>
        <v>4.08949063805282</v>
      </c>
      <c r="K1816" s="5">
        <f t="shared" si="655"/>
        <v>4.82325745787585</v>
      </c>
      <c r="L1816">
        <v>1.78</v>
      </c>
      <c r="M1816">
        <v>3.77</v>
      </c>
      <c r="N1816">
        <v>4.9400000000000004</v>
      </c>
      <c r="O1816" s="5">
        <f t="shared" si="656"/>
        <v>1.8324724277537348</v>
      </c>
      <c r="P1816" s="5">
        <f t="shared" si="657"/>
        <v>3.8811354228267301</v>
      </c>
      <c r="Q1816" s="5">
        <f t="shared" si="658"/>
        <v>5.0856257264626121</v>
      </c>
      <c r="R1816" s="6">
        <f t="shared" si="659"/>
        <v>0.54571080298643904</v>
      </c>
      <c r="S1816" s="6">
        <f t="shared" si="660"/>
        <v>0.25765655950022853</v>
      </c>
      <c r="T1816" s="6">
        <f t="shared" si="661"/>
        <v>0.19663263751333229</v>
      </c>
      <c r="U1816">
        <f t="shared" si="662"/>
        <v>1.0095955561049068</v>
      </c>
      <c r="V1816">
        <f t="shared" si="663"/>
        <v>0.92187520003592838</v>
      </c>
      <c r="W1816">
        <f t="shared" si="664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8" t="s">
        <v>474</v>
      </c>
      <c r="AD1816" s="16" t="s">
        <v>32</v>
      </c>
      <c r="AE1816" t="s">
        <v>486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650"/>
        <v>2.0769884022246794</v>
      </c>
      <c r="E1817" s="14">
        <f t="shared" si="651"/>
        <v>3.8072957277672326</v>
      </c>
      <c r="F1817" s="14">
        <f t="shared" si="652"/>
        <v>4.1304187598695608</v>
      </c>
      <c r="G1817" s="26">
        <v>2.769019128033845E-2</v>
      </c>
      <c r="H1817" s="7">
        <f t="shared" si="665"/>
        <v>1.0276901912803384</v>
      </c>
      <c r="I1817" s="5">
        <f t="shared" si="653"/>
        <v>2.0210258109373238</v>
      </c>
      <c r="J1817" s="5">
        <f t="shared" si="654"/>
        <v>3.7047115561392561</v>
      </c>
      <c r="K1817" s="5">
        <f t="shared" si="655"/>
        <v>4.019128327695447</v>
      </c>
      <c r="L1817">
        <v>2.17</v>
      </c>
      <c r="M1817">
        <v>3.38</v>
      </c>
      <c r="N1817">
        <v>3.69</v>
      </c>
      <c r="O1817" s="5">
        <f t="shared" si="656"/>
        <v>2.2300877150783345</v>
      </c>
      <c r="P1817" s="5">
        <f t="shared" si="657"/>
        <v>3.4735928465275436</v>
      </c>
      <c r="Q1817" s="5">
        <f t="shared" si="658"/>
        <v>3.7921768058244489</v>
      </c>
      <c r="R1817" s="6">
        <f t="shared" si="659"/>
        <v>0.44841285535034386</v>
      </c>
      <c r="S1817" s="6">
        <f t="shared" si="660"/>
        <v>0.28788635979593086</v>
      </c>
      <c r="T1817" s="6">
        <f t="shared" si="661"/>
        <v>0.26370078485372522</v>
      </c>
      <c r="U1817">
        <f t="shared" si="662"/>
        <v>1.0737121655035093</v>
      </c>
      <c r="V1817">
        <f t="shared" si="663"/>
        <v>0.91235173070325515</v>
      </c>
      <c r="W1817">
        <f t="shared" si="664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8" t="s">
        <v>474</v>
      </c>
      <c r="AD1817" s="16" t="s">
        <v>18</v>
      </c>
      <c r="AE1817" t="s">
        <v>485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650"/>
        <v>1.2179856392436226</v>
      </c>
      <c r="E1818" s="14">
        <f t="shared" si="651"/>
        <v>6.5281186313824717</v>
      </c>
      <c r="F1818" s="14">
        <f t="shared" si="652"/>
        <v>44.334119258075837</v>
      </c>
      <c r="G1818" s="26">
        <v>4.3953312654100074E-2</v>
      </c>
      <c r="H1818" s="7">
        <f t="shared" si="665"/>
        <v>1.0439533126541001</v>
      </c>
      <c r="I1818" s="5">
        <f t="shared" si="653"/>
        <v>1.1667050858309655</v>
      </c>
      <c r="J1818" s="5">
        <f t="shared" si="654"/>
        <v>6.2532668389026664</v>
      </c>
      <c r="K1818" s="5">
        <f t="shared" si="655"/>
        <v>42.467530607631062</v>
      </c>
      <c r="L1818">
        <v>2.54</v>
      </c>
      <c r="M1818">
        <v>3.3</v>
      </c>
      <c r="N1818">
        <v>2.88</v>
      </c>
      <c r="O1818" s="5">
        <f t="shared" si="656"/>
        <v>2.6516414141414142</v>
      </c>
      <c r="P1818" s="5">
        <f t="shared" si="657"/>
        <v>3.4450459317585302</v>
      </c>
      <c r="Q1818" s="5">
        <f t="shared" si="658"/>
        <v>3.0065855404438082</v>
      </c>
      <c r="R1818" s="6">
        <f t="shared" si="659"/>
        <v>0.37712489881434219</v>
      </c>
      <c r="S1818" s="6">
        <f t="shared" si="660"/>
        <v>0.2902718918146755</v>
      </c>
      <c r="T1818" s="6">
        <f t="shared" si="661"/>
        <v>0.33260320937098231</v>
      </c>
      <c r="U1818">
        <f t="shared" si="662"/>
        <v>2.177071164638773</v>
      </c>
      <c r="V1818">
        <f t="shared" si="663"/>
        <v>0.52772416162862634</v>
      </c>
      <c r="W1818">
        <f t="shared" si="664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8" t="s">
        <v>474</v>
      </c>
      <c r="AD1818" s="16" t="s">
        <v>18</v>
      </c>
      <c r="AE1818" t="s">
        <v>488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650"/>
        <v>5.2904044869339533</v>
      </c>
      <c r="E1819" s="14">
        <f t="shared" si="651"/>
        <v>4.8720844858358872</v>
      </c>
      <c r="F1819" s="14">
        <f t="shared" si="652"/>
        <v>1.864655674484603</v>
      </c>
      <c r="G1819" s="26">
        <v>2.7543743221035033E-2</v>
      </c>
      <c r="H1819" s="7">
        <f t="shared" si="665"/>
        <v>1.027543743221035</v>
      </c>
      <c r="I1819" s="5">
        <f t="shared" si="653"/>
        <v>5.148592964373619</v>
      </c>
      <c r="J1819" s="5">
        <f t="shared" si="654"/>
        <v>4.7414862072571182</v>
      </c>
      <c r="K1819" s="5">
        <f t="shared" si="655"/>
        <v>1.8146727930428328</v>
      </c>
      <c r="L1819">
        <v>3.15</v>
      </c>
      <c r="M1819">
        <v>3.56</v>
      </c>
      <c r="N1819">
        <v>2.33</v>
      </c>
      <c r="O1819" s="5">
        <f t="shared" si="656"/>
        <v>3.2367627911462602</v>
      </c>
      <c r="P1819" s="5">
        <f t="shared" si="657"/>
        <v>3.6580557258668849</v>
      </c>
      <c r="Q1819" s="5">
        <f t="shared" si="658"/>
        <v>2.3941769217050117</v>
      </c>
      <c r="R1819" s="6">
        <f t="shared" si="659"/>
        <v>0.30895065981831255</v>
      </c>
      <c r="S1819" s="6">
        <f t="shared" si="660"/>
        <v>0.27336926360328212</v>
      </c>
      <c r="T1819" s="6">
        <f t="shared" si="661"/>
        <v>0.41768007657840533</v>
      </c>
      <c r="U1819">
        <f t="shared" si="662"/>
        <v>0.61181764062470045</v>
      </c>
      <c r="V1819">
        <f t="shared" si="663"/>
        <v>0.75081943601379975</v>
      </c>
      <c r="W1819">
        <f t="shared" si="664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8" t="s">
        <v>474</v>
      </c>
      <c r="AD1819" s="16" t="s">
        <v>36</v>
      </c>
      <c r="AE1819" t="s">
        <v>486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650"/>
        <v>1.6646443369964266</v>
      </c>
      <c r="E1820" s="14">
        <f t="shared" si="651"/>
        <v>4.4936467671231766</v>
      </c>
      <c r="F1820" s="14">
        <f t="shared" si="652"/>
        <v>5.9134759605818834</v>
      </c>
      <c r="G1820" s="26">
        <v>2.9193120489433566E-2</v>
      </c>
      <c r="H1820" s="7">
        <f t="shared" si="665"/>
        <v>1.0291931204894336</v>
      </c>
      <c r="I1820" s="5">
        <f t="shared" si="653"/>
        <v>1.6174266071704828</v>
      </c>
      <c r="J1820" s="5">
        <f t="shared" si="654"/>
        <v>4.3661842249647176</v>
      </c>
      <c r="K1820" s="5">
        <f t="shared" si="655"/>
        <v>5.745739883851658</v>
      </c>
      <c r="L1820">
        <v>2</v>
      </c>
      <c r="M1820">
        <v>3.83</v>
      </c>
      <c r="N1820">
        <v>3.73</v>
      </c>
      <c r="O1820" s="5">
        <f t="shared" si="656"/>
        <v>2.0583862409788671</v>
      </c>
      <c r="P1820" s="5">
        <f t="shared" si="657"/>
        <v>3.9418096514745304</v>
      </c>
      <c r="Q1820" s="5">
        <f t="shared" si="658"/>
        <v>3.8388903394255873</v>
      </c>
      <c r="R1820" s="6">
        <f t="shared" si="659"/>
        <v>0.48581747200391762</v>
      </c>
      <c r="S1820" s="6">
        <f t="shared" si="660"/>
        <v>0.25369058590282906</v>
      </c>
      <c r="T1820" s="6">
        <f t="shared" si="661"/>
        <v>0.26049194209325338</v>
      </c>
      <c r="U1820">
        <f t="shared" si="662"/>
        <v>1.236532149980387</v>
      </c>
      <c r="V1820">
        <f t="shared" si="663"/>
        <v>0.87719615175673205</v>
      </c>
      <c r="W1820">
        <f t="shared" si="664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8" t="s">
        <v>474</v>
      </c>
      <c r="AD1820" s="16" t="s">
        <v>21</v>
      </c>
      <c r="AE1820" t="s">
        <v>486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650"/>
        <v>2.2384750542113077</v>
      </c>
      <c r="E1821" s="14">
        <f t="shared" si="651"/>
        <v>3.9285303925145119</v>
      </c>
      <c r="F1821" s="14">
        <f t="shared" si="652"/>
        <v>3.5717825085162644</v>
      </c>
      <c r="G1821" s="26">
        <v>3.7956541840036939E-2</v>
      </c>
      <c r="H1821" s="7">
        <f t="shared" si="665"/>
        <v>1.0379565418400369</v>
      </c>
      <c r="I1821" s="5">
        <f t="shared" si="653"/>
        <v>2.1566173187203503</v>
      </c>
      <c r="J1821" s="5">
        <f t="shared" si="654"/>
        <v>3.784869822729005</v>
      </c>
      <c r="K1821" s="5">
        <f t="shared" si="655"/>
        <v>3.441167683364073</v>
      </c>
      <c r="L1821">
        <v>1.68</v>
      </c>
      <c r="M1821">
        <v>4.12</v>
      </c>
      <c r="N1821">
        <v>5</v>
      </c>
      <c r="O1821" s="5">
        <f t="shared" si="656"/>
        <v>1.743766990291262</v>
      </c>
      <c r="P1821" s="5">
        <f t="shared" si="657"/>
        <v>4.2763809523809524</v>
      </c>
      <c r="Q1821" s="5">
        <f t="shared" si="658"/>
        <v>5.1897827092001849</v>
      </c>
      <c r="R1821" s="6">
        <f t="shared" si="659"/>
        <v>0.57347111487238878</v>
      </c>
      <c r="S1821" s="6">
        <f t="shared" si="660"/>
        <v>0.23384259053048861</v>
      </c>
      <c r="T1821" s="6">
        <f t="shared" si="661"/>
        <v>0.19268629459712261</v>
      </c>
      <c r="U1821">
        <f t="shared" si="662"/>
        <v>0.77899773196518896</v>
      </c>
      <c r="V1821">
        <f t="shared" si="663"/>
        <v>1.0885447037724949</v>
      </c>
      <c r="W1821">
        <f t="shared" si="664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8" t="s">
        <v>475</v>
      </c>
      <c r="AD1821" s="16" t="s">
        <v>32</v>
      </c>
      <c r="AE1821" t="s">
        <v>487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650"/>
        <v>1.7759836678259597</v>
      </c>
      <c r="E1822" s="14">
        <f t="shared" si="651"/>
        <v>3.3988468815490167</v>
      </c>
      <c r="F1822" s="14">
        <f t="shared" si="652"/>
        <v>7.1713258416974321</v>
      </c>
      <c r="G1822" s="26">
        <v>2.6851556709142077E-2</v>
      </c>
      <c r="H1822" s="7">
        <f t="shared" si="665"/>
        <v>1.0268515567091421</v>
      </c>
      <c r="I1822" s="5">
        <f t="shared" si="653"/>
        <v>1.7295427525256319</v>
      </c>
      <c r="J1822" s="5">
        <f t="shared" si="654"/>
        <v>3.3099690596386244</v>
      </c>
      <c r="K1822" s="5">
        <f t="shared" si="655"/>
        <v>6.9837999415223422</v>
      </c>
      <c r="L1822">
        <v>2.63</v>
      </c>
      <c r="M1822">
        <v>3.34</v>
      </c>
      <c r="N1822">
        <v>2.88</v>
      </c>
      <c r="O1822" s="5">
        <f t="shared" si="656"/>
        <v>2.7006195941450435</v>
      </c>
      <c r="P1822" s="5">
        <f t="shared" si="657"/>
        <v>3.4296841994085345</v>
      </c>
      <c r="Q1822" s="5">
        <f t="shared" si="658"/>
        <v>2.9573324833223289</v>
      </c>
      <c r="R1822" s="6">
        <f t="shared" si="659"/>
        <v>0.37028539753173861</v>
      </c>
      <c r="S1822" s="6">
        <f t="shared" si="660"/>
        <v>0.29157203458337499</v>
      </c>
      <c r="T1822" s="6">
        <f t="shared" si="661"/>
        <v>0.33814256788488628</v>
      </c>
      <c r="U1822">
        <f t="shared" si="662"/>
        <v>1.5206331246564679</v>
      </c>
      <c r="V1822">
        <f t="shared" si="663"/>
        <v>1.0090728764590489</v>
      </c>
      <c r="W1822">
        <f t="shared" si="664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8" t="s">
        <v>475</v>
      </c>
      <c r="AD1822" s="16" t="s">
        <v>30</v>
      </c>
      <c r="AE1822" t="s">
        <v>487</v>
      </c>
      <c r="AF1822">
        <v>1</v>
      </c>
      <c r="AG1822">
        <v>2</v>
      </c>
    </row>
    <row r="1823" spans="1:33" s="17" customFormat="1" x14ac:dyDescent="0.25">
      <c r="A1823" s="30">
        <v>0.48589226125365959</v>
      </c>
      <c r="B1823" s="30">
        <v>0.29016920427319765</v>
      </c>
      <c r="C1823" s="30">
        <v>0.21433211417300665</v>
      </c>
      <c r="D1823" s="31">
        <f t="shared" si="650"/>
        <v>2.0580694111486393</v>
      </c>
      <c r="E1823" s="32">
        <f t="shared" si="651"/>
        <v>3.4462650938605068</v>
      </c>
      <c r="F1823" s="32">
        <f t="shared" si="652"/>
        <v>4.6656563989883963</v>
      </c>
      <c r="G1823" s="47">
        <v>3.7401378208329117E-2</v>
      </c>
      <c r="H1823" s="34">
        <f t="shared" si="665"/>
        <v>1.0374013782083291</v>
      </c>
      <c r="I1823" s="34">
        <f t="shared" si="653"/>
        <v>1.9838699411630638</v>
      </c>
      <c r="J1823" s="34">
        <f t="shared" si="654"/>
        <v>3.3220170767581476</v>
      </c>
      <c r="K1823" s="34">
        <f t="shared" si="655"/>
        <v>4.4974457302595248</v>
      </c>
      <c r="L1823" s="17">
        <v>1.52</v>
      </c>
      <c r="M1823" s="17">
        <v>4.08</v>
      </c>
      <c r="N1823" s="17">
        <v>7.44</v>
      </c>
      <c r="O1823" s="34">
        <f t="shared" si="656"/>
        <v>1.5768500948766602</v>
      </c>
      <c r="P1823" s="34">
        <f t="shared" si="657"/>
        <v>4.2325976230899824</v>
      </c>
      <c r="Q1823" s="34">
        <f t="shared" si="658"/>
        <v>7.7182662538699693</v>
      </c>
      <c r="R1823" s="35">
        <f t="shared" si="659"/>
        <v>0.63417569193742485</v>
      </c>
      <c r="S1823" s="35">
        <f t="shared" si="660"/>
        <v>0.23626153229041319</v>
      </c>
      <c r="T1823" s="35">
        <f t="shared" si="661"/>
        <v>0.12956277577216205</v>
      </c>
      <c r="U1823" s="17">
        <f t="shared" si="662"/>
        <v>0.76617925825766819</v>
      </c>
      <c r="V1823" s="17">
        <f t="shared" si="663"/>
        <v>1.2281694843006479</v>
      </c>
      <c r="W1823" s="17">
        <f t="shared" si="664"/>
        <v>1.6542723239421224</v>
      </c>
      <c r="X1823" s="17" t="s">
        <v>168</v>
      </c>
      <c r="Y1823" s="17" t="s">
        <v>289</v>
      </c>
      <c r="Z1823" s="17" t="s">
        <v>267</v>
      </c>
      <c r="AA1823" s="36" t="s">
        <v>367</v>
      </c>
      <c r="AB1823" s="36" t="s">
        <v>19</v>
      </c>
      <c r="AC1823" s="49" t="s">
        <v>475</v>
      </c>
      <c r="AD1823" s="36" t="s">
        <v>28</v>
      </c>
      <c r="AE1823" t="s">
        <v>487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666">(100%/A1824)</f>
        <v>1.5985505545424379</v>
      </c>
      <c r="E1824" s="14">
        <f t="shared" ref="E1824:E1887" si="667">(100%/B1824)</f>
        <v>5.3277924003611616</v>
      </c>
      <c r="F1824" s="14">
        <f t="shared" ref="F1824:F1887" si="668">(100%/C1824)</f>
        <v>5.7787975909236184</v>
      </c>
      <c r="G1824" s="26">
        <v>3.7545787545787412E-2</v>
      </c>
      <c r="H1824" s="7">
        <f t="shared" si="665"/>
        <v>1.0375457875457874</v>
      </c>
      <c r="I1824" s="5">
        <f t="shared" ref="I1824:I1887" si="669">D1824/H1824</f>
        <v>1.5407036236190137</v>
      </c>
      <c r="J1824" s="5">
        <f t="shared" ref="J1824:J1887" si="670">E1824/H1824</f>
        <v>5.1349949701627446</v>
      </c>
      <c r="K1824" s="5">
        <f t="shared" ref="K1824:K1887" si="671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672">(L1824*H1824)</f>
        <v>1.7430769230769227</v>
      </c>
      <c r="P1824" s="5">
        <f t="shared" ref="P1824:P1887" si="673">(M1824*H1824)</f>
        <v>4.1501831501831496</v>
      </c>
      <c r="Q1824" s="5">
        <f t="shared" ref="Q1824:Q1887" si="674">(N1824*H1824)</f>
        <v>5.3952380952380947</v>
      </c>
      <c r="R1824" s="6">
        <f t="shared" ref="R1824:R1887" si="675">(1/O1824)</f>
        <v>0.57369814651368056</v>
      </c>
      <c r="S1824" s="6">
        <f t="shared" ref="S1824:S1887" si="676">(1/P1824)</f>
        <v>0.24095322153574583</v>
      </c>
      <c r="T1824" s="6">
        <f t="shared" ref="T1824:T1887" si="677">(1/Q1824)</f>
        <v>0.18534863195057372</v>
      </c>
      <c r="U1824">
        <f t="shared" ref="U1824:U1887" si="678">(L1824/I1824)</f>
        <v>1.0904108838621331</v>
      </c>
      <c r="V1824">
        <f t="shared" ref="V1824:V1887" si="679">(M1824/J1824)</f>
        <v>0.77896863059112731</v>
      </c>
      <c r="W1824">
        <f t="shared" ref="W1824:W1887" si="680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8" t="s">
        <v>475</v>
      </c>
      <c r="AD1824" s="16" t="s">
        <v>29</v>
      </c>
      <c r="AE1824" t="s">
        <v>486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666"/>
        <v>2.4017089045766267</v>
      </c>
      <c r="E1825" s="14">
        <f t="shared" si="667"/>
        <v>3.8505636113607546</v>
      </c>
      <c r="F1825" s="14">
        <f t="shared" si="668"/>
        <v>3.3084910722752805</v>
      </c>
      <c r="G1825" s="26">
        <v>2.929037270379431E-2</v>
      </c>
      <c r="H1825" s="7">
        <f t="shared" si="665"/>
        <v>1.0292903727037943</v>
      </c>
      <c r="I1825" s="5">
        <f t="shared" si="669"/>
        <v>2.3333638089586817</v>
      </c>
      <c r="J1825" s="5">
        <f t="shared" si="670"/>
        <v>3.7409886592506356</v>
      </c>
      <c r="K1825" s="5">
        <f t="shared" si="671"/>
        <v>3.2143418028717798</v>
      </c>
      <c r="L1825">
        <v>1.82</v>
      </c>
      <c r="M1825">
        <v>4.26</v>
      </c>
      <c r="N1825">
        <v>4.08</v>
      </c>
      <c r="O1825" s="5">
        <f t="shared" si="672"/>
        <v>1.8733084783209057</v>
      </c>
      <c r="P1825" s="5">
        <f t="shared" si="673"/>
        <v>4.3847769877181637</v>
      </c>
      <c r="Q1825" s="5">
        <f t="shared" si="674"/>
        <v>4.1995047206314808</v>
      </c>
      <c r="R1825" s="6">
        <f t="shared" si="675"/>
        <v>0.5338149117311024</v>
      </c>
      <c r="S1825" s="6">
        <f t="shared" si="676"/>
        <v>0.22806176980061182</v>
      </c>
      <c r="T1825" s="6">
        <f t="shared" si="677"/>
        <v>0.23812331846828588</v>
      </c>
      <c r="U1825">
        <f t="shared" si="678"/>
        <v>0.77998981256687006</v>
      </c>
      <c r="V1825">
        <f t="shared" si="679"/>
        <v>1.1387364111532292</v>
      </c>
      <c r="W1825">
        <f t="shared" si="680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8" t="s">
        <v>475</v>
      </c>
      <c r="AD1825" s="16" t="s">
        <v>20</v>
      </c>
      <c r="AE1825" t="s">
        <v>486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666"/>
        <v>1.8489426033720617</v>
      </c>
      <c r="E1826" s="14">
        <f t="shared" si="667"/>
        <v>3.5107457520890972</v>
      </c>
      <c r="F1826" s="14">
        <f t="shared" si="668"/>
        <v>5.9254481501912917</v>
      </c>
      <c r="G1826" s="26">
        <v>2.731999626734849E-2</v>
      </c>
      <c r="H1826" s="7">
        <f t="shared" si="665"/>
        <v>1.0273199962673485</v>
      </c>
      <c r="I1826" s="5">
        <f t="shared" si="669"/>
        <v>1.7997728167367388</v>
      </c>
      <c r="J1826" s="5">
        <f t="shared" si="670"/>
        <v>3.4173828649739093</v>
      </c>
      <c r="K1826" s="5">
        <f t="shared" si="671"/>
        <v>5.7678699642961693</v>
      </c>
      <c r="L1826">
        <v>2.21</v>
      </c>
      <c r="M1826">
        <v>3.43</v>
      </c>
      <c r="N1826">
        <v>3.53</v>
      </c>
      <c r="O1826" s="5">
        <f t="shared" si="672"/>
        <v>2.27037719175084</v>
      </c>
      <c r="P1826" s="5">
        <f t="shared" si="673"/>
        <v>3.5237075871970056</v>
      </c>
      <c r="Q1826" s="5">
        <f t="shared" si="674"/>
        <v>3.6264395868237398</v>
      </c>
      <c r="R1826" s="6">
        <f t="shared" si="675"/>
        <v>0.44045544662507513</v>
      </c>
      <c r="S1826" s="6">
        <f t="shared" si="676"/>
        <v>0.28379199330653521</v>
      </c>
      <c r="T1826" s="6">
        <f t="shared" si="677"/>
        <v>0.27575256006838983</v>
      </c>
      <c r="U1826">
        <f t="shared" si="678"/>
        <v>1.2279327587617781</v>
      </c>
      <c r="V1826">
        <f t="shared" si="679"/>
        <v>1.0036920460845662</v>
      </c>
      <c r="W1826">
        <f t="shared" si="680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8" t="s">
        <v>475</v>
      </c>
      <c r="AD1826" s="16" t="s">
        <v>30</v>
      </c>
      <c r="AE1826" t="s">
        <v>485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666"/>
        <v>10.318309033037622</v>
      </c>
      <c r="E1827" s="14">
        <f t="shared" si="667"/>
        <v>5.1195268350458418</v>
      </c>
      <c r="F1827" s="14">
        <f t="shared" si="668"/>
        <v>1.6589318245326807</v>
      </c>
      <c r="G1827" s="26">
        <v>2.9471617706911868E-2</v>
      </c>
      <c r="H1827" s="7">
        <f t="shared" si="665"/>
        <v>1.0294716177069119</v>
      </c>
      <c r="I1827" s="5">
        <f t="shared" si="669"/>
        <v>10.022917441882521</v>
      </c>
      <c r="J1827" s="5">
        <f t="shared" si="670"/>
        <v>4.9729654970472037</v>
      </c>
      <c r="K1827" s="5">
        <f t="shared" si="671"/>
        <v>1.6114400785791985</v>
      </c>
      <c r="L1827">
        <v>3.64</v>
      </c>
      <c r="M1827">
        <v>3.78</v>
      </c>
      <c r="N1827">
        <v>2.04</v>
      </c>
      <c r="O1827" s="5">
        <f t="shared" si="672"/>
        <v>3.7472766884531592</v>
      </c>
      <c r="P1827" s="5">
        <f t="shared" si="673"/>
        <v>3.8914027149321266</v>
      </c>
      <c r="Q1827" s="5">
        <f t="shared" si="674"/>
        <v>2.1001221001221002</v>
      </c>
      <c r="R1827" s="6">
        <f t="shared" si="675"/>
        <v>0.26686046511627903</v>
      </c>
      <c r="S1827" s="6">
        <f t="shared" si="676"/>
        <v>0.25697674418604649</v>
      </c>
      <c r="T1827" s="6">
        <f t="shared" si="677"/>
        <v>0.47616279069767442</v>
      </c>
      <c r="U1827">
        <f t="shared" si="678"/>
        <v>0.36316771250550473</v>
      </c>
      <c r="V1827">
        <f t="shared" si="679"/>
        <v>0.76010983833377677</v>
      </c>
      <c r="W1827">
        <f t="shared" si="680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8" t="s">
        <v>475</v>
      </c>
      <c r="AD1827" s="16" t="s">
        <v>21</v>
      </c>
      <c r="AE1827" t="s">
        <v>485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666"/>
        <v>3.8504014290338331</v>
      </c>
      <c r="E1828" s="14">
        <f t="shared" si="667"/>
        <v>3.7571242352479421</v>
      </c>
      <c r="F1828" s="14">
        <f t="shared" si="668"/>
        <v>2.3270150599828505</v>
      </c>
      <c r="G1828" s="26">
        <v>2.6683541834135571E-2</v>
      </c>
      <c r="H1828" s="7">
        <f t="shared" si="665"/>
        <v>1.0266835418341356</v>
      </c>
      <c r="I1828" s="5">
        <f t="shared" si="669"/>
        <v>3.7503293586991964</v>
      </c>
      <c r="J1828" s="5">
        <f t="shared" si="670"/>
        <v>3.6594764425033697</v>
      </c>
      <c r="K1828" s="5">
        <f t="shared" si="671"/>
        <v>2.2665358556597845</v>
      </c>
      <c r="L1828">
        <v>2.76</v>
      </c>
      <c r="M1828">
        <v>3.34</v>
      </c>
      <c r="N1828">
        <v>2.74</v>
      </c>
      <c r="O1828" s="5">
        <f t="shared" si="672"/>
        <v>2.8336465754622138</v>
      </c>
      <c r="P1828" s="5">
        <f t="shared" si="673"/>
        <v>3.4291230297260125</v>
      </c>
      <c r="Q1828" s="5">
        <f t="shared" si="674"/>
        <v>2.8131129046255317</v>
      </c>
      <c r="R1828" s="6">
        <f t="shared" si="675"/>
        <v>0.3529021610032238</v>
      </c>
      <c r="S1828" s="6">
        <f t="shared" si="676"/>
        <v>0.29161974981104721</v>
      </c>
      <c r="T1828" s="6">
        <f t="shared" si="677"/>
        <v>0.35547808918572904</v>
      </c>
      <c r="U1828">
        <f t="shared" si="678"/>
        <v>0.73593536354292555</v>
      </c>
      <c r="V1828">
        <f t="shared" si="679"/>
        <v>0.9126988662113581</v>
      </c>
      <c r="W1828">
        <f t="shared" si="680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8" t="s">
        <v>475</v>
      </c>
      <c r="AD1828" s="16" t="s">
        <v>19</v>
      </c>
      <c r="AE1828" t="s">
        <v>485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666"/>
        <v>1.2830427044874784</v>
      </c>
      <c r="E1829" s="14">
        <f t="shared" si="667"/>
        <v>5.1499639894908507</v>
      </c>
      <c r="F1829" s="14">
        <f t="shared" si="668"/>
        <v>39.871841068757462</v>
      </c>
      <c r="G1829" s="26">
        <v>3.0092465519184985E-2</v>
      </c>
      <c r="H1829" s="7">
        <f t="shared" si="665"/>
        <v>1.030092465519185</v>
      </c>
      <c r="I1829" s="5">
        <f t="shared" si="669"/>
        <v>1.2455607117180514</v>
      </c>
      <c r="J1829" s="5">
        <f t="shared" si="670"/>
        <v>4.99951622002708</v>
      </c>
      <c r="K1829" s="5">
        <f t="shared" si="671"/>
        <v>38.707050486638927</v>
      </c>
      <c r="L1829">
        <v>1.94</v>
      </c>
      <c r="M1829">
        <v>3.77</v>
      </c>
      <c r="N1829">
        <v>4.01</v>
      </c>
      <c r="O1829" s="5">
        <f t="shared" si="672"/>
        <v>1.9983793831072187</v>
      </c>
      <c r="P1829" s="5">
        <f t="shared" si="673"/>
        <v>3.8834485950073274</v>
      </c>
      <c r="Q1829" s="5">
        <f t="shared" si="674"/>
        <v>4.1306707867319314</v>
      </c>
      <c r="R1829" s="6">
        <f t="shared" si="675"/>
        <v>0.5004054827893244</v>
      </c>
      <c r="S1829" s="6">
        <f t="shared" si="676"/>
        <v>0.25750308663429422</v>
      </c>
      <c r="T1829" s="6">
        <f t="shared" si="677"/>
        <v>0.24209143057638138</v>
      </c>
      <c r="U1829">
        <f t="shared" si="678"/>
        <v>1.5575314649448768</v>
      </c>
      <c r="V1829">
        <f t="shared" si="679"/>
        <v>0.75407296107933819</v>
      </c>
      <c r="W1829">
        <f t="shared" si="680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8" t="s">
        <v>475</v>
      </c>
      <c r="AD1829" s="16" t="s">
        <v>19</v>
      </c>
      <c r="AE1829" t="s">
        <v>485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666"/>
        <v>1.6494958387077461</v>
      </c>
      <c r="E1830" s="14">
        <f t="shared" si="667"/>
        <v>4.1098983919772332</v>
      </c>
      <c r="F1830" s="14">
        <f t="shared" si="668"/>
        <v>6.8667274546463899</v>
      </c>
      <c r="G1830" s="26">
        <v>2.9088678084023822E-2</v>
      </c>
      <c r="H1830" s="7">
        <f t="shared" si="665"/>
        <v>1.0290886780840238</v>
      </c>
      <c r="I1830" s="5">
        <f t="shared" si="669"/>
        <v>1.6028704560026914</v>
      </c>
      <c r="J1830" s="5">
        <f t="shared" si="670"/>
        <v>3.9937261768627339</v>
      </c>
      <c r="K1830" s="5">
        <f t="shared" si="671"/>
        <v>6.6726294836233055</v>
      </c>
      <c r="L1830">
        <v>2.0699999999999998</v>
      </c>
      <c r="M1830">
        <v>3.51</v>
      </c>
      <c r="N1830">
        <v>3.83</v>
      </c>
      <c r="O1830" s="5">
        <f t="shared" si="672"/>
        <v>2.1302135636339292</v>
      </c>
      <c r="P1830" s="5">
        <f t="shared" si="673"/>
        <v>3.6121012600749234</v>
      </c>
      <c r="Q1830" s="5">
        <f t="shared" si="674"/>
        <v>3.9414096370618115</v>
      </c>
      <c r="R1830" s="6">
        <f t="shared" si="675"/>
        <v>0.46943650020428046</v>
      </c>
      <c r="S1830" s="6">
        <f t="shared" si="676"/>
        <v>0.27684716678713978</v>
      </c>
      <c r="T1830" s="6">
        <f t="shared" si="677"/>
        <v>0.25371633300857976</v>
      </c>
      <c r="U1830">
        <f t="shared" si="678"/>
        <v>1.2914331237736183</v>
      </c>
      <c r="V1830">
        <f t="shared" si="679"/>
        <v>0.87887848203886509</v>
      </c>
      <c r="W1830">
        <f t="shared" si="680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8" t="s">
        <v>475</v>
      </c>
      <c r="AD1830" s="16" t="s">
        <v>20</v>
      </c>
      <c r="AE1830" t="s">
        <v>486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666"/>
        <v>1.9275851458980153</v>
      </c>
      <c r="E1831" s="14">
        <f t="shared" si="667"/>
        <v>3.4399443954755089</v>
      </c>
      <c r="F1831" s="14">
        <f t="shared" si="668"/>
        <v>5.4390654977916046</v>
      </c>
      <c r="G1831" s="26">
        <v>3.252641812113044E-2</v>
      </c>
      <c r="H1831" s="7">
        <f t="shared" si="665"/>
        <v>1.0325264181211304</v>
      </c>
      <c r="I1831" s="5">
        <f t="shared" si="669"/>
        <v>1.8668627863349074</v>
      </c>
      <c r="J1831" s="5">
        <f t="shared" si="670"/>
        <v>3.3315800304026246</v>
      </c>
      <c r="K1831" s="5">
        <f t="shared" si="671"/>
        <v>5.2677252633293135</v>
      </c>
      <c r="L1831">
        <v>2.61</v>
      </c>
      <c r="M1831">
        <v>2.85</v>
      </c>
      <c r="N1831">
        <v>3.35</v>
      </c>
      <c r="O1831" s="5">
        <f t="shared" si="672"/>
        <v>2.6948939512961503</v>
      </c>
      <c r="P1831" s="5">
        <f t="shared" si="673"/>
        <v>2.9427002916452221</v>
      </c>
      <c r="Q1831" s="5">
        <f t="shared" si="674"/>
        <v>3.4589635007057873</v>
      </c>
      <c r="R1831" s="6">
        <f t="shared" si="675"/>
        <v>0.37107211566489834</v>
      </c>
      <c r="S1831" s="6">
        <f t="shared" si="676"/>
        <v>0.3398239375036437</v>
      </c>
      <c r="T1831" s="6">
        <f t="shared" si="677"/>
        <v>0.28910394683145807</v>
      </c>
      <c r="U1831">
        <f t="shared" si="678"/>
        <v>1.3980673990101042</v>
      </c>
      <c r="V1831">
        <f t="shared" si="679"/>
        <v>0.85544995887599162</v>
      </c>
      <c r="W1831">
        <f t="shared" si="680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8" t="s">
        <v>475</v>
      </c>
      <c r="AD1831" s="16" t="s">
        <v>18</v>
      </c>
      <c r="AE1831" t="s">
        <v>487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666"/>
        <v>10.043816310965571</v>
      </c>
      <c r="E1832" s="14">
        <f t="shared" si="667"/>
        <v>2.8216443764351449</v>
      </c>
      <c r="F1832" s="14">
        <f t="shared" si="668"/>
        <v>2.0118531093379928</v>
      </c>
      <c r="G1832" s="26">
        <v>3.2482010742880263E-2</v>
      </c>
      <c r="H1832" s="7">
        <f t="shared" si="665"/>
        <v>1.0324820107428803</v>
      </c>
      <c r="I1832" s="5">
        <f t="shared" si="669"/>
        <v>9.7278366174524944</v>
      </c>
      <c r="J1832" s="5">
        <f t="shared" si="670"/>
        <v>2.7328750981384613</v>
      </c>
      <c r="K1832" s="5">
        <f t="shared" si="671"/>
        <v>1.9485599636650774</v>
      </c>
      <c r="L1832">
        <v>3.12</v>
      </c>
      <c r="M1832">
        <v>2.86</v>
      </c>
      <c r="N1832">
        <v>2.76</v>
      </c>
      <c r="O1832" s="5">
        <f t="shared" si="672"/>
        <v>3.2213438735177866</v>
      </c>
      <c r="P1832" s="5">
        <f t="shared" si="673"/>
        <v>2.9528985507246372</v>
      </c>
      <c r="Q1832" s="5">
        <f t="shared" si="674"/>
        <v>2.8496503496503491</v>
      </c>
      <c r="R1832" s="6">
        <f t="shared" si="675"/>
        <v>0.31042944785276072</v>
      </c>
      <c r="S1832" s="6">
        <f t="shared" si="676"/>
        <v>0.3386503067484663</v>
      </c>
      <c r="T1832" s="6">
        <f t="shared" si="677"/>
        <v>0.35092024539877309</v>
      </c>
      <c r="U1832">
        <f t="shared" si="678"/>
        <v>0.32072907088123559</v>
      </c>
      <c r="V1832">
        <f t="shared" si="679"/>
        <v>1.046516908858415</v>
      </c>
      <c r="W1832">
        <f t="shared" si="680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8" t="s">
        <v>475</v>
      </c>
      <c r="AD1832" s="16" t="s">
        <v>18</v>
      </c>
      <c r="AE1832" t="s">
        <v>487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666"/>
        <v>2.9437350108385796</v>
      </c>
      <c r="E1833" s="14">
        <f t="shared" si="667"/>
        <v>4.9275025029696824</v>
      </c>
      <c r="F1833" s="14">
        <f t="shared" si="668"/>
        <v>2.38584101725771</v>
      </c>
      <c r="G1833" s="26">
        <v>3.2041945080650613E-2</v>
      </c>
      <c r="H1833" s="7">
        <f t="shared" si="665"/>
        <v>1.0320419450806506</v>
      </c>
      <c r="I1833" s="5">
        <f t="shared" si="669"/>
        <v>2.8523404740187539</v>
      </c>
      <c r="J1833" s="5">
        <f t="shared" si="670"/>
        <v>4.7745176700009173</v>
      </c>
      <c r="K1833" s="5">
        <f t="shared" si="671"/>
        <v>2.3117674902944616</v>
      </c>
      <c r="L1833">
        <v>2.44</v>
      </c>
      <c r="M1833">
        <v>3.26</v>
      </c>
      <c r="N1833">
        <v>3.17</v>
      </c>
      <c r="O1833" s="5">
        <f t="shared" si="672"/>
        <v>2.5181823459967876</v>
      </c>
      <c r="P1833" s="5">
        <f t="shared" si="673"/>
        <v>3.3644567409629209</v>
      </c>
      <c r="Q1833" s="5">
        <f t="shared" si="674"/>
        <v>3.2715729659056625</v>
      </c>
      <c r="R1833" s="6">
        <f t="shared" si="675"/>
        <v>0.39711183012212081</v>
      </c>
      <c r="S1833" s="6">
        <f t="shared" si="676"/>
        <v>0.29722480536747697</v>
      </c>
      <c r="T1833" s="6">
        <f t="shared" si="677"/>
        <v>0.30566336451040216</v>
      </c>
      <c r="U1833">
        <f t="shared" si="678"/>
        <v>0.8554378491015856</v>
      </c>
      <c r="V1833">
        <f t="shared" si="679"/>
        <v>0.68279148289326019</v>
      </c>
      <c r="W1833">
        <f t="shared" si="680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8" t="s">
        <v>476</v>
      </c>
      <c r="AD1833" s="16" t="s">
        <v>19</v>
      </c>
      <c r="AE1833" t="s">
        <v>486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666"/>
        <v>2.8496396092842007</v>
      </c>
      <c r="E1834" s="14">
        <f t="shared" si="667"/>
        <v>3.3862183976461506</v>
      </c>
      <c r="F1834" s="14">
        <f t="shared" si="668"/>
        <v>3.0355857062153682</v>
      </c>
      <c r="G1834" s="26">
        <v>4.6007532446419308E-2</v>
      </c>
      <c r="H1834" s="7">
        <f t="shared" si="665"/>
        <v>1.0460075324464193</v>
      </c>
      <c r="I1834" s="5">
        <f t="shared" si="669"/>
        <v>2.7243012319609377</v>
      </c>
      <c r="J1834" s="5">
        <f t="shared" si="670"/>
        <v>3.2372791711417301</v>
      </c>
      <c r="K1834" s="5">
        <f t="shared" si="671"/>
        <v>2.902068686939272</v>
      </c>
      <c r="L1834">
        <v>2.04</v>
      </c>
      <c r="M1834">
        <v>3.34</v>
      </c>
      <c r="N1834">
        <v>3.9</v>
      </c>
      <c r="O1834" s="5">
        <f t="shared" si="672"/>
        <v>2.1338553661906956</v>
      </c>
      <c r="P1834" s="5">
        <f t="shared" si="673"/>
        <v>3.4936651583710403</v>
      </c>
      <c r="Q1834" s="5">
        <f t="shared" si="674"/>
        <v>4.079429376541035</v>
      </c>
      <c r="R1834" s="6">
        <f t="shared" si="675"/>
        <v>0.46863532357639337</v>
      </c>
      <c r="S1834" s="6">
        <f t="shared" si="676"/>
        <v>0.28623235332210856</v>
      </c>
      <c r="T1834" s="6">
        <f t="shared" si="677"/>
        <v>0.2451323231014981</v>
      </c>
      <c r="U1834">
        <f t="shared" si="678"/>
        <v>0.74881587104507485</v>
      </c>
      <c r="V1834">
        <f t="shared" si="679"/>
        <v>1.0317306056808322</v>
      </c>
      <c r="W1834">
        <f t="shared" si="680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8" t="s">
        <v>476</v>
      </c>
      <c r="AD1834" s="16" t="s">
        <v>29</v>
      </c>
      <c r="AE1834" t="s">
        <v>486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666"/>
        <v>2.1145824668708171</v>
      </c>
      <c r="E1835" s="14">
        <f t="shared" si="667"/>
        <v>4.3563239111009402</v>
      </c>
      <c r="F1835" s="14">
        <f t="shared" si="668"/>
        <v>3.5888594828119897</v>
      </c>
      <c r="G1835" s="26">
        <v>4.4269270237342173E-2</v>
      </c>
      <c r="H1835" s="7">
        <f t="shared" si="665"/>
        <v>1.0442692702373422</v>
      </c>
      <c r="I1835" s="5">
        <f t="shared" si="669"/>
        <v>2.0249398571215385</v>
      </c>
      <c r="J1835" s="5">
        <f t="shared" si="670"/>
        <v>4.1716480942801581</v>
      </c>
      <c r="K1835" s="5">
        <f t="shared" si="671"/>
        <v>3.4367184643825741</v>
      </c>
      <c r="L1835">
        <v>2.63</v>
      </c>
      <c r="M1835">
        <v>3.3</v>
      </c>
      <c r="N1835">
        <v>2.77</v>
      </c>
      <c r="O1835" s="5">
        <f t="shared" si="672"/>
        <v>2.7464281807242097</v>
      </c>
      <c r="P1835" s="5">
        <f t="shared" si="673"/>
        <v>3.4460885917832291</v>
      </c>
      <c r="Q1835" s="5">
        <f t="shared" si="674"/>
        <v>2.8926258785574377</v>
      </c>
      <c r="R1835" s="6">
        <f t="shared" si="675"/>
        <v>0.36410928456767749</v>
      </c>
      <c r="S1835" s="6">
        <f t="shared" si="676"/>
        <v>0.29018406618575504</v>
      </c>
      <c r="T1835" s="6">
        <f t="shared" si="677"/>
        <v>0.34570664924656741</v>
      </c>
      <c r="U1835">
        <f t="shared" si="678"/>
        <v>1.2988040068205073</v>
      </c>
      <c r="V1835">
        <f t="shared" si="679"/>
        <v>0.79105426091062314</v>
      </c>
      <c r="W1835">
        <f t="shared" si="680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8" t="s">
        <v>476</v>
      </c>
      <c r="AD1835" s="16" t="s">
        <v>31</v>
      </c>
      <c r="AE1835" t="s">
        <v>485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666"/>
        <v>1.4463938210372014</v>
      </c>
      <c r="E1836" s="14">
        <f t="shared" si="667"/>
        <v>3.7315729401067732</v>
      </c>
      <c r="F1836" s="14">
        <f t="shared" si="668"/>
        <v>24.829057778769371</v>
      </c>
      <c r="G1836" s="26">
        <v>4.9569629112568236E-2</v>
      </c>
      <c r="H1836" s="7">
        <f t="shared" si="665"/>
        <v>1.0495696291125682</v>
      </c>
      <c r="I1836" s="5">
        <f t="shared" si="669"/>
        <v>1.3780827692776856</v>
      </c>
      <c r="J1836" s="5">
        <f t="shared" si="670"/>
        <v>3.5553362412571823</v>
      </c>
      <c r="K1836" s="5">
        <f t="shared" si="671"/>
        <v>23.656417916515771</v>
      </c>
      <c r="L1836">
        <v>1.72</v>
      </c>
      <c r="M1836">
        <v>3.67</v>
      </c>
      <c r="N1836">
        <v>5.1100000000000003</v>
      </c>
      <c r="O1836" s="5">
        <f t="shared" si="672"/>
        <v>1.8052597620736173</v>
      </c>
      <c r="P1836" s="5">
        <f t="shared" si="673"/>
        <v>3.8519205388431255</v>
      </c>
      <c r="Q1836" s="5">
        <f t="shared" si="674"/>
        <v>5.363300804765224</v>
      </c>
      <c r="R1836" s="6">
        <f t="shared" si="675"/>
        <v>0.55393690205078683</v>
      </c>
      <c r="S1836" s="6">
        <f t="shared" si="676"/>
        <v>0.25961075518456489</v>
      </c>
      <c r="T1836" s="6">
        <f t="shared" si="677"/>
        <v>0.18645234276464837</v>
      </c>
      <c r="U1836">
        <f t="shared" si="678"/>
        <v>1.2481108089766833</v>
      </c>
      <c r="V1836">
        <f t="shared" si="679"/>
        <v>1.0322511714678981</v>
      </c>
      <c r="W1836">
        <f t="shared" si="680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8" t="s">
        <v>476</v>
      </c>
      <c r="AD1836" s="16" t="s">
        <v>29</v>
      </c>
      <c r="AE1836" t="s">
        <v>487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666"/>
        <v>3.4501934398592078</v>
      </c>
      <c r="E1837" s="14">
        <f t="shared" si="667"/>
        <v>3.0672341046943812</v>
      </c>
      <c r="F1837" s="14">
        <f t="shared" si="668"/>
        <v>2.7971691680362869</v>
      </c>
      <c r="G1837" s="26">
        <v>4.3415978496684327E-2</v>
      </c>
      <c r="H1837" s="7">
        <f t="shared" si="665"/>
        <v>1.0434159784966843</v>
      </c>
      <c r="I1837" s="5">
        <f t="shared" si="669"/>
        <v>3.3066327437597041</v>
      </c>
      <c r="J1837" s="5">
        <f t="shared" si="670"/>
        <v>2.9396081408620369</v>
      </c>
      <c r="K1837" s="5">
        <f t="shared" si="671"/>
        <v>2.6807804611793911</v>
      </c>
      <c r="L1837">
        <v>2.29</v>
      </c>
      <c r="M1837">
        <v>3.41</v>
      </c>
      <c r="N1837">
        <v>3.19</v>
      </c>
      <c r="O1837" s="5">
        <f t="shared" si="672"/>
        <v>2.3894225907574071</v>
      </c>
      <c r="P1837" s="5">
        <f t="shared" si="673"/>
        <v>3.5580484866736937</v>
      </c>
      <c r="Q1837" s="5">
        <f t="shared" si="674"/>
        <v>3.328496971404423</v>
      </c>
      <c r="R1837" s="6">
        <f t="shared" si="675"/>
        <v>0.41851115155106017</v>
      </c>
      <c r="S1837" s="6">
        <f t="shared" si="676"/>
        <v>0.28105294341698761</v>
      </c>
      <c r="T1837" s="6">
        <f t="shared" si="677"/>
        <v>0.30043590503195228</v>
      </c>
      <c r="U1837">
        <f t="shared" si="678"/>
        <v>0.69254742738566932</v>
      </c>
      <c r="V1837">
        <f t="shared" si="679"/>
        <v>1.1600185591403422</v>
      </c>
      <c r="W1837">
        <f t="shared" si="680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8" t="s">
        <v>476</v>
      </c>
      <c r="AD1837" s="16" t="s">
        <v>31</v>
      </c>
      <c r="AE1837" t="s">
        <v>485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666"/>
        <v>1.2491848775195646</v>
      </c>
      <c r="E1838" s="14">
        <f t="shared" si="667"/>
        <v>6.9162209991198029</v>
      </c>
      <c r="F1838" s="14">
        <f t="shared" si="668"/>
        <v>20.299932470680385</v>
      </c>
      <c r="G1838" s="26">
        <v>2.8021165954936533E-2</v>
      </c>
      <c r="H1838" s="7">
        <f t="shared" si="665"/>
        <v>1.0280211659549365</v>
      </c>
      <c r="I1838" s="5">
        <f t="shared" si="669"/>
        <v>1.2151353677228887</v>
      </c>
      <c r="J1838" s="5">
        <f t="shared" si="670"/>
        <v>6.727702919127422</v>
      </c>
      <c r="K1838" s="5">
        <f t="shared" si="671"/>
        <v>19.746609450228224</v>
      </c>
      <c r="L1838">
        <v>1.92</v>
      </c>
      <c r="M1838">
        <v>3.74</v>
      </c>
      <c r="N1838">
        <v>4.17</v>
      </c>
      <c r="O1838" s="5">
        <f t="shared" si="672"/>
        <v>1.9738006386334781</v>
      </c>
      <c r="P1838" s="5">
        <f t="shared" si="673"/>
        <v>3.8447991606714629</v>
      </c>
      <c r="Q1838" s="5">
        <f t="shared" si="674"/>
        <v>4.2868482620320849</v>
      </c>
      <c r="R1838" s="6">
        <f t="shared" si="675"/>
        <v>0.50663678004093171</v>
      </c>
      <c r="S1838" s="6">
        <f t="shared" si="676"/>
        <v>0.26009160900497025</v>
      </c>
      <c r="T1838" s="6">
        <f t="shared" si="677"/>
        <v>0.23327161095409807</v>
      </c>
      <c r="U1838">
        <f t="shared" si="678"/>
        <v>1.5800708719375005</v>
      </c>
      <c r="V1838">
        <f t="shared" si="679"/>
        <v>0.55591039690038446</v>
      </c>
      <c r="W1838">
        <f t="shared" si="680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8" t="s">
        <v>476</v>
      </c>
      <c r="AD1838" s="16" t="s">
        <v>16</v>
      </c>
      <c r="AE1838" t="s">
        <v>486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666"/>
        <v>8.3903204275975209</v>
      </c>
      <c r="E1839" s="14">
        <f t="shared" si="667"/>
        <v>3.6375060422549947</v>
      </c>
      <c r="F1839" s="14">
        <f t="shared" si="668"/>
        <v>1.8717285166566717</v>
      </c>
      <c r="G1839" s="26">
        <v>3.2757030889810856E-2</v>
      </c>
      <c r="H1839" s="7">
        <f t="shared" si="665"/>
        <v>1.0327570308898109</v>
      </c>
      <c r="I1839" s="5">
        <f t="shared" si="669"/>
        <v>8.1241958918144803</v>
      </c>
      <c r="J1839" s="5">
        <f t="shared" si="670"/>
        <v>3.5221314728024304</v>
      </c>
      <c r="K1839" s="5">
        <f t="shared" si="671"/>
        <v>1.8123609529378011</v>
      </c>
      <c r="L1839">
        <v>7.23</v>
      </c>
      <c r="M1839">
        <v>5</v>
      </c>
      <c r="N1839">
        <v>1.44</v>
      </c>
      <c r="O1839" s="5">
        <f t="shared" si="672"/>
        <v>7.4668333333333328</v>
      </c>
      <c r="P1839" s="5">
        <f t="shared" si="673"/>
        <v>5.1637851544490543</v>
      </c>
      <c r="Q1839" s="5">
        <f t="shared" si="674"/>
        <v>1.4871701244813276</v>
      </c>
      <c r="R1839" s="6">
        <f t="shared" si="675"/>
        <v>0.13392558201825852</v>
      </c>
      <c r="S1839" s="6">
        <f t="shared" si="676"/>
        <v>0.19365639159840184</v>
      </c>
      <c r="T1839" s="6">
        <f t="shared" si="677"/>
        <v>0.67241802638333981</v>
      </c>
      <c r="U1839">
        <f t="shared" si="678"/>
        <v>0.88993422811044898</v>
      </c>
      <c r="V1839">
        <f t="shared" si="679"/>
        <v>1.4195949352287194</v>
      </c>
      <c r="W1839">
        <f t="shared" si="680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8" t="s">
        <v>476</v>
      </c>
      <c r="AD1839" s="16" t="s">
        <v>18</v>
      </c>
      <c r="AE1839" t="s">
        <v>485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666"/>
        <v>2.7578265885316284</v>
      </c>
      <c r="E1840" s="14">
        <f t="shared" si="667"/>
        <v>4.4325952214015141</v>
      </c>
      <c r="F1840" s="14">
        <f t="shared" si="668"/>
        <v>2.6360347865563627</v>
      </c>
      <c r="G1840" s="26">
        <v>2.9546091954910203E-2</v>
      </c>
      <c r="H1840" s="7">
        <f t="shared" si="665"/>
        <v>1.0295460919549102</v>
      </c>
      <c r="I1840" s="5">
        <f t="shared" si="669"/>
        <v>2.6786820037314167</v>
      </c>
      <c r="J1840" s="5">
        <f t="shared" si="670"/>
        <v>4.305387836483229</v>
      </c>
      <c r="K1840" s="5">
        <f t="shared" si="671"/>
        <v>2.5603854039706362</v>
      </c>
      <c r="L1840">
        <v>2.17</v>
      </c>
      <c r="M1840">
        <v>3.98</v>
      </c>
      <c r="N1840">
        <v>3.15</v>
      </c>
      <c r="O1840" s="5">
        <f t="shared" si="672"/>
        <v>2.2341150195421551</v>
      </c>
      <c r="P1840" s="5">
        <f t="shared" si="673"/>
        <v>4.097593445980543</v>
      </c>
      <c r="Q1840" s="5">
        <f t="shared" si="674"/>
        <v>3.243070189657967</v>
      </c>
      <c r="R1840" s="6">
        <f t="shared" si="675"/>
        <v>0.44760452852822835</v>
      </c>
      <c r="S1840" s="6">
        <f t="shared" si="676"/>
        <v>0.24404568515232547</v>
      </c>
      <c r="T1840" s="6">
        <f t="shared" si="677"/>
        <v>0.30834978631944621</v>
      </c>
      <c r="U1840">
        <f t="shared" si="678"/>
        <v>0.81009989128130167</v>
      </c>
      <c r="V1840">
        <f t="shared" si="679"/>
        <v>0.92442310685092299</v>
      </c>
      <c r="W1840">
        <f t="shared" si="680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8" t="s">
        <v>476</v>
      </c>
      <c r="AD1840" s="16" t="s">
        <v>31</v>
      </c>
      <c r="AE1840" t="s">
        <v>485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666"/>
        <v>2.1702382171675025</v>
      </c>
      <c r="E1841" s="14">
        <f t="shared" si="667"/>
        <v>3.6718427841484984</v>
      </c>
      <c r="F1841" s="14">
        <f t="shared" si="668"/>
        <v>3.9645812964443463</v>
      </c>
      <c r="G1841" s="26">
        <v>3.8006520525910803E-2</v>
      </c>
      <c r="H1841" s="7">
        <f t="shared" si="665"/>
        <v>1.0380065205259108</v>
      </c>
      <c r="I1841" s="5">
        <f t="shared" si="669"/>
        <v>2.0907751293006727</v>
      </c>
      <c r="J1841" s="5">
        <f t="shared" si="670"/>
        <v>3.53739857268733</v>
      </c>
      <c r="K1841" s="5">
        <f t="shared" si="671"/>
        <v>3.8194184892361496</v>
      </c>
      <c r="L1841">
        <v>1.31</v>
      </c>
      <c r="M1841">
        <v>5.62</v>
      </c>
      <c r="N1841">
        <v>10.34</v>
      </c>
      <c r="O1841" s="5">
        <f t="shared" si="672"/>
        <v>1.3597885418889433</v>
      </c>
      <c r="P1841" s="5">
        <f t="shared" si="673"/>
        <v>5.8335966453556187</v>
      </c>
      <c r="Q1841" s="5">
        <f t="shared" si="674"/>
        <v>10.732987422237917</v>
      </c>
      <c r="R1841" s="6">
        <f t="shared" si="675"/>
        <v>0.73540846182661246</v>
      </c>
      <c r="S1841" s="6">
        <f t="shared" si="676"/>
        <v>0.1714208336286232</v>
      </c>
      <c r="T1841" s="6">
        <f t="shared" si="677"/>
        <v>9.3170704544764268E-2</v>
      </c>
      <c r="U1841">
        <f t="shared" si="678"/>
        <v>0.62656188207010666</v>
      </c>
      <c r="V1841">
        <f t="shared" si="679"/>
        <v>1.5887381318556184</v>
      </c>
      <c r="W1841">
        <f t="shared" si="680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8" t="s">
        <v>476</v>
      </c>
      <c r="AD1841" s="16" t="s">
        <v>28</v>
      </c>
      <c r="AE1841" t="s">
        <v>486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666"/>
        <v>2.5981902532926116</v>
      </c>
      <c r="E1842" s="14">
        <f t="shared" si="667"/>
        <v>3.820168113317961</v>
      </c>
      <c r="F1842" s="14">
        <f t="shared" si="668"/>
        <v>3.0495225674144848</v>
      </c>
      <c r="G1842" s="26">
        <v>3.6030921238795921E-2</v>
      </c>
      <c r="H1842" s="7">
        <f t="shared" si="665"/>
        <v>1.0360309212387959</v>
      </c>
      <c r="I1842" s="5">
        <f t="shared" si="669"/>
        <v>2.5078307992834046</v>
      </c>
      <c r="J1842" s="5">
        <f t="shared" si="670"/>
        <v>3.687310904533752</v>
      </c>
      <c r="K1842" s="5">
        <f t="shared" si="671"/>
        <v>2.9434667488187807</v>
      </c>
      <c r="L1842">
        <v>1.87</v>
      </c>
      <c r="M1842">
        <v>3.45</v>
      </c>
      <c r="N1842">
        <v>4.7300000000000004</v>
      </c>
      <c r="O1842" s="5">
        <f t="shared" si="672"/>
        <v>1.9373778227165486</v>
      </c>
      <c r="P1842" s="5">
        <f t="shared" si="673"/>
        <v>3.574306678273846</v>
      </c>
      <c r="Q1842" s="5">
        <f t="shared" si="674"/>
        <v>4.9004262574595048</v>
      </c>
      <c r="R1842" s="6">
        <f t="shared" si="675"/>
        <v>0.51616158101666609</v>
      </c>
      <c r="S1842" s="6">
        <f t="shared" si="676"/>
        <v>0.27977453811627995</v>
      </c>
      <c r="T1842" s="6">
        <f t="shared" si="677"/>
        <v>0.20406388086705407</v>
      </c>
      <c r="U1842">
        <f t="shared" si="678"/>
        <v>0.74566434088549349</v>
      </c>
      <c r="V1842">
        <f t="shared" si="679"/>
        <v>0.93564120013802876</v>
      </c>
      <c r="W1842">
        <f t="shared" si="680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8" t="s">
        <v>476</v>
      </c>
      <c r="AD1842" s="16" t="s">
        <v>35</v>
      </c>
      <c r="AE1842" t="s">
        <v>486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666"/>
        <v>1.4760174321780035</v>
      </c>
      <c r="E1843" s="14">
        <f t="shared" si="667"/>
        <v>4.9103909175514406</v>
      </c>
      <c r="F1843" s="14">
        <f t="shared" si="668"/>
        <v>8.7123507215361862</v>
      </c>
      <c r="G1843" s="26">
        <v>3.3894970889415843E-2</v>
      </c>
      <c r="H1843" s="7">
        <f t="shared" si="665"/>
        <v>1.0338949708894158</v>
      </c>
      <c r="I1843" s="5">
        <f t="shared" si="669"/>
        <v>1.4276280219336481</v>
      </c>
      <c r="J1843" s="5">
        <f t="shared" si="670"/>
        <v>4.7494098102897633</v>
      </c>
      <c r="K1843" s="5">
        <f t="shared" si="671"/>
        <v>8.4267270533691843</v>
      </c>
      <c r="L1843">
        <v>2.16</v>
      </c>
      <c r="M1843">
        <v>3.31</v>
      </c>
      <c r="N1843">
        <v>3.72</v>
      </c>
      <c r="O1843" s="5">
        <f t="shared" si="672"/>
        <v>2.2332131371211386</v>
      </c>
      <c r="P1843" s="5">
        <f t="shared" si="673"/>
        <v>3.4221923536439665</v>
      </c>
      <c r="Q1843" s="5">
        <f t="shared" si="674"/>
        <v>3.8460892917086271</v>
      </c>
      <c r="R1843" s="6">
        <f t="shared" si="675"/>
        <v>0.44778529347588908</v>
      </c>
      <c r="S1843" s="6">
        <f t="shared" si="676"/>
        <v>0.29221034257036876</v>
      </c>
      <c r="T1843" s="6">
        <f t="shared" si="677"/>
        <v>0.2600043639537421</v>
      </c>
      <c r="U1843">
        <f t="shared" si="678"/>
        <v>1.5129991614162857</v>
      </c>
      <c r="V1843">
        <f t="shared" si="679"/>
        <v>0.6969286989782959</v>
      </c>
      <c r="W1843">
        <f t="shared" si="680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8" t="s">
        <v>476</v>
      </c>
      <c r="AD1843" s="16" t="s">
        <v>35</v>
      </c>
      <c r="AE1843" t="s">
        <v>486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666"/>
        <v>5.9279841838808922</v>
      </c>
      <c r="E1844" s="14">
        <f t="shared" si="667"/>
        <v>3.9579590105109483</v>
      </c>
      <c r="F1844" s="14">
        <f t="shared" si="668"/>
        <v>1.9537792072368736</v>
      </c>
      <c r="G1844" s="26">
        <v>2.7372419435942152E-2</v>
      </c>
      <c r="H1844" s="7">
        <f t="shared" si="665"/>
        <v>1.0273724194359422</v>
      </c>
      <c r="I1844" s="5">
        <f t="shared" si="669"/>
        <v>5.7700441161692186</v>
      </c>
      <c r="J1844" s="5">
        <f t="shared" si="670"/>
        <v>3.852506584402942</v>
      </c>
      <c r="K1844" s="5">
        <f t="shared" si="671"/>
        <v>1.9017244090605003</v>
      </c>
      <c r="L1844">
        <v>2.67</v>
      </c>
      <c r="M1844">
        <v>3.63</v>
      </c>
      <c r="N1844">
        <v>2.65</v>
      </c>
      <c r="O1844" s="5">
        <f t="shared" si="672"/>
        <v>2.7430843598939654</v>
      </c>
      <c r="P1844" s="5">
        <f t="shared" si="673"/>
        <v>3.7293618825524697</v>
      </c>
      <c r="Q1844" s="5">
        <f t="shared" si="674"/>
        <v>2.7225369115052467</v>
      </c>
      <c r="R1844" s="6">
        <f t="shared" si="675"/>
        <v>0.36455313391770977</v>
      </c>
      <c r="S1844" s="6">
        <f t="shared" si="676"/>
        <v>0.26814238775765431</v>
      </c>
      <c r="T1844" s="6">
        <f t="shared" si="677"/>
        <v>0.36730447832463586</v>
      </c>
      <c r="U1844">
        <f t="shared" si="678"/>
        <v>0.46273476359009807</v>
      </c>
      <c r="V1844">
        <f t="shared" si="679"/>
        <v>0.94224368485085253</v>
      </c>
      <c r="W1844">
        <f t="shared" si="680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8" t="s">
        <v>476</v>
      </c>
      <c r="AD1844" s="16" t="s">
        <v>20</v>
      </c>
      <c r="AE1844" t="s">
        <v>485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666"/>
        <v>1.2724295009284259</v>
      </c>
      <c r="E1845" s="14">
        <f t="shared" si="667"/>
        <v>6.4951832332893114</v>
      </c>
      <c r="F1845" s="14">
        <f t="shared" si="668"/>
        <v>17.999870883166519</v>
      </c>
      <c r="G1845" s="26">
        <v>3.2525347192638776E-2</v>
      </c>
      <c r="H1845" s="7">
        <f t="shared" si="665"/>
        <v>1.0325253471926388</v>
      </c>
      <c r="I1845" s="5">
        <f t="shared" si="669"/>
        <v>1.2323469873045432</v>
      </c>
      <c r="J1845" s="5">
        <f t="shared" si="670"/>
        <v>6.2905799368017856</v>
      </c>
      <c r="K1845" s="5">
        <f t="shared" si="671"/>
        <v>17.4328610257432</v>
      </c>
      <c r="L1845">
        <v>1.76</v>
      </c>
      <c r="M1845">
        <v>3.88</v>
      </c>
      <c r="N1845">
        <v>4.84</v>
      </c>
      <c r="O1845" s="5">
        <f t="shared" si="672"/>
        <v>1.8172446110590443</v>
      </c>
      <c r="P1845" s="5">
        <f t="shared" si="673"/>
        <v>4.0061983471074383</v>
      </c>
      <c r="Q1845" s="5">
        <f t="shared" si="674"/>
        <v>4.9974226804123711</v>
      </c>
      <c r="R1845" s="6">
        <f t="shared" si="675"/>
        <v>0.55028365136668378</v>
      </c>
      <c r="S1845" s="6">
        <f t="shared" si="676"/>
        <v>0.24961320268179471</v>
      </c>
      <c r="T1845" s="6">
        <f t="shared" si="677"/>
        <v>0.2001031459515214</v>
      </c>
      <c r="U1845">
        <f t="shared" si="678"/>
        <v>1.4281691910892471</v>
      </c>
      <c r="V1845">
        <f t="shared" si="679"/>
        <v>0.616795277856789</v>
      </c>
      <c r="W1845">
        <f t="shared" si="680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8" t="s">
        <v>476</v>
      </c>
      <c r="AD1845" s="16" t="s">
        <v>35</v>
      </c>
      <c r="AE1845" t="s">
        <v>486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666"/>
        <v>1.4590356081205746</v>
      </c>
      <c r="E1846" s="14">
        <f t="shared" si="667"/>
        <v>4.7365311046615242</v>
      </c>
      <c r="F1846" s="14">
        <f t="shared" si="668"/>
        <v>9.9303526875007666</v>
      </c>
      <c r="G1846" s="26">
        <v>2.9197691010931059E-2</v>
      </c>
      <c r="H1846" s="7">
        <f t="shared" si="665"/>
        <v>1.0291976910109311</v>
      </c>
      <c r="I1846" s="5">
        <f t="shared" si="669"/>
        <v>1.41764368581845</v>
      </c>
      <c r="J1846" s="5">
        <f t="shared" si="670"/>
        <v>4.6021586970420225</v>
      </c>
      <c r="K1846" s="5">
        <f t="shared" si="671"/>
        <v>9.6486348290838677</v>
      </c>
      <c r="L1846">
        <v>1.87</v>
      </c>
      <c r="M1846">
        <v>4.05</v>
      </c>
      <c r="N1846">
        <v>4.04</v>
      </c>
      <c r="O1846" s="5">
        <f t="shared" si="672"/>
        <v>1.9245996821904412</v>
      </c>
      <c r="P1846" s="5">
        <f t="shared" si="673"/>
        <v>4.1682506485942703</v>
      </c>
      <c r="Q1846" s="5">
        <f t="shared" si="674"/>
        <v>4.1579586716841614</v>
      </c>
      <c r="R1846" s="6">
        <f t="shared" si="675"/>
        <v>0.51958857171891026</v>
      </c>
      <c r="S1846" s="6">
        <f t="shared" si="676"/>
        <v>0.23990879731218825</v>
      </c>
      <c r="T1846" s="6">
        <f t="shared" si="677"/>
        <v>0.24050263096890157</v>
      </c>
      <c r="U1846">
        <f t="shared" si="678"/>
        <v>1.3190902754385638</v>
      </c>
      <c r="V1846">
        <f t="shared" si="679"/>
        <v>0.88002180424657772</v>
      </c>
      <c r="W1846">
        <f t="shared" si="680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8" t="s">
        <v>476</v>
      </c>
      <c r="AD1846" s="16" t="s">
        <v>480</v>
      </c>
      <c r="AE1846" t="s">
        <v>486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666"/>
        <v>1.7360898358220616</v>
      </c>
      <c r="E1847" s="14">
        <f t="shared" si="667"/>
        <v>4.3227356135380344</v>
      </c>
      <c r="F1847" s="14">
        <f t="shared" si="668"/>
        <v>5.4343232219579649</v>
      </c>
      <c r="G1847" s="26">
        <v>2.7160919632756242E-2</v>
      </c>
      <c r="H1847" s="7">
        <f t="shared" si="665"/>
        <v>1.0271609196327562</v>
      </c>
      <c r="I1847" s="5">
        <f t="shared" si="669"/>
        <v>1.6901829135426714</v>
      </c>
      <c r="J1847" s="5">
        <f t="shared" si="670"/>
        <v>4.2084307637829079</v>
      </c>
      <c r="K1847" s="5">
        <f t="shared" si="671"/>
        <v>5.2906249820144184</v>
      </c>
      <c r="L1847">
        <v>2.38</v>
      </c>
      <c r="M1847">
        <v>3.28</v>
      </c>
      <c r="N1847">
        <v>3.31</v>
      </c>
      <c r="O1847" s="5">
        <f t="shared" si="672"/>
        <v>2.4446429887259598</v>
      </c>
      <c r="P1847" s="5">
        <f t="shared" si="673"/>
        <v>3.3690878163954401</v>
      </c>
      <c r="Q1847" s="5">
        <f t="shared" si="674"/>
        <v>3.3999026439844231</v>
      </c>
      <c r="R1847" s="6">
        <f t="shared" si="675"/>
        <v>0.40905768433744016</v>
      </c>
      <c r="S1847" s="6">
        <f t="shared" si="676"/>
        <v>0.29681624656192307</v>
      </c>
      <c r="T1847" s="6">
        <f t="shared" si="677"/>
        <v>0.29412606910063677</v>
      </c>
      <c r="U1847">
        <f t="shared" si="678"/>
        <v>1.4081316175486902</v>
      </c>
      <c r="V1847">
        <f t="shared" si="679"/>
        <v>0.77938789636915573</v>
      </c>
      <c r="W1847">
        <f t="shared" si="680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8" t="s">
        <v>476</v>
      </c>
      <c r="AD1847" s="16" t="s">
        <v>35</v>
      </c>
      <c r="AE1847" t="s">
        <v>486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666"/>
        <v>3.4613216595633305</v>
      </c>
      <c r="E1848" s="14">
        <f t="shared" si="667"/>
        <v>4.0406007970872011</v>
      </c>
      <c r="F1848" s="14">
        <f t="shared" si="668"/>
        <v>2.3729805108813613</v>
      </c>
      <c r="G1848" s="26">
        <v>2.7398011118941357E-2</v>
      </c>
      <c r="H1848" s="7">
        <f t="shared" si="665"/>
        <v>1.0273980111189414</v>
      </c>
      <c r="I1848" s="5">
        <f t="shared" si="669"/>
        <v>3.3690172864882206</v>
      </c>
      <c r="J1848" s="5">
        <f t="shared" si="670"/>
        <v>3.9328485682842369</v>
      </c>
      <c r="K1848" s="5">
        <f t="shared" si="671"/>
        <v>2.3096993426110912</v>
      </c>
      <c r="L1848">
        <v>3.44</v>
      </c>
      <c r="M1848">
        <v>2.97</v>
      </c>
      <c r="N1848">
        <v>2.5</v>
      </c>
      <c r="O1848" s="5">
        <f t="shared" si="672"/>
        <v>3.5342491582491582</v>
      </c>
      <c r="P1848" s="5">
        <f t="shared" si="673"/>
        <v>3.051372093023256</v>
      </c>
      <c r="Q1848" s="5">
        <f t="shared" si="674"/>
        <v>2.5684950277973533</v>
      </c>
      <c r="R1848" s="6">
        <f t="shared" si="675"/>
        <v>0.2829455296511672</v>
      </c>
      <c r="S1848" s="6">
        <f t="shared" si="676"/>
        <v>0.32772142154882666</v>
      </c>
      <c r="T1848" s="6">
        <f t="shared" si="677"/>
        <v>0.38933304880000613</v>
      </c>
      <c r="U1848">
        <f t="shared" si="678"/>
        <v>1.0210692636682104</v>
      </c>
      <c r="V1848">
        <f t="shared" si="679"/>
        <v>0.75517781791829997</v>
      </c>
      <c r="W1848">
        <f t="shared" si="680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8" t="s">
        <v>476</v>
      </c>
      <c r="AD1848" s="16" t="s">
        <v>18</v>
      </c>
      <c r="AE1848" t="s">
        <v>485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666"/>
        <v>1.5328989533250204</v>
      </c>
      <c r="E1849" s="14">
        <f t="shared" si="667"/>
        <v>4.553274918058583</v>
      </c>
      <c r="F1849" s="14">
        <f t="shared" si="668"/>
        <v>8.0618368765154926</v>
      </c>
      <c r="G1849" s="26">
        <v>2.9615314616320498E-2</v>
      </c>
      <c r="H1849" s="7">
        <f t="shared" si="665"/>
        <v>1.0296153146163205</v>
      </c>
      <c r="I1849" s="5">
        <f t="shared" si="669"/>
        <v>1.4888074522242758</v>
      </c>
      <c r="J1849" s="5">
        <f t="shared" si="670"/>
        <v>4.4223069076583537</v>
      </c>
      <c r="K1849" s="5">
        <f t="shared" si="671"/>
        <v>7.8299504310691841</v>
      </c>
      <c r="L1849">
        <v>1.78</v>
      </c>
      <c r="M1849">
        <v>3.68</v>
      </c>
      <c r="N1849">
        <v>5.0999999999999996</v>
      </c>
      <c r="O1849" s="5">
        <f t="shared" si="672"/>
        <v>1.8327152600170504</v>
      </c>
      <c r="P1849" s="5">
        <f t="shared" si="673"/>
        <v>3.7889843577880598</v>
      </c>
      <c r="Q1849" s="5">
        <f t="shared" si="674"/>
        <v>5.2510381045432339</v>
      </c>
      <c r="R1849" s="6">
        <f t="shared" si="675"/>
        <v>0.54563849705201706</v>
      </c>
      <c r="S1849" s="6">
        <f t="shared" si="676"/>
        <v>0.2639229686827691</v>
      </c>
      <c r="T1849" s="6">
        <f t="shared" si="677"/>
        <v>0.19043853426521382</v>
      </c>
      <c r="U1849">
        <f t="shared" si="678"/>
        <v>1.195587782248593</v>
      </c>
      <c r="V1849">
        <f t="shared" si="679"/>
        <v>0.83214486846834179</v>
      </c>
      <c r="W1849">
        <f t="shared" si="680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8" t="s">
        <v>476</v>
      </c>
      <c r="AD1849" s="16" t="s">
        <v>29</v>
      </c>
      <c r="AE1849" t="s">
        <v>486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666"/>
        <v>5.4839829590130016</v>
      </c>
      <c r="E1850" s="14">
        <f t="shared" si="667"/>
        <v>4.6123221055158119</v>
      </c>
      <c r="F1850" s="14">
        <f t="shared" si="668"/>
        <v>1.8850860268455034</v>
      </c>
      <c r="G1850" s="26">
        <v>2.8676307685200131E-2</v>
      </c>
      <c r="H1850" s="7">
        <f t="shared" si="665"/>
        <v>1.0286763076852001</v>
      </c>
      <c r="I1850" s="5">
        <f t="shared" si="669"/>
        <v>5.3311065084734439</v>
      </c>
      <c r="J1850" s="5">
        <f t="shared" si="670"/>
        <v>4.4837448583751129</v>
      </c>
      <c r="K1850" s="5">
        <f t="shared" si="671"/>
        <v>1.8325356701248974</v>
      </c>
      <c r="L1850">
        <v>2.67</v>
      </c>
      <c r="M1850">
        <v>3.69</v>
      </c>
      <c r="N1850">
        <v>2.61</v>
      </c>
      <c r="O1850" s="5">
        <f t="shared" si="672"/>
        <v>2.7465657415194844</v>
      </c>
      <c r="P1850" s="5">
        <f t="shared" si="673"/>
        <v>3.7958155753583886</v>
      </c>
      <c r="Q1850" s="5">
        <f t="shared" si="674"/>
        <v>2.6848451630583723</v>
      </c>
      <c r="R1850" s="6">
        <f t="shared" si="675"/>
        <v>0.36409104828008571</v>
      </c>
      <c r="S1850" s="6">
        <f t="shared" si="676"/>
        <v>0.26344799428396443</v>
      </c>
      <c r="T1850" s="6">
        <f t="shared" si="677"/>
        <v>0.37246095743594976</v>
      </c>
      <c r="U1850">
        <f t="shared" si="678"/>
        <v>0.50083411309757364</v>
      </c>
      <c r="V1850">
        <f t="shared" si="679"/>
        <v>0.82297278648839933</v>
      </c>
      <c r="W1850">
        <f t="shared" si="680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8" t="s">
        <v>476</v>
      </c>
      <c r="AD1850" s="16" t="s">
        <v>20</v>
      </c>
      <c r="AE1850" t="s">
        <v>485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666"/>
        <v>1.8783304708914754</v>
      </c>
      <c r="E1851" s="14">
        <f t="shared" si="667"/>
        <v>4.1042286547121822</v>
      </c>
      <c r="F1851" s="14">
        <f t="shared" si="668"/>
        <v>4.6982005304997623</v>
      </c>
      <c r="G1851" s="26">
        <v>3.2185655841569849E-2</v>
      </c>
      <c r="H1851" s="7">
        <f t="shared" si="665"/>
        <v>1.0321856558415698</v>
      </c>
      <c r="I1851" s="5">
        <f t="shared" si="669"/>
        <v>1.8197602924059433</v>
      </c>
      <c r="J1851" s="5">
        <f t="shared" si="670"/>
        <v>3.9762504269310832</v>
      </c>
      <c r="K1851" s="5">
        <f t="shared" si="671"/>
        <v>4.5517010471039612</v>
      </c>
      <c r="L1851">
        <v>1.65</v>
      </c>
      <c r="M1851">
        <v>4.05</v>
      </c>
      <c r="N1851">
        <v>5.58</v>
      </c>
      <c r="O1851" s="5">
        <f t="shared" si="672"/>
        <v>1.7031063321385902</v>
      </c>
      <c r="P1851" s="5">
        <f t="shared" si="673"/>
        <v>4.1803519061583581</v>
      </c>
      <c r="Q1851" s="5">
        <f t="shared" si="674"/>
        <v>5.75959595959596</v>
      </c>
      <c r="R1851" s="6">
        <f t="shared" si="675"/>
        <v>0.58716239915819013</v>
      </c>
      <c r="S1851" s="6">
        <f t="shared" si="676"/>
        <v>0.2392143107681515</v>
      </c>
      <c r="T1851" s="6">
        <f t="shared" si="677"/>
        <v>0.17362329007365834</v>
      </c>
      <c r="U1851">
        <f t="shared" si="678"/>
        <v>0.90671282744525672</v>
      </c>
      <c r="V1851">
        <f t="shared" si="679"/>
        <v>1.0185475171708029</v>
      </c>
      <c r="W1851">
        <f t="shared" si="680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8" t="s">
        <v>476</v>
      </c>
      <c r="AD1851" s="16" t="s">
        <v>300</v>
      </c>
      <c r="AE1851" t="s">
        <v>486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666"/>
        <v>2.2559621004314043</v>
      </c>
      <c r="E1852" s="14">
        <f t="shared" si="667"/>
        <v>4.4214968020061951</v>
      </c>
      <c r="F1852" s="14">
        <f t="shared" si="668"/>
        <v>3.2456940750156149</v>
      </c>
      <c r="G1852" s="26">
        <v>4.2271171655027473E-2</v>
      </c>
      <c r="H1852" s="7">
        <f t="shared" si="665"/>
        <v>1.0422711716550275</v>
      </c>
      <c r="I1852" s="5">
        <f t="shared" si="669"/>
        <v>2.1644675222563734</v>
      </c>
      <c r="J1852" s="5">
        <f t="shared" si="670"/>
        <v>4.2421750905623519</v>
      </c>
      <c r="K1852" s="5">
        <f t="shared" si="671"/>
        <v>3.1140591462985219</v>
      </c>
      <c r="L1852">
        <v>1.81</v>
      </c>
      <c r="M1852">
        <v>3.49</v>
      </c>
      <c r="N1852">
        <v>4.92</v>
      </c>
      <c r="O1852" s="5">
        <f t="shared" si="672"/>
        <v>1.8865108206955998</v>
      </c>
      <c r="P1852" s="5">
        <f t="shared" si="673"/>
        <v>3.6375263890760463</v>
      </c>
      <c r="Q1852" s="5">
        <f t="shared" si="674"/>
        <v>5.127974164542735</v>
      </c>
      <c r="R1852" s="6">
        <f t="shared" si="675"/>
        <v>0.5300791222767951</v>
      </c>
      <c r="S1852" s="6">
        <f t="shared" si="676"/>
        <v>0.27491209493438368</v>
      </c>
      <c r="T1852" s="6">
        <f t="shared" si="677"/>
        <v>0.195008782788821</v>
      </c>
      <c r="U1852">
        <f t="shared" si="678"/>
        <v>0.83623338367911626</v>
      </c>
      <c r="V1852">
        <f t="shared" si="679"/>
        <v>0.82269117268739567</v>
      </c>
      <c r="W1852">
        <f t="shared" si="680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8" t="s">
        <v>476</v>
      </c>
      <c r="AD1852" s="16" t="s">
        <v>18</v>
      </c>
      <c r="AE1852" t="s">
        <v>486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666"/>
        <v>1.7436882034348495</v>
      </c>
      <c r="E1853" s="14">
        <f t="shared" si="667"/>
        <v>4.3754602611453954</v>
      </c>
      <c r="F1853" s="14">
        <f t="shared" si="668"/>
        <v>5.2986248958799171</v>
      </c>
      <c r="G1853" s="26">
        <v>3.9897752641667061E-2</v>
      </c>
      <c r="H1853" s="7">
        <f t="shared" si="665"/>
        <v>1.0398977526416671</v>
      </c>
      <c r="I1853" s="5">
        <f t="shared" si="669"/>
        <v>1.6767881255684356</v>
      </c>
      <c r="J1853" s="5">
        <f t="shared" si="670"/>
        <v>4.2075869959622008</v>
      </c>
      <c r="K1853" s="5">
        <f t="shared" si="671"/>
        <v>5.0953325770920701</v>
      </c>
      <c r="L1853">
        <v>2.3199999999999998</v>
      </c>
      <c r="M1853">
        <v>3.26</v>
      </c>
      <c r="N1853">
        <v>3.31</v>
      </c>
      <c r="O1853" s="5">
        <f t="shared" si="672"/>
        <v>2.4125627861286674</v>
      </c>
      <c r="P1853" s="5">
        <f t="shared" si="673"/>
        <v>3.3900666736118343</v>
      </c>
      <c r="Q1853" s="5">
        <f t="shared" si="674"/>
        <v>3.4420615612439178</v>
      </c>
      <c r="R1853" s="6">
        <f t="shared" si="675"/>
        <v>0.41449698459647372</v>
      </c>
      <c r="S1853" s="6">
        <f t="shared" si="676"/>
        <v>0.2949794491606807</v>
      </c>
      <c r="T1853" s="6">
        <f t="shared" si="677"/>
        <v>0.29052356624284564</v>
      </c>
      <c r="U1853">
        <f t="shared" si="678"/>
        <v>1.3835975843480606</v>
      </c>
      <c r="V1853">
        <f t="shared" si="679"/>
        <v>0.77479087256625945</v>
      </c>
      <c r="W1853">
        <f t="shared" si="680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8" t="s">
        <v>476</v>
      </c>
      <c r="AD1853" s="16" t="s">
        <v>35</v>
      </c>
      <c r="AE1853" t="s">
        <v>486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666"/>
        <v>1.2798726054795182</v>
      </c>
      <c r="E1854" s="14">
        <f t="shared" si="667"/>
        <v>6.6943636132067486</v>
      </c>
      <c r="F1854" s="14">
        <f t="shared" si="668"/>
        <v>15.934437163804946</v>
      </c>
      <c r="G1854" s="26">
        <v>4.137630632653444E-2</v>
      </c>
      <c r="H1854" s="7">
        <f t="shared" si="665"/>
        <v>1.0413763063265344</v>
      </c>
      <c r="I1854" s="5">
        <f t="shared" si="669"/>
        <v>1.2290202856585837</v>
      </c>
      <c r="J1854" s="5">
        <f t="shared" si="670"/>
        <v>6.4283809536834813</v>
      </c>
      <c r="K1854" s="5">
        <f t="shared" si="671"/>
        <v>15.301324859227723</v>
      </c>
      <c r="L1854">
        <v>1.85</v>
      </c>
      <c r="M1854">
        <v>3.72</v>
      </c>
      <c r="N1854">
        <v>4.3099999999999996</v>
      </c>
      <c r="O1854" s="5">
        <f t="shared" si="672"/>
        <v>1.9265461667040888</v>
      </c>
      <c r="P1854" s="5">
        <f t="shared" si="673"/>
        <v>3.8739198595347082</v>
      </c>
      <c r="Q1854" s="5">
        <f t="shared" si="674"/>
        <v>4.4883318802673626</v>
      </c>
      <c r="R1854" s="6">
        <f t="shared" si="675"/>
        <v>0.51906360578463973</v>
      </c>
      <c r="S1854" s="6">
        <f t="shared" si="676"/>
        <v>0.25813647061870526</v>
      </c>
      <c r="T1854" s="6">
        <f t="shared" si="677"/>
        <v>0.22279992359665515</v>
      </c>
      <c r="U1854">
        <f t="shared" si="678"/>
        <v>1.5052640071019314</v>
      </c>
      <c r="V1854">
        <f t="shared" si="679"/>
        <v>0.57868381273646041</v>
      </c>
      <c r="W1854">
        <f t="shared" si="680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8" t="s">
        <v>476</v>
      </c>
      <c r="AD1854" s="16" t="s">
        <v>17</v>
      </c>
      <c r="AE1854" t="s">
        <v>486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666"/>
        <v>38.705707405517778</v>
      </c>
      <c r="E1855" s="14">
        <f t="shared" si="667"/>
        <v>16.235471110801324</v>
      </c>
      <c r="F1855" s="14">
        <f t="shared" si="668"/>
        <v>1.4071856205547353</v>
      </c>
      <c r="G1855" s="26">
        <v>4.617989731807115E-2</v>
      </c>
      <c r="H1855" s="7">
        <f t="shared" si="665"/>
        <v>1.0461798973180712</v>
      </c>
      <c r="I1855" s="5">
        <f t="shared" si="669"/>
        <v>36.997181368846398</v>
      </c>
      <c r="J1855" s="5">
        <f t="shared" si="670"/>
        <v>15.518813879354477</v>
      </c>
      <c r="K1855" s="5">
        <f t="shared" si="671"/>
        <v>1.3450704072618087</v>
      </c>
      <c r="L1855">
        <v>10.09</v>
      </c>
      <c r="M1855">
        <v>4.9800000000000004</v>
      </c>
      <c r="N1855">
        <v>1.34</v>
      </c>
      <c r="O1855" s="5">
        <f t="shared" si="672"/>
        <v>10.555955163939338</v>
      </c>
      <c r="P1855" s="5">
        <f t="shared" si="673"/>
        <v>5.2099758886439949</v>
      </c>
      <c r="Q1855" s="5">
        <f t="shared" si="674"/>
        <v>1.4018810624062155</v>
      </c>
      <c r="R1855" s="6">
        <f t="shared" si="675"/>
        <v>9.4733255728116764E-2</v>
      </c>
      <c r="S1855" s="6">
        <f t="shared" si="676"/>
        <v>0.19193946793106387</v>
      </c>
      <c r="T1855" s="6">
        <f t="shared" si="677"/>
        <v>0.71332727634081949</v>
      </c>
      <c r="U1855">
        <f t="shared" si="678"/>
        <v>0.27272347856467571</v>
      </c>
      <c r="V1855">
        <f t="shared" si="679"/>
        <v>0.32090081360052686</v>
      </c>
      <c r="W1855">
        <f t="shared" si="680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8" t="s">
        <v>476</v>
      </c>
      <c r="AD1855" s="16" t="s">
        <v>19</v>
      </c>
      <c r="AE1855" t="s">
        <v>485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666"/>
        <v>21.288215353148566</v>
      </c>
      <c r="E1856" s="14">
        <f t="shared" si="667"/>
        <v>3.6161594949161557</v>
      </c>
      <c r="F1856" s="14">
        <f t="shared" si="668"/>
        <v>1.6984828148699773</v>
      </c>
      <c r="G1856" s="26">
        <v>4.574253254738081E-2</v>
      </c>
      <c r="H1856" s="7">
        <f t="shared" si="665"/>
        <v>1.0457425325473808</v>
      </c>
      <c r="I1856" s="5">
        <f t="shared" si="669"/>
        <v>20.357033103828577</v>
      </c>
      <c r="J1856" s="5">
        <f t="shared" si="670"/>
        <v>3.457982612706167</v>
      </c>
      <c r="K1856" s="5">
        <f t="shared" si="671"/>
        <v>1.6241883274390219</v>
      </c>
      <c r="L1856">
        <v>4.49</v>
      </c>
      <c r="M1856">
        <v>3.12</v>
      </c>
      <c r="N1856">
        <v>1.99</v>
      </c>
      <c r="O1856" s="5">
        <f t="shared" si="672"/>
        <v>4.6953839711377396</v>
      </c>
      <c r="P1856" s="5">
        <f t="shared" si="673"/>
        <v>3.2627167015478284</v>
      </c>
      <c r="Q1856" s="5">
        <f t="shared" si="674"/>
        <v>2.081027639769288</v>
      </c>
      <c r="R1856" s="6">
        <f t="shared" si="675"/>
        <v>0.21297512751820588</v>
      </c>
      <c r="S1856" s="6">
        <f t="shared" si="676"/>
        <v>0.30649305210152061</v>
      </c>
      <c r="T1856" s="6">
        <f t="shared" si="677"/>
        <v>0.48053182038027353</v>
      </c>
      <c r="U1856">
        <f t="shared" si="678"/>
        <v>0.22056259264792172</v>
      </c>
      <c r="V1856">
        <f t="shared" si="679"/>
        <v>0.90226017578449691</v>
      </c>
      <c r="W1856">
        <f t="shared" si="680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8" t="s">
        <v>476</v>
      </c>
      <c r="AD1856" s="16" t="s">
        <v>32</v>
      </c>
      <c r="AE1856" t="s">
        <v>485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666"/>
        <v>3.346860340221804</v>
      </c>
      <c r="E1857" s="14">
        <f t="shared" si="667"/>
        <v>2.0577614472173673</v>
      </c>
      <c r="F1857" s="14">
        <f t="shared" si="668"/>
        <v>4.7388300447434055</v>
      </c>
      <c r="G1857" s="26">
        <v>4.3844574679622106E-2</v>
      </c>
      <c r="H1857" s="7">
        <f t="shared" si="665"/>
        <v>1.0438445746796221</v>
      </c>
      <c r="I1857" s="5">
        <f t="shared" si="669"/>
        <v>3.2062822583036619</v>
      </c>
      <c r="J1857" s="5">
        <f t="shared" si="670"/>
        <v>1.9713293503000078</v>
      </c>
      <c r="K1857" s="5">
        <f t="shared" si="671"/>
        <v>4.5397850979853516</v>
      </c>
      <c r="L1857">
        <v>3.58</v>
      </c>
      <c r="M1857">
        <v>2.95</v>
      </c>
      <c r="N1857">
        <v>2.35</v>
      </c>
      <c r="O1857" s="5">
        <f t="shared" si="672"/>
        <v>3.7369635773530474</v>
      </c>
      <c r="P1857" s="5">
        <f t="shared" si="673"/>
        <v>3.0793414953048854</v>
      </c>
      <c r="Q1857" s="5">
        <f t="shared" si="674"/>
        <v>2.4530347504971122</v>
      </c>
      <c r="R1857" s="6">
        <f t="shared" si="675"/>
        <v>0.26759693513210969</v>
      </c>
      <c r="S1857" s="6">
        <f t="shared" si="676"/>
        <v>0.32474475517727208</v>
      </c>
      <c r="T1857" s="6">
        <f t="shared" si="677"/>
        <v>0.40765830969061817</v>
      </c>
      <c r="U1857">
        <f t="shared" si="678"/>
        <v>1.1165579670125674</v>
      </c>
      <c r="V1857">
        <f t="shared" si="679"/>
        <v>1.4964521273682923</v>
      </c>
      <c r="W1857">
        <f t="shared" si="680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8" t="s">
        <v>476</v>
      </c>
      <c r="AD1857" s="16" t="s">
        <v>19</v>
      </c>
      <c r="AE1857" t="s">
        <v>486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666"/>
        <v>2.235579815280726</v>
      </c>
      <c r="E1858" s="14">
        <f t="shared" si="667"/>
        <v>3.4646324255549938</v>
      </c>
      <c r="F1858" s="14">
        <f t="shared" si="668"/>
        <v>3.9947439096858055</v>
      </c>
      <c r="G1858" s="26">
        <v>2.7729637149342068E-2</v>
      </c>
      <c r="H1858" s="7">
        <f t="shared" si="665"/>
        <v>1.0277296371493421</v>
      </c>
      <c r="I1858" s="5">
        <f t="shared" si="669"/>
        <v>2.1752606273782762</v>
      </c>
      <c r="J1858" s="5">
        <f t="shared" si="670"/>
        <v>3.371151614509234</v>
      </c>
      <c r="K1858" s="5">
        <f t="shared" si="671"/>
        <v>3.8869599214499631</v>
      </c>
      <c r="L1858">
        <v>2.58</v>
      </c>
      <c r="M1858">
        <v>3.17</v>
      </c>
      <c r="N1858">
        <v>3.08</v>
      </c>
      <c r="O1858" s="5">
        <f t="shared" si="672"/>
        <v>2.6515424638453027</v>
      </c>
      <c r="P1858" s="5">
        <f t="shared" si="673"/>
        <v>3.2579029497634142</v>
      </c>
      <c r="Q1858" s="5">
        <f t="shared" si="674"/>
        <v>3.1654072824199737</v>
      </c>
      <c r="R1858" s="6">
        <f t="shared" si="675"/>
        <v>0.3771389723662153</v>
      </c>
      <c r="S1858" s="6">
        <f t="shared" si="676"/>
        <v>0.30694591441792918</v>
      </c>
      <c r="T1858" s="6">
        <f t="shared" si="677"/>
        <v>0.31591511321585569</v>
      </c>
      <c r="U1858">
        <f t="shared" si="678"/>
        <v>1.1860647719760984</v>
      </c>
      <c r="V1858">
        <f t="shared" si="679"/>
        <v>0.94033148386341048</v>
      </c>
      <c r="W1858">
        <f t="shared" si="680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8" t="s">
        <v>476</v>
      </c>
      <c r="AD1858" s="16" t="s">
        <v>32</v>
      </c>
      <c r="AE1858" t="s">
        <v>488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666"/>
        <v>3.6505965691599878</v>
      </c>
      <c r="E1859" s="14">
        <f t="shared" si="667"/>
        <v>3.9703975507785185</v>
      </c>
      <c r="F1859" s="14">
        <f t="shared" si="668"/>
        <v>2.3260709441566338</v>
      </c>
      <c r="G1859" s="26">
        <v>2.7358357804641908E-2</v>
      </c>
      <c r="H1859" s="7">
        <f t="shared" si="665"/>
        <v>1.0273583578046419</v>
      </c>
      <c r="I1859" s="5">
        <f t="shared" si="669"/>
        <v>3.5533818763697349</v>
      </c>
      <c r="J1859" s="5">
        <f t="shared" si="670"/>
        <v>3.8646666186303733</v>
      </c>
      <c r="K1859" s="5">
        <f t="shared" si="671"/>
        <v>2.2641281170157663</v>
      </c>
      <c r="L1859">
        <v>2.81</v>
      </c>
      <c r="M1859">
        <v>3.58</v>
      </c>
      <c r="N1859">
        <v>2.5499999999999998</v>
      </c>
      <c r="O1859" s="5">
        <f t="shared" si="672"/>
        <v>2.8868769854310439</v>
      </c>
      <c r="P1859" s="5">
        <f t="shared" si="673"/>
        <v>3.6779429209406183</v>
      </c>
      <c r="Q1859" s="5">
        <f t="shared" si="674"/>
        <v>2.6197638124018368</v>
      </c>
      <c r="R1859" s="6">
        <f t="shared" si="675"/>
        <v>0.34639508543197883</v>
      </c>
      <c r="S1859" s="6">
        <f t="shared" si="676"/>
        <v>0.27189111454297782</v>
      </c>
      <c r="T1859" s="6">
        <f t="shared" si="677"/>
        <v>0.3817138000250434</v>
      </c>
      <c r="U1859">
        <f t="shared" si="678"/>
        <v>0.79079595094653854</v>
      </c>
      <c r="V1859">
        <f t="shared" si="679"/>
        <v>0.92634122248525064</v>
      </c>
      <c r="W1859">
        <f t="shared" si="680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8" t="s">
        <v>476</v>
      </c>
      <c r="AD1859" s="16" t="s">
        <v>35</v>
      </c>
      <c r="AE1859" t="s">
        <v>486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666"/>
        <v>1.3675159301438422</v>
      </c>
      <c r="E1860" s="14">
        <f t="shared" si="667"/>
        <v>5.8071776347433621</v>
      </c>
      <c r="F1860" s="14">
        <f t="shared" si="668"/>
        <v>10.966723717187262</v>
      </c>
      <c r="G1860" s="26">
        <v>2.9448337974180117E-2</v>
      </c>
      <c r="H1860" s="7">
        <f t="shared" si="665"/>
        <v>1.0294483379741801</v>
      </c>
      <c r="I1860" s="5">
        <f t="shared" si="669"/>
        <v>1.328396850720003</v>
      </c>
      <c r="J1860" s="5">
        <f t="shared" si="670"/>
        <v>5.6410578564545837</v>
      </c>
      <c r="K1860" s="5">
        <f t="shared" si="671"/>
        <v>10.653010270304911</v>
      </c>
      <c r="L1860">
        <v>1.93</v>
      </c>
      <c r="M1860">
        <v>3.56</v>
      </c>
      <c r="N1860">
        <v>4.34</v>
      </c>
      <c r="O1860" s="5">
        <f t="shared" si="672"/>
        <v>1.9868352922901675</v>
      </c>
      <c r="P1860" s="5">
        <f t="shared" si="673"/>
        <v>3.6648360831880811</v>
      </c>
      <c r="Q1860" s="5">
        <f t="shared" si="674"/>
        <v>4.4678057868079417</v>
      </c>
      <c r="R1860" s="6">
        <f t="shared" si="675"/>
        <v>0.50331298416152503</v>
      </c>
      <c r="S1860" s="6">
        <f t="shared" si="676"/>
        <v>0.27286349984037733</v>
      </c>
      <c r="T1860" s="6">
        <f t="shared" si="677"/>
        <v>0.22382351599809752</v>
      </c>
      <c r="U1860">
        <f t="shared" si="678"/>
        <v>1.4528790842540185</v>
      </c>
      <c r="V1860">
        <f t="shared" si="679"/>
        <v>0.63108730500372268</v>
      </c>
      <c r="W1860">
        <f t="shared" si="680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8" t="s">
        <v>476</v>
      </c>
      <c r="AD1860" s="16" t="s">
        <v>29</v>
      </c>
      <c r="AE1860" t="s">
        <v>486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666"/>
        <v>2.0782136728104836</v>
      </c>
      <c r="E1861" s="14">
        <f t="shared" si="667"/>
        <v>3.8146754063449606</v>
      </c>
      <c r="F1861" s="14">
        <f t="shared" si="668"/>
        <v>4.1186477341534156</v>
      </c>
      <c r="G1861" s="26">
        <v>2.7358311745750985E-2</v>
      </c>
      <c r="H1861" s="7">
        <f t="shared" si="665"/>
        <v>1.027358311745751</v>
      </c>
      <c r="I1861" s="5">
        <f t="shared" si="669"/>
        <v>2.0228713283869326</v>
      </c>
      <c r="J1861" s="5">
        <f t="shared" si="670"/>
        <v>3.7130914917725515</v>
      </c>
      <c r="K1861" s="5">
        <f t="shared" si="671"/>
        <v>4.0089691075305112</v>
      </c>
      <c r="L1861">
        <v>2.4500000000000002</v>
      </c>
      <c r="M1861">
        <v>3.23</v>
      </c>
      <c r="N1861">
        <v>3.23</v>
      </c>
      <c r="O1861" s="5">
        <f t="shared" si="672"/>
        <v>2.51702786377709</v>
      </c>
      <c r="P1861" s="5">
        <f t="shared" si="673"/>
        <v>3.3183673469387758</v>
      </c>
      <c r="Q1861" s="5">
        <f t="shared" si="674"/>
        <v>3.3183673469387758</v>
      </c>
      <c r="R1861" s="6">
        <f t="shared" si="675"/>
        <v>0.39729397293972935</v>
      </c>
      <c r="S1861" s="6">
        <f t="shared" si="676"/>
        <v>0.30135301353013527</v>
      </c>
      <c r="T1861" s="6">
        <f t="shared" si="677"/>
        <v>0.30135301353013527</v>
      </c>
      <c r="U1861">
        <f t="shared" si="678"/>
        <v>1.2111496987569972</v>
      </c>
      <c r="V1861">
        <f t="shared" si="679"/>
        <v>0.86989507453748904</v>
      </c>
      <c r="W1861">
        <f t="shared" si="680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8" t="s">
        <v>476</v>
      </c>
      <c r="AD1861" s="16" t="s">
        <v>300</v>
      </c>
      <c r="AE1861" t="s">
        <v>486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666"/>
        <v>2.0004073583545576</v>
      </c>
      <c r="E1862" s="14">
        <f t="shared" si="667"/>
        <v>4.2241484089160908</v>
      </c>
      <c r="F1862" s="14">
        <f t="shared" si="668"/>
        <v>4.0300911304341156</v>
      </c>
      <c r="G1862" s="26">
        <v>3.0120393696174252E-2</v>
      </c>
      <c r="H1862" s="7">
        <f t="shared" si="665"/>
        <v>1.0301203936961743</v>
      </c>
      <c r="I1862" s="5">
        <f t="shared" si="669"/>
        <v>1.941916081456166</v>
      </c>
      <c r="J1862" s="5">
        <f t="shared" si="670"/>
        <v>4.1006356487705551</v>
      </c>
      <c r="K1862" s="5">
        <f t="shared" si="671"/>
        <v>3.9122525435825501</v>
      </c>
      <c r="L1862">
        <v>1.69</v>
      </c>
      <c r="M1862">
        <v>4.16</v>
      </c>
      <c r="N1862">
        <v>5.05</v>
      </c>
      <c r="O1862" s="5">
        <f t="shared" si="672"/>
        <v>1.7409034653465345</v>
      </c>
      <c r="P1862" s="5">
        <f t="shared" si="673"/>
        <v>4.2853008377760853</v>
      </c>
      <c r="Q1862" s="5">
        <f t="shared" si="674"/>
        <v>5.2021079881656798</v>
      </c>
      <c r="R1862" s="6">
        <f t="shared" si="675"/>
        <v>0.57441438879607587</v>
      </c>
      <c r="S1862" s="6">
        <f t="shared" si="676"/>
        <v>0.23335584544840579</v>
      </c>
      <c r="T1862" s="6">
        <f t="shared" si="677"/>
        <v>0.19222976575551845</v>
      </c>
      <c r="U1862">
        <f t="shared" si="678"/>
        <v>0.87027447588401241</v>
      </c>
      <c r="V1862">
        <f t="shared" si="679"/>
        <v>1.0144768656164913</v>
      </c>
      <c r="W1862">
        <f t="shared" si="680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8" t="s">
        <v>476</v>
      </c>
      <c r="AD1862" s="16" t="s">
        <v>32</v>
      </c>
      <c r="AE1862" t="s">
        <v>486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666"/>
        <v>1.8121129557126154</v>
      </c>
      <c r="E1863" s="14">
        <f t="shared" si="667"/>
        <v>4.0849756250579254</v>
      </c>
      <c r="F1863" s="14">
        <f t="shared" si="668"/>
        <v>5.1488046870804993</v>
      </c>
      <c r="G1863" s="26">
        <v>2.8976128469947904E-2</v>
      </c>
      <c r="H1863" s="7">
        <f t="shared" si="665"/>
        <v>1.0289761284699479</v>
      </c>
      <c r="I1863" s="5">
        <f t="shared" si="669"/>
        <v>1.7610835718872944</v>
      </c>
      <c r="J1863" s="5">
        <f t="shared" si="670"/>
        <v>3.9699420735174331</v>
      </c>
      <c r="K1863" s="5">
        <f t="shared" si="671"/>
        <v>5.0038135430183353</v>
      </c>
      <c r="L1863">
        <v>1.68</v>
      </c>
      <c r="M1863">
        <v>3.98</v>
      </c>
      <c r="N1863">
        <v>5.48</v>
      </c>
      <c r="O1863" s="5">
        <f t="shared" si="672"/>
        <v>1.7286798958295124</v>
      </c>
      <c r="P1863" s="5">
        <f t="shared" si="673"/>
        <v>4.0953249913103926</v>
      </c>
      <c r="Q1863" s="5">
        <f t="shared" si="674"/>
        <v>5.638789184015315</v>
      </c>
      <c r="R1863" s="6">
        <f t="shared" si="675"/>
        <v>0.57847609751957396</v>
      </c>
      <c r="S1863" s="6">
        <f t="shared" si="676"/>
        <v>0.24418086528464428</v>
      </c>
      <c r="T1863" s="6">
        <f t="shared" si="677"/>
        <v>0.17734303719578179</v>
      </c>
      <c r="U1863">
        <f t="shared" si="678"/>
        <v>0.95395813510405991</v>
      </c>
      <c r="V1863">
        <f t="shared" si="679"/>
        <v>1.0025335197079224</v>
      </c>
      <c r="W1863">
        <f t="shared" si="680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8" t="s">
        <v>476</v>
      </c>
      <c r="AD1863" s="16" t="s">
        <v>35</v>
      </c>
      <c r="AE1863" t="s">
        <v>486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666"/>
        <v>1.7817010870319301</v>
      </c>
      <c r="E1864" s="14">
        <f t="shared" si="667"/>
        <v>3.6357561117005712</v>
      </c>
      <c r="F1864" s="14">
        <f t="shared" si="668"/>
        <v>6.3013611851695721</v>
      </c>
      <c r="G1864" s="26">
        <v>2.8939727069475785E-2</v>
      </c>
      <c r="H1864" s="7">
        <f t="shared" si="665"/>
        <v>1.0289397270694758</v>
      </c>
      <c r="I1864" s="5">
        <f t="shared" si="669"/>
        <v>1.7315893634570749</v>
      </c>
      <c r="J1864" s="5">
        <f t="shared" si="670"/>
        <v>3.5334976539933702</v>
      </c>
      <c r="K1864" s="5">
        <f t="shared" si="671"/>
        <v>6.1241305194002811</v>
      </c>
      <c r="L1864">
        <v>1.68</v>
      </c>
      <c r="M1864">
        <v>4.13</v>
      </c>
      <c r="N1864">
        <v>5.22</v>
      </c>
      <c r="O1864" s="5">
        <f t="shared" si="672"/>
        <v>1.7286187414767193</v>
      </c>
      <c r="P1864" s="5">
        <f t="shared" si="673"/>
        <v>4.2495210727969353</v>
      </c>
      <c r="Q1864" s="5">
        <f t="shared" si="674"/>
        <v>5.3710653753026634</v>
      </c>
      <c r="R1864" s="6">
        <f t="shared" si="675"/>
        <v>0.57849656260565763</v>
      </c>
      <c r="S1864" s="6">
        <f t="shared" si="676"/>
        <v>0.23532063563619968</v>
      </c>
      <c r="T1864" s="6">
        <f t="shared" si="677"/>
        <v>0.18618280175814267</v>
      </c>
      <c r="U1864">
        <f t="shared" si="678"/>
        <v>0.97020692980345058</v>
      </c>
      <c r="V1864">
        <f t="shared" si="679"/>
        <v>1.1688135678631326</v>
      </c>
      <c r="W1864">
        <f t="shared" si="680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8" t="s">
        <v>476</v>
      </c>
      <c r="AD1864" s="16" t="s">
        <v>330</v>
      </c>
      <c r="AE1864" t="s">
        <v>486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666"/>
        <v>9.0700524113629868</v>
      </c>
      <c r="E1865" s="14">
        <f t="shared" si="667"/>
        <v>8.6287355375190149</v>
      </c>
      <c r="F1865" s="14">
        <f t="shared" si="668"/>
        <v>1.5545663492134418</v>
      </c>
      <c r="G1865" s="26">
        <v>4.9452781197202977E-2</v>
      </c>
      <c r="H1865" s="7">
        <f t="shared" si="665"/>
        <v>1.049452781197203</v>
      </c>
      <c r="I1865" s="5">
        <f t="shared" si="669"/>
        <v>8.6426493634291788</v>
      </c>
      <c r="J1865" s="5">
        <f t="shared" si="670"/>
        <v>8.2221284197993718</v>
      </c>
      <c r="K1865" s="5">
        <f t="shared" si="671"/>
        <v>1.4813113815754639</v>
      </c>
      <c r="L1865">
        <v>4.6399999999999997</v>
      </c>
      <c r="M1865">
        <v>4.07</v>
      </c>
      <c r="N1865">
        <v>1.7</v>
      </c>
      <c r="O1865" s="5">
        <f t="shared" si="672"/>
        <v>4.8694609047550212</v>
      </c>
      <c r="P1865" s="5">
        <f t="shared" si="673"/>
        <v>4.2712728194726166</v>
      </c>
      <c r="Q1865" s="5">
        <f t="shared" si="674"/>
        <v>1.7840697280352451</v>
      </c>
      <c r="R1865" s="6">
        <f t="shared" si="675"/>
        <v>0.20536154197757323</v>
      </c>
      <c r="S1865" s="6">
        <f t="shared" si="676"/>
        <v>0.23412224933069767</v>
      </c>
      <c r="T1865" s="6">
        <f t="shared" si="677"/>
        <v>0.56051620869172925</v>
      </c>
      <c r="U1865">
        <f t="shared" si="678"/>
        <v>0.53687241086441206</v>
      </c>
      <c r="V1865">
        <f t="shared" si="679"/>
        <v>0.49500564722380147</v>
      </c>
      <c r="W1865">
        <f t="shared" si="680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8" t="s">
        <v>476</v>
      </c>
      <c r="AD1865" s="16" t="s">
        <v>19</v>
      </c>
      <c r="AE1865" t="s">
        <v>486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666"/>
        <v>1.8661665996519912</v>
      </c>
      <c r="E1866" s="14">
        <f t="shared" si="667"/>
        <v>5.1180116136720146</v>
      </c>
      <c r="F1866" s="14">
        <f t="shared" si="668"/>
        <v>4.0388993341058743</v>
      </c>
      <c r="G1866" s="26">
        <v>4.6340363681482977E-2</v>
      </c>
      <c r="H1866" s="7">
        <f t="shared" si="665"/>
        <v>1.046340363681483</v>
      </c>
      <c r="I1866" s="5">
        <f t="shared" si="669"/>
        <v>1.7835177389946049</v>
      </c>
      <c r="J1866" s="5">
        <f t="shared" si="670"/>
        <v>4.8913449115779226</v>
      </c>
      <c r="K1866" s="5">
        <f t="shared" si="671"/>
        <v>3.860024399608613</v>
      </c>
      <c r="L1866">
        <v>1.86</v>
      </c>
      <c r="M1866">
        <v>3.68</v>
      </c>
      <c r="N1866">
        <v>4.22</v>
      </c>
      <c r="O1866" s="5">
        <f t="shared" si="672"/>
        <v>1.9461930764475583</v>
      </c>
      <c r="P1866" s="5">
        <f t="shared" si="673"/>
        <v>3.8505325383478577</v>
      </c>
      <c r="Q1866" s="5">
        <f t="shared" si="674"/>
        <v>4.4155563347358582</v>
      </c>
      <c r="R1866" s="6">
        <f t="shared" si="675"/>
        <v>0.51382363451077961</v>
      </c>
      <c r="S1866" s="6">
        <f t="shared" si="676"/>
        <v>0.25970433700816575</v>
      </c>
      <c r="T1866" s="6">
        <f t="shared" si="677"/>
        <v>0.22647202848105452</v>
      </c>
      <c r="U1866">
        <f t="shared" si="678"/>
        <v>1.0428828148625588</v>
      </c>
      <c r="V1866">
        <f t="shared" si="679"/>
        <v>0.75234931629731483</v>
      </c>
      <c r="W1866">
        <f t="shared" si="680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8" t="s">
        <v>476</v>
      </c>
      <c r="AD1866" s="16" t="s">
        <v>18</v>
      </c>
      <c r="AE1866" t="s">
        <v>486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666"/>
        <v>3.0818140068738042</v>
      </c>
      <c r="E1867" s="14">
        <f t="shared" si="667"/>
        <v>2.0566946716682728</v>
      </c>
      <c r="F1867" s="14">
        <f t="shared" si="668"/>
        <v>5.3691240225803085</v>
      </c>
      <c r="G1867" s="26">
        <v>4.3227444855807207E-2</v>
      </c>
      <c r="H1867" s="7">
        <f t="shared" si="665"/>
        <v>1.0432274448558072</v>
      </c>
      <c r="I1867" s="5">
        <f t="shared" si="669"/>
        <v>2.9541151568340558</v>
      </c>
      <c r="J1867" s="5">
        <f t="shared" si="670"/>
        <v>1.9714729341237232</v>
      </c>
      <c r="K1867" s="5">
        <f t="shared" si="671"/>
        <v>5.1466475973726116</v>
      </c>
      <c r="L1867">
        <v>2.48</v>
      </c>
      <c r="M1867">
        <v>3.12</v>
      </c>
      <c r="N1867">
        <v>3.13</v>
      </c>
      <c r="O1867" s="5">
        <f t="shared" si="672"/>
        <v>2.5872040632424018</v>
      </c>
      <c r="P1867" s="5">
        <f t="shared" si="673"/>
        <v>3.2548696279501188</v>
      </c>
      <c r="Q1867" s="5">
        <f t="shared" si="674"/>
        <v>3.2653019023986762</v>
      </c>
      <c r="R1867" s="6">
        <f t="shared" si="675"/>
        <v>0.38651763662845928</v>
      </c>
      <c r="S1867" s="6">
        <f t="shared" si="676"/>
        <v>0.30723196757646759</v>
      </c>
      <c r="T1867" s="6">
        <f t="shared" si="677"/>
        <v>0.30625039579507318</v>
      </c>
      <c r="U1867">
        <f t="shared" si="678"/>
        <v>0.83950688051640887</v>
      </c>
      <c r="V1867">
        <f t="shared" si="679"/>
        <v>1.5825730833006704</v>
      </c>
      <c r="W1867">
        <f t="shared" si="680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8" t="s">
        <v>477</v>
      </c>
      <c r="AD1867" s="16" t="s">
        <v>18</v>
      </c>
      <c r="AE1867" t="s">
        <v>486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666"/>
        <v>2.1488892636536137</v>
      </c>
      <c r="E1868" s="14">
        <f t="shared" si="667"/>
        <v>3.0383239581602695</v>
      </c>
      <c r="F1868" s="14">
        <f t="shared" si="668"/>
        <v>5.0324245695297751</v>
      </c>
      <c r="G1868" s="26">
        <v>4.5439507927561351E-2</v>
      </c>
      <c r="H1868" s="7">
        <f t="shared" si="665"/>
        <v>1.0454395079275614</v>
      </c>
      <c r="I1868" s="5">
        <f t="shared" si="669"/>
        <v>2.0554888612479245</v>
      </c>
      <c r="J1868" s="5">
        <f t="shared" si="670"/>
        <v>2.9062647194033491</v>
      </c>
      <c r="K1868" s="5">
        <f t="shared" si="671"/>
        <v>4.8136927401049325</v>
      </c>
      <c r="L1868">
        <v>2.08</v>
      </c>
      <c r="M1868">
        <v>3.44</v>
      </c>
      <c r="N1868">
        <v>3.65</v>
      </c>
      <c r="O1868" s="5">
        <f t="shared" si="672"/>
        <v>2.1745141764893279</v>
      </c>
      <c r="P1868" s="5">
        <f t="shared" si="673"/>
        <v>3.596311907270811</v>
      </c>
      <c r="Q1868" s="5">
        <f t="shared" si="674"/>
        <v>3.8158542039355989</v>
      </c>
      <c r="R1868" s="6">
        <f t="shared" si="675"/>
        <v>0.459872835418559</v>
      </c>
      <c r="S1868" s="6">
        <f t="shared" si="676"/>
        <v>0.27806264467168684</v>
      </c>
      <c r="T1868" s="6">
        <f t="shared" si="677"/>
        <v>0.26206451990975421</v>
      </c>
      <c r="U1868">
        <f t="shared" si="678"/>
        <v>1.0119247246794587</v>
      </c>
      <c r="V1868">
        <f t="shared" si="679"/>
        <v>1.1836499190982939</v>
      </c>
      <c r="W1868">
        <f t="shared" si="680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8" t="s">
        <v>477</v>
      </c>
      <c r="AD1868" s="16" t="s">
        <v>21</v>
      </c>
      <c r="AE1868" t="s">
        <v>486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666"/>
        <v>1.2341024271710401</v>
      </c>
      <c r="E1869" s="14">
        <f t="shared" si="667"/>
        <v>7.2335063060724147</v>
      </c>
      <c r="F1869" s="14">
        <f t="shared" si="668"/>
        <v>22.241677765643185</v>
      </c>
      <c r="G1869" s="26">
        <v>5.025932953826695E-2</v>
      </c>
      <c r="H1869" s="7">
        <f t="shared" si="665"/>
        <v>1.050259329538267</v>
      </c>
      <c r="I1869" s="5">
        <f t="shared" si="669"/>
        <v>1.1750454316017336</v>
      </c>
      <c r="J1869" s="5">
        <f t="shared" si="670"/>
        <v>6.8873525829592328</v>
      </c>
      <c r="K1869" s="5">
        <f t="shared" si="671"/>
        <v>21.177319867676353</v>
      </c>
      <c r="L1869">
        <v>1.55</v>
      </c>
      <c r="M1869">
        <v>4.08</v>
      </c>
      <c r="N1869">
        <v>6.25</v>
      </c>
      <c r="O1869" s="5">
        <f t="shared" si="672"/>
        <v>1.6279019607843139</v>
      </c>
      <c r="P1869" s="5">
        <f t="shared" si="673"/>
        <v>4.2850580645161296</v>
      </c>
      <c r="Q1869" s="5">
        <f t="shared" si="674"/>
        <v>6.5641208096141686</v>
      </c>
      <c r="R1869" s="6">
        <f t="shared" si="675"/>
        <v>0.61428760704864904</v>
      </c>
      <c r="S1869" s="6">
        <f t="shared" si="676"/>
        <v>0.23336906640328581</v>
      </c>
      <c r="T1869" s="6">
        <f t="shared" si="677"/>
        <v>0.15234332654806498</v>
      </c>
      <c r="U1869">
        <f t="shared" si="678"/>
        <v>1.3190979329940942</v>
      </c>
      <c r="V1869">
        <f t="shared" si="679"/>
        <v>0.59239017472327216</v>
      </c>
      <c r="W1869">
        <f t="shared" si="680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8" t="s">
        <v>477</v>
      </c>
      <c r="AD1869" s="16" t="s">
        <v>17</v>
      </c>
      <c r="AE1869" t="s">
        <v>486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666"/>
        <v>1.2760445329085899</v>
      </c>
      <c r="E1870" s="14">
        <f t="shared" si="667"/>
        <v>6.6814062252543645</v>
      </c>
      <c r="F1870" s="14">
        <f t="shared" si="668"/>
        <v>16.507241384992021</v>
      </c>
      <c r="G1870" s="26">
        <v>5.0028870345756316E-2</v>
      </c>
      <c r="H1870" s="7">
        <f t="shared" si="665"/>
        <v>1.0500288703457563</v>
      </c>
      <c r="I1870" s="5">
        <f t="shared" si="669"/>
        <v>1.2152470936236359</v>
      </c>
      <c r="J1870" s="5">
        <f t="shared" si="670"/>
        <v>6.3630690678574329</v>
      </c>
      <c r="K1870" s="5">
        <f t="shared" si="671"/>
        <v>15.720750020479411</v>
      </c>
      <c r="L1870">
        <v>1.36</v>
      </c>
      <c r="M1870">
        <v>4.92</v>
      </c>
      <c r="N1870">
        <v>8.9700000000000006</v>
      </c>
      <c r="O1870" s="5">
        <f t="shared" si="672"/>
        <v>1.4280392636702286</v>
      </c>
      <c r="P1870" s="5">
        <f t="shared" si="673"/>
        <v>5.1661420421011206</v>
      </c>
      <c r="Q1870" s="5">
        <f t="shared" si="674"/>
        <v>9.418758967001434</v>
      </c>
      <c r="R1870" s="6">
        <f t="shared" si="675"/>
        <v>0.70026085797520898</v>
      </c>
      <c r="S1870" s="6">
        <f t="shared" si="676"/>
        <v>0.19356804204192771</v>
      </c>
      <c r="T1870" s="6">
        <f t="shared" si="677"/>
        <v>0.10617109998286335</v>
      </c>
      <c r="U1870">
        <f t="shared" si="678"/>
        <v>1.1191139704310986</v>
      </c>
      <c r="V1870">
        <f t="shared" si="679"/>
        <v>0.77321178625154519</v>
      </c>
      <c r="W1870">
        <f t="shared" si="680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8" t="s">
        <v>477</v>
      </c>
      <c r="AD1870" s="16" t="s">
        <v>329</v>
      </c>
      <c r="AE1870" t="s">
        <v>486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666"/>
        <v>13.220878097700707</v>
      </c>
      <c r="E1871" s="14">
        <f t="shared" si="667"/>
        <v>8.0507693494739261</v>
      </c>
      <c r="F1871" s="14">
        <f t="shared" si="668"/>
        <v>1.4883309151512594</v>
      </c>
      <c r="G1871" s="26">
        <v>3.0412164865946334E-2</v>
      </c>
      <c r="H1871" s="7">
        <f t="shared" si="665"/>
        <v>1.0304121648659463</v>
      </c>
      <c r="I1871" s="5">
        <f t="shared" si="669"/>
        <v>12.830669656758861</v>
      </c>
      <c r="J1871" s="5">
        <f t="shared" si="670"/>
        <v>7.8131544094506182</v>
      </c>
      <c r="K1871" s="5">
        <f t="shared" si="671"/>
        <v>1.4444034784322319</v>
      </c>
      <c r="L1871">
        <v>4.9000000000000004</v>
      </c>
      <c r="M1871">
        <v>4.2</v>
      </c>
      <c r="N1871">
        <v>1.7</v>
      </c>
      <c r="O1871" s="5">
        <f t="shared" si="672"/>
        <v>5.0490196078431371</v>
      </c>
      <c r="P1871" s="5">
        <f t="shared" si="673"/>
        <v>4.3277310924369745</v>
      </c>
      <c r="Q1871" s="5">
        <f t="shared" si="674"/>
        <v>1.7517006802721087</v>
      </c>
      <c r="R1871" s="6">
        <f t="shared" si="675"/>
        <v>0.19805825242718447</v>
      </c>
      <c r="S1871" s="6">
        <f t="shared" si="676"/>
        <v>0.23106796116504855</v>
      </c>
      <c r="T1871" s="6">
        <f t="shared" si="677"/>
        <v>0.57087378640776709</v>
      </c>
      <c r="U1871">
        <f t="shared" si="678"/>
        <v>0.38189744815219434</v>
      </c>
      <c r="V1871">
        <f t="shared" si="679"/>
        <v>0.53755497202509828</v>
      </c>
      <c r="W1871">
        <f t="shared" si="680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8" t="s">
        <v>477</v>
      </c>
      <c r="AD1871" s="16" t="e">
        <v>#N/A</v>
      </c>
      <c r="AE1871" t="s">
        <v>485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666"/>
        <v>2.6918329870945081</v>
      </c>
      <c r="E1872" s="14">
        <f t="shared" si="667"/>
        <v>3.7370161969100111</v>
      </c>
      <c r="F1872" s="14">
        <f t="shared" si="668"/>
        <v>2.9890268774835729</v>
      </c>
      <c r="G1872" s="26">
        <v>2.9977731605712155E-2</v>
      </c>
      <c r="H1872" s="7">
        <f t="shared" ref="H1872:H1935" si="681">(G1872/100%) + 1</f>
        <v>1.0299777316057122</v>
      </c>
      <c r="I1872" s="5">
        <f t="shared" si="669"/>
        <v>2.6134865876158324</v>
      </c>
      <c r="J1872" s="5">
        <f t="shared" si="670"/>
        <v>3.6282495069908811</v>
      </c>
      <c r="K1872" s="5">
        <f t="shared" si="671"/>
        <v>2.9020305835386822</v>
      </c>
      <c r="L1872">
        <v>1.51</v>
      </c>
      <c r="M1872">
        <v>5.03</v>
      </c>
      <c r="N1872">
        <v>5.92</v>
      </c>
      <c r="O1872" s="5">
        <f t="shared" si="672"/>
        <v>1.5552663747246254</v>
      </c>
      <c r="P1872" s="5">
        <f t="shared" si="673"/>
        <v>5.1807879899767322</v>
      </c>
      <c r="Q1872" s="5">
        <f t="shared" si="674"/>
        <v>6.0974681711058158</v>
      </c>
      <c r="R1872" s="6">
        <f t="shared" si="675"/>
        <v>0.6429766734827399</v>
      </c>
      <c r="S1872" s="6">
        <f t="shared" si="676"/>
        <v>0.19302083040933146</v>
      </c>
      <c r="T1872" s="6">
        <f t="shared" si="677"/>
        <v>0.16400249610792858</v>
      </c>
      <c r="U1872">
        <f t="shared" si="678"/>
        <v>0.57777224002419914</v>
      </c>
      <c r="V1872">
        <f t="shared" si="679"/>
        <v>1.3863434668173282</v>
      </c>
      <c r="W1872">
        <f t="shared" si="680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8" t="s">
        <v>477</v>
      </c>
      <c r="AD1872" s="16" t="s">
        <v>29</v>
      </c>
      <c r="AE1872" t="s">
        <v>486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666"/>
        <v>2.7006061027796231</v>
      </c>
      <c r="E1873" s="14">
        <f t="shared" si="667"/>
        <v>3.4542214323406495</v>
      </c>
      <c r="F1873" s="14">
        <f t="shared" si="668"/>
        <v>3.150591011442156</v>
      </c>
      <c r="G1873" s="26">
        <v>2.6273428338487115E-2</v>
      </c>
      <c r="H1873" s="7">
        <f t="shared" si="681"/>
        <v>1.0262734283384871</v>
      </c>
      <c r="I1873" s="5">
        <f t="shared" si="669"/>
        <v>2.6314684061847355</v>
      </c>
      <c r="J1873" s="5">
        <f t="shared" si="670"/>
        <v>3.3657905748694614</v>
      </c>
      <c r="K1873" s="5">
        <f t="shared" si="671"/>
        <v>3.0699333378852942</v>
      </c>
      <c r="L1873">
        <v>2.4500000000000002</v>
      </c>
      <c r="M1873">
        <v>3.87</v>
      </c>
      <c r="N1873">
        <v>2.78</v>
      </c>
      <c r="O1873" s="5">
        <f t="shared" si="672"/>
        <v>2.5143698994292936</v>
      </c>
      <c r="P1873" s="5">
        <f t="shared" si="673"/>
        <v>3.9716781676699453</v>
      </c>
      <c r="Q1873" s="5">
        <f t="shared" si="674"/>
        <v>2.8530401307809941</v>
      </c>
      <c r="R1873" s="6">
        <f t="shared" si="675"/>
        <v>0.39771395617923117</v>
      </c>
      <c r="S1873" s="6">
        <f t="shared" si="676"/>
        <v>0.25178273711605076</v>
      </c>
      <c r="T1873" s="6">
        <f t="shared" si="677"/>
        <v>0.35050330670471819</v>
      </c>
      <c r="U1873">
        <f t="shared" si="678"/>
        <v>0.9310391089027592</v>
      </c>
      <c r="V1873">
        <f t="shared" si="679"/>
        <v>1.1498041586114114</v>
      </c>
      <c r="W1873">
        <f t="shared" si="680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8" t="s">
        <v>477</v>
      </c>
      <c r="AD1873" s="16" t="e">
        <v>#N/A</v>
      </c>
      <c r="AE1873" t="s">
        <v>486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666"/>
        <v>2.0259107838559882</v>
      </c>
      <c r="E1874" s="14">
        <f t="shared" si="667"/>
        <v>3.0766617490643888</v>
      </c>
      <c r="F1874" s="14">
        <f t="shared" si="668"/>
        <v>5.6742052575567694</v>
      </c>
      <c r="G1874" s="26">
        <v>3.9334228989401421E-2</v>
      </c>
      <c r="H1874" s="7">
        <f t="shared" si="681"/>
        <v>1.0393342289894014</v>
      </c>
      <c r="I1874" s="5">
        <f t="shared" si="669"/>
        <v>1.9492389717847418</v>
      </c>
      <c r="J1874" s="5">
        <f t="shared" si="670"/>
        <v>2.9602236347550939</v>
      </c>
      <c r="K1874" s="5">
        <f t="shared" si="671"/>
        <v>5.4594615469117125</v>
      </c>
      <c r="L1874">
        <v>1.54</v>
      </c>
      <c r="M1874">
        <v>4.0599999999999996</v>
      </c>
      <c r="N1874">
        <v>6.96</v>
      </c>
      <c r="O1874" s="5">
        <f t="shared" si="672"/>
        <v>1.6005747126436782</v>
      </c>
      <c r="P1874" s="5">
        <f t="shared" si="673"/>
        <v>4.2196969696969697</v>
      </c>
      <c r="Q1874" s="5">
        <f t="shared" si="674"/>
        <v>7.2337662337662341</v>
      </c>
      <c r="R1874" s="6">
        <f t="shared" si="675"/>
        <v>0.62477558348294426</v>
      </c>
      <c r="S1874" s="6">
        <f t="shared" si="676"/>
        <v>0.23698384201077199</v>
      </c>
      <c r="T1874" s="6">
        <f t="shared" si="677"/>
        <v>0.13824057450628366</v>
      </c>
      <c r="U1874">
        <f t="shared" si="678"/>
        <v>0.79005192400291557</v>
      </c>
      <c r="V1874">
        <f t="shared" si="679"/>
        <v>1.3715180003067211</v>
      </c>
      <c r="W1874">
        <f t="shared" si="680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8" t="s">
        <v>477</v>
      </c>
      <c r="AD1874" s="16" t="s">
        <v>35</v>
      </c>
      <c r="AE1874" t="s">
        <v>487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666"/>
        <v>1.2907568094082522</v>
      </c>
      <c r="E1875" s="14">
        <f t="shared" si="667"/>
        <v>6.6071886199673715</v>
      </c>
      <c r="F1875" s="14">
        <f t="shared" si="668"/>
        <v>14.89596112757563</v>
      </c>
      <c r="G1875" s="26">
        <v>3.8172548001984552E-2</v>
      </c>
      <c r="H1875" s="7">
        <f t="shared" si="681"/>
        <v>1.0381725480019846</v>
      </c>
      <c r="I1875" s="5">
        <f t="shared" si="669"/>
        <v>1.2432969951790565</v>
      </c>
      <c r="J1875" s="5">
        <f t="shared" si="670"/>
        <v>6.3642490188006215</v>
      </c>
      <c r="K1875" s="5">
        <f t="shared" si="671"/>
        <v>14.348251797106039</v>
      </c>
      <c r="L1875">
        <v>1.47</v>
      </c>
      <c r="M1875">
        <v>4.57</v>
      </c>
      <c r="N1875">
        <v>7.19</v>
      </c>
      <c r="O1875" s="5">
        <f t="shared" si="672"/>
        <v>1.5261136455629172</v>
      </c>
      <c r="P1875" s="5">
        <f t="shared" si="673"/>
        <v>4.74444854436907</v>
      </c>
      <c r="Q1875" s="5">
        <f t="shared" si="674"/>
        <v>7.4644606201342691</v>
      </c>
      <c r="R1875" s="6">
        <f t="shared" si="675"/>
        <v>0.65525919574039548</v>
      </c>
      <c r="S1875" s="6">
        <f t="shared" si="676"/>
        <v>0.21077265158389083</v>
      </c>
      <c r="T1875" s="6">
        <f t="shared" si="677"/>
        <v>0.13396815267571366</v>
      </c>
      <c r="U1875">
        <f t="shared" si="678"/>
        <v>1.1823401855711027</v>
      </c>
      <c r="V1875">
        <f t="shared" si="679"/>
        <v>0.7180737250380631</v>
      </c>
      <c r="W1875">
        <f t="shared" si="680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8" t="s">
        <v>477</v>
      </c>
      <c r="AD1875" s="16" t="s">
        <v>35</v>
      </c>
      <c r="AE1875" t="s">
        <v>486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666"/>
        <v>2.0610549632910375</v>
      </c>
      <c r="E1876" s="14">
        <f t="shared" si="667"/>
        <v>4.1089317567672943</v>
      </c>
      <c r="F1876" s="14">
        <f t="shared" si="668"/>
        <v>3.9138036306342654</v>
      </c>
      <c r="G1876" s="26">
        <v>3.5203394460777693E-2</v>
      </c>
      <c r="H1876" s="7">
        <f t="shared" si="681"/>
        <v>1.0352033944607777</v>
      </c>
      <c r="I1876" s="5">
        <f t="shared" si="669"/>
        <v>1.9909661949713862</v>
      </c>
      <c r="J1876" s="5">
        <f t="shared" si="670"/>
        <v>3.9692023603801809</v>
      </c>
      <c r="K1876" s="5">
        <f t="shared" si="671"/>
        <v>3.7807098117881544</v>
      </c>
      <c r="L1876">
        <v>1.96</v>
      </c>
      <c r="M1876">
        <v>3.62</v>
      </c>
      <c r="N1876">
        <v>4.0199999999999996</v>
      </c>
      <c r="O1876" s="5">
        <f t="shared" si="672"/>
        <v>2.0289986531431241</v>
      </c>
      <c r="P1876" s="5">
        <f t="shared" si="673"/>
        <v>3.7474362879480152</v>
      </c>
      <c r="Q1876" s="5">
        <f t="shared" si="674"/>
        <v>4.1615176457323262</v>
      </c>
      <c r="R1876" s="6">
        <f t="shared" si="675"/>
        <v>0.49285394963219858</v>
      </c>
      <c r="S1876" s="6">
        <f t="shared" si="676"/>
        <v>0.26684909980085886</v>
      </c>
      <c r="T1876" s="6">
        <f t="shared" si="677"/>
        <v>0.24029695056694256</v>
      </c>
      <c r="U1876">
        <f t="shared" si="678"/>
        <v>0.98444664954653771</v>
      </c>
      <c r="V1876">
        <f t="shared" si="679"/>
        <v>0.91202203146257999</v>
      </c>
      <c r="W1876">
        <f t="shared" si="680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8" t="s">
        <v>477</v>
      </c>
      <c r="AD1876" s="16" t="s">
        <v>31</v>
      </c>
      <c r="AE1876" t="s">
        <v>487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666"/>
        <v>3.61262387359724</v>
      </c>
      <c r="E1877" s="14">
        <f t="shared" si="667"/>
        <v>2.9685491861927544</v>
      </c>
      <c r="F1877" s="14">
        <f t="shared" si="668"/>
        <v>2.7764530768717304</v>
      </c>
      <c r="G1877" s="26">
        <v>3.5371751484283287E-2</v>
      </c>
      <c r="H1877" s="7">
        <f t="shared" si="681"/>
        <v>1.0353717514842833</v>
      </c>
      <c r="I1877" s="5">
        <f t="shared" si="669"/>
        <v>3.4892045957582596</v>
      </c>
      <c r="J1877" s="5">
        <f t="shared" si="670"/>
        <v>2.8671336473465843</v>
      </c>
      <c r="K1877" s="5">
        <f t="shared" si="671"/>
        <v>2.6816001816656443</v>
      </c>
      <c r="L1877">
        <v>3.74</v>
      </c>
      <c r="M1877">
        <v>3.51</v>
      </c>
      <c r="N1877">
        <v>2.0699999999999998</v>
      </c>
      <c r="O1877" s="5">
        <f t="shared" si="672"/>
        <v>3.8722903505512196</v>
      </c>
      <c r="P1877" s="5">
        <f t="shared" si="673"/>
        <v>3.634154847709834</v>
      </c>
      <c r="Q1877" s="5">
        <f t="shared" si="674"/>
        <v>2.1432195255724662</v>
      </c>
      <c r="R1877" s="6">
        <f t="shared" si="675"/>
        <v>0.25824509772560061</v>
      </c>
      <c r="S1877" s="6">
        <f t="shared" si="676"/>
        <v>0.27516714116630953</v>
      </c>
      <c r="T1877" s="6">
        <f t="shared" si="677"/>
        <v>0.46658776110809008</v>
      </c>
      <c r="U1877">
        <f t="shared" si="678"/>
        <v>1.0718775289206677</v>
      </c>
      <c r="V1877">
        <f t="shared" si="679"/>
        <v>1.2242191790565333</v>
      </c>
      <c r="W1877">
        <f t="shared" si="680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8" t="s">
        <v>477</v>
      </c>
      <c r="AD1877" s="16" t="s">
        <v>31</v>
      </c>
      <c r="AE1877" t="s">
        <v>488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666"/>
        <v>2.0817485054208413</v>
      </c>
      <c r="E1878" s="14">
        <f t="shared" si="667"/>
        <v>3.6807676751377567</v>
      </c>
      <c r="F1878" s="14">
        <f t="shared" si="668"/>
        <v>4.2497006189820477</v>
      </c>
      <c r="G1878" s="26">
        <v>3.3561905720782104E-2</v>
      </c>
      <c r="H1878" s="7">
        <f t="shared" si="681"/>
        <v>1.0335619057207821</v>
      </c>
      <c r="I1878" s="5">
        <f t="shared" si="669"/>
        <v>2.0141497997346161</v>
      </c>
      <c r="J1878" s="5">
        <f t="shared" si="670"/>
        <v>3.5612454897618102</v>
      </c>
      <c r="K1878" s="5">
        <f t="shared" si="671"/>
        <v>4.1117039970802765</v>
      </c>
      <c r="L1878">
        <v>3.23</v>
      </c>
      <c r="M1878">
        <v>3.15</v>
      </c>
      <c r="N1878">
        <v>2.46</v>
      </c>
      <c r="O1878" s="5">
        <f t="shared" si="672"/>
        <v>3.3384049554781261</v>
      </c>
      <c r="P1878" s="5">
        <f t="shared" si="673"/>
        <v>3.2557200030204636</v>
      </c>
      <c r="Q1878" s="5">
        <f t="shared" si="674"/>
        <v>2.5425622880731238</v>
      </c>
      <c r="R1878" s="6">
        <f t="shared" si="675"/>
        <v>0.29954424742841901</v>
      </c>
      <c r="S1878" s="6">
        <f t="shared" si="676"/>
        <v>0.30715172037898203</v>
      </c>
      <c r="T1878" s="6">
        <f t="shared" si="677"/>
        <v>0.39330403219259896</v>
      </c>
      <c r="U1878">
        <f t="shared" si="678"/>
        <v>1.6036543063607205</v>
      </c>
      <c r="V1878">
        <f t="shared" si="679"/>
        <v>0.88452200474690779</v>
      </c>
      <c r="W1878">
        <f t="shared" si="680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8" t="s">
        <v>477</v>
      </c>
      <c r="AD1878" s="16" t="s">
        <v>35</v>
      </c>
      <c r="AE1878" t="s">
        <v>487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666"/>
        <v>3.30944712351054</v>
      </c>
      <c r="E1879" s="14">
        <f t="shared" si="667"/>
        <v>2.8631185688243925</v>
      </c>
      <c r="F1879" s="14">
        <f t="shared" si="668"/>
        <v>3.0475239071854867</v>
      </c>
      <c r="G1879" s="26">
        <v>3.4709900141570937E-2</v>
      </c>
      <c r="H1879" s="7">
        <f t="shared" si="681"/>
        <v>1.0347099001415709</v>
      </c>
      <c r="I1879" s="5">
        <f t="shared" si="669"/>
        <v>3.1984299396939524</v>
      </c>
      <c r="J1879" s="5">
        <f t="shared" si="670"/>
        <v>2.7670737164423143</v>
      </c>
      <c r="K1879" s="5">
        <f t="shared" si="671"/>
        <v>2.945293078541646</v>
      </c>
      <c r="L1879">
        <v>2.04</v>
      </c>
      <c r="M1879">
        <v>3.32</v>
      </c>
      <c r="N1879">
        <v>4.1100000000000003</v>
      </c>
      <c r="O1879" s="5">
        <f t="shared" si="672"/>
        <v>2.1108081962888048</v>
      </c>
      <c r="P1879" s="5">
        <f t="shared" si="673"/>
        <v>3.4352368684700152</v>
      </c>
      <c r="Q1879" s="5">
        <f t="shared" si="674"/>
        <v>4.2526576895818566</v>
      </c>
      <c r="R1879" s="6">
        <f t="shared" si="675"/>
        <v>0.47375218731772356</v>
      </c>
      <c r="S1879" s="6">
        <f t="shared" si="676"/>
        <v>0.29110074160486632</v>
      </c>
      <c r="T1879" s="6">
        <f t="shared" si="677"/>
        <v>0.23514707107741023</v>
      </c>
      <c r="U1879">
        <f t="shared" si="678"/>
        <v>0.63781293899318647</v>
      </c>
      <c r="V1879">
        <f t="shared" si="679"/>
        <v>1.1998234742616813</v>
      </c>
      <c r="W1879">
        <f t="shared" si="680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8" t="s">
        <v>477</v>
      </c>
      <c r="AD1879" s="16" t="s">
        <v>35</v>
      </c>
      <c r="AE1879" t="s">
        <v>487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666"/>
        <v>2.889132743463307</v>
      </c>
      <c r="E1880" s="14">
        <f t="shared" si="667"/>
        <v>3.9190554975411844</v>
      </c>
      <c r="F1880" s="14">
        <f t="shared" si="668"/>
        <v>2.7256293467428354</v>
      </c>
      <c r="G1880" s="26">
        <v>3.8770542354770399E-2</v>
      </c>
      <c r="H1880" s="7">
        <f t="shared" si="681"/>
        <v>1.0387705423547704</v>
      </c>
      <c r="I1880" s="5">
        <f t="shared" si="669"/>
        <v>2.7813002252778398</v>
      </c>
      <c r="J1880" s="5">
        <f t="shared" si="670"/>
        <v>3.7727826673416707</v>
      </c>
      <c r="K1880" s="5">
        <f t="shared" si="671"/>
        <v>2.6238993460135625</v>
      </c>
      <c r="L1880">
        <v>2.39</v>
      </c>
      <c r="M1880">
        <v>3.37</v>
      </c>
      <c r="N1880">
        <v>3.09</v>
      </c>
      <c r="O1880" s="5">
        <f t="shared" si="672"/>
        <v>2.4826615962279015</v>
      </c>
      <c r="P1880" s="5">
        <f t="shared" si="673"/>
        <v>3.5006567277355765</v>
      </c>
      <c r="Q1880" s="5">
        <f t="shared" si="674"/>
        <v>3.2098009758762402</v>
      </c>
      <c r="R1880" s="6">
        <f t="shared" si="675"/>
        <v>0.40279351866536173</v>
      </c>
      <c r="S1880" s="6">
        <f t="shared" si="676"/>
        <v>0.2856606853442773</v>
      </c>
      <c r="T1880" s="6">
        <f t="shared" si="677"/>
        <v>0.31154579599036075</v>
      </c>
      <c r="U1880">
        <f t="shared" si="678"/>
        <v>0.85931032481804426</v>
      </c>
      <c r="V1880">
        <f t="shared" si="679"/>
        <v>0.89323989668732384</v>
      </c>
      <c r="W1880">
        <f t="shared" si="680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8" t="s">
        <v>477</v>
      </c>
      <c r="AD1880" s="16" t="s">
        <v>19</v>
      </c>
      <c r="AE1880" t="s">
        <v>486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666"/>
        <v>2.0535132914394012</v>
      </c>
      <c r="E1881" s="14">
        <f t="shared" si="667"/>
        <v>3.3282514605318863</v>
      </c>
      <c r="F1881" s="14">
        <f t="shared" si="668"/>
        <v>4.8938713901674076</v>
      </c>
      <c r="G1881" s="26">
        <v>3.9114854449707082E-2</v>
      </c>
      <c r="H1881" s="7">
        <f t="shared" si="681"/>
        <v>1.0391148544497071</v>
      </c>
      <c r="I1881" s="5">
        <f t="shared" si="669"/>
        <v>1.9762139696548731</v>
      </c>
      <c r="J1881" s="5">
        <f t="shared" si="670"/>
        <v>3.2029678396758716</v>
      </c>
      <c r="K1881" s="5">
        <f t="shared" si="671"/>
        <v>4.7096539609753698</v>
      </c>
      <c r="L1881">
        <v>2.23</v>
      </c>
      <c r="M1881">
        <v>3.66</v>
      </c>
      <c r="N1881">
        <v>3.15</v>
      </c>
      <c r="O1881" s="5">
        <f t="shared" si="672"/>
        <v>2.3172261254228466</v>
      </c>
      <c r="P1881" s="5">
        <f t="shared" si="673"/>
        <v>3.803160367285928</v>
      </c>
      <c r="Q1881" s="5">
        <f t="shared" si="674"/>
        <v>3.273211791516577</v>
      </c>
      <c r="R1881" s="6">
        <f t="shared" si="675"/>
        <v>0.43155045984885071</v>
      </c>
      <c r="S1881" s="6">
        <f t="shared" si="676"/>
        <v>0.26293921460735981</v>
      </c>
      <c r="T1881" s="6">
        <f t="shared" si="677"/>
        <v>0.30551032554378954</v>
      </c>
      <c r="U1881">
        <f t="shared" si="678"/>
        <v>1.1284203199866298</v>
      </c>
      <c r="V1881">
        <f t="shared" si="679"/>
        <v>1.1426902120785509</v>
      </c>
      <c r="W1881">
        <f t="shared" si="680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8" t="s">
        <v>477</v>
      </c>
      <c r="AD1881" s="16" t="s">
        <v>36</v>
      </c>
      <c r="AE1881" t="s">
        <v>486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666"/>
        <v>6.6940063581173277</v>
      </c>
      <c r="E1882" s="14">
        <f t="shared" si="667"/>
        <v>3.3296757094209792</v>
      </c>
      <c r="F1882" s="14">
        <f t="shared" si="668"/>
        <v>2.0263033357382345</v>
      </c>
      <c r="G1882" s="26">
        <v>4.0644782431822346E-2</v>
      </c>
      <c r="H1882" s="7">
        <f t="shared" si="681"/>
        <v>1.0406447824318223</v>
      </c>
      <c r="I1882" s="5">
        <f t="shared" si="669"/>
        <v>6.4325564987454156</v>
      </c>
      <c r="J1882" s="5">
        <f t="shared" si="670"/>
        <v>3.199627544030974</v>
      </c>
      <c r="K1882" s="5">
        <f t="shared" si="671"/>
        <v>1.9471613848897449</v>
      </c>
      <c r="L1882">
        <v>3.97</v>
      </c>
      <c r="M1882">
        <v>3.59</v>
      </c>
      <c r="N1882">
        <v>1.96</v>
      </c>
      <c r="O1882" s="5">
        <f t="shared" si="672"/>
        <v>4.1313597862543352</v>
      </c>
      <c r="P1882" s="5">
        <f t="shared" si="673"/>
        <v>3.7359147689302419</v>
      </c>
      <c r="Q1882" s="5">
        <f t="shared" si="674"/>
        <v>2.0396637735663719</v>
      </c>
      <c r="R1882" s="6">
        <f t="shared" si="675"/>
        <v>0.24205105624718348</v>
      </c>
      <c r="S1882" s="6">
        <f t="shared" si="676"/>
        <v>0.26767205941540906</v>
      </c>
      <c r="T1882" s="6">
        <f t="shared" si="677"/>
        <v>0.4902768843374074</v>
      </c>
      <c r="U1882">
        <f t="shared" si="678"/>
        <v>0.6171729701518045</v>
      </c>
      <c r="V1882">
        <f t="shared" si="679"/>
        <v>1.1220055930251258</v>
      </c>
      <c r="W1882">
        <f t="shared" si="680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8" t="s">
        <v>477</v>
      </c>
      <c r="AD1882" s="16" t="s">
        <v>29</v>
      </c>
      <c r="AE1882" t="s">
        <v>485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666"/>
        <v>1.8686806446757709</v>
      </c>
      <c r="E1883" s="14">
        <f t="shared" si="667"/>
        <v>4.0197057923487529</v>
      </c>
      <c r="F1883" s="14">
        <f t="shared" si="668"/>
        <v>4.8569780188458553</v>
      </c>
      <c r="G1883" s="26">
        <v>4.0592262265906287E-2</v>
      </c>
      <c r="H1883" s="7">
        <f t="shared" si="681"/>
        <v>1.0405922622659063</v>
      </c>
      <c r="I1883" s="5">
        <f t="shared" si="669"/>
        <v>1.7957856428863779</v>
      </c>
      <c r="J1883" s="5">
        <f t="shared" si="670"/>
        <v>3.8629018666694477</v>
      </c>
      <c r="K1883" s="5">
        <f t="shared" si="671"/>
        <v>4.667513102845593</v>
      </c>
      <c r="L1883">
        <v>1.92</v>
      </c>
      <c r="M1883">
        <v>3.69</v>
      </c>
      <c r="N1883">
        <v>4.0199999999999996</v>
      </c>
      <c r="O1883" s="5">
        <f t="shared" si="672"/>
        <v>1.99793714355054</v>
      </c>
      <c r="P1883" s="5">
        <f t="shared" si="673"/>
        <v>3.8397854477611943</v>
      </c>
      <c r="Q1883" s="5">
        <f t="shared" si="674"/>
        <v>4.1831808943089426</v>
      </c>
      <c r="R1883" s="6">
        <f t="shared" si="675"/>
        <v>0.50051624658366234</v>
      </c>
      <c r="S1883" s="6">
        <f t="shared" si="676"/>
        <v>0.26043121773458849</v>
      </c>
      <c r="T1883" s="6">
        <f t="shared" si="677"/>
        <v>0.2390525356817492</v>
      </c>
      <c r="U1883">
        <f t="shared" si="678"/>
        <v>1.0691699243758133</v>
      </c>
      <c r="V1883">
        <f t="shared" si="679"/>
        <v>0.95524041960234374</v>
      </c>
      <c r="W1883">
        <f t="shared" si="680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8" t="s">
        <v>477</v>
      </c>
      <c r="AD1883" s="16" t="s">
        <v>17</v>
      </c>
      <c r="AE1883" t="s">
        <v>486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666"/>
        <v>6.7543370489288934</v>
      </c>
      <c r="E1884" s="14">
        <f t="shared" si="667"/>
        <v>4.4745673297541328</v>
      </c>
      <c r="F1884" s="14">
        <f t="shared" si="668"/>
        <v>1.8220404228728584</v>
      </c>
      <c r="G1884" s="26">
        <v>3.8640623085914649E-2</v>
      </c>
      <c r="H1884" s="7">
        <f t="shared" si="681"/>
        <v>1.0386406230859146</v>
      </c>
      <c r="I1884" s="5">
        <f t="shared" si="669"/>
        <v>6.5030549535613398</v>
      </c>
      <c r="J1884" s="5">
        <f t="shared" si="670"/>
        <v>4.3080996740332616</v>
      </c>
      <c r="K1884" s="5">
        <f t="shared" si="671"/>
        <v>1.754254919723222</v>
      </c>
      <c r="L1884">
        <v>3.33</v>
      </c>
      <c r="M1884">
        <v>3.66</v>
      </c>
      <c r="N1884">
        <v>2.15</v>
      </c>
      <c r="O1884" s="5">
        <f t="shared" si="672"/>
        <v>3.4586732748760958</v>
      </c>
      <c r="P1884" s="5">
        <f t="shared" si="673"/>
        <v>3.8014246804944478</v>
      </c>
      <c r="Q1884" s="5">
        <f t="shared" si="674"/>
        <v>2.2330773396347166</v>
      </c>
      <c r="R1884" s="6">
        <f t="shared" si="675"/>
        <v>0.28912820625874935</v>
      </c>
      <c r="S1884" s="6">
        <f t="shared" si="676"/>
        <v>0.26305926962886211</v>
      </c>
      <c r="T1884" s="6">
        <f t="shared" si="677"/>
        <v>0.44781252411238853</v>
      </c>
      <c r="U1884">
        <f t="shared" si="678"/>
        <v>0.51206702446461039</v>
      </c>
      <c r="V1884">
        <f t="shared" si="679"/>
        <v>0.84956251640610081</v>
      </c>
      <c r="W1884">
        <f t="shared" si="680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8" t="s">
        <v>477</v>
      </c>
      <c r="AD1884" s="16" t="s">
        <v>32</v>
      </c>
      <c r="AE1884" t="s">
        <v>486</v>
      </c>
      <c r="AF1884">
        <v>11</v>
      </c>
      <c r="AG1884">
        <v>6</v>
      </c>
    </row>
    <row r="1885" spans="1:33" x14ac:dyDescent="0.25">
      <c r="A1885" s="11" t="e">
        <v>#N/A</v>
      </c>
      <c r="B1885" s="11" t="e">
        <v>#N/A</v>
      </c>
      <c r="C1885" s="11" t="e">
        <v>#N/A</v>
      </c>
      <c r="D1885" s="13" t="e">
        <f t="shared" si="666"/>
        <v>#N/A</v>
      </c>
      <c r="E1885" s="14" t="e">
        <f t="shared" si="667"/>
        <v>#N/A</v>
      </c>
      <c r="F1885" s="14" t="e">
        <f t="shared" si="668"/>
        <v>#N/A</v>
      </c>
      <c r="G1885" s="26">
        <v>2.919914953933378E-2</v>
      </c>
      <c r="H1885" s="7">
        <f t="shared" si="681"/>
        <v>1.0291991495393338</v>
      </c>
      <c r="I1885" s="5" t="e">
        <f t="shared" si="669"/>
        <v>#N/A</v>
      </c>
      <c r="J1885" s="5" t="e">
        <f t="shared" si="670"/>
        <v>#N/A</v>
      </c>
      <c r="K1885" s="5" t="e">
        <f t="shared" si="671"/>
        <v>#N/A</v>
      </c>
      <c r="L1885">
        <v>1.7</v>
      </c>
      <c r="M1885">
        <v>4.1500000000000004</v>
      </c>
      <c r="N1885">
        <v>5</v>
      </c>
      <c r="O1885" s="5">
        <f t="shared" si="672"/>
        <v>1.7496385542168673</v>
      </c>
      <c r="P1885" s="5">
        <f t="shared" si="673"/>
        <v>4.2711764705882356</v>
      </c>
      <c r="Q1885" s="5">
        <f t="shared" si="674"/>
        <v>5.1459957476966691</v>
      </c>
      <c r="R1885" s="6">
        <f t="shared" si="675"/>
        <v>0.57154661892301339</v>
      </c>
      <c r="S1885" s="6">
        <f t="shared" si="676"/>
        <v>0.23412753064316208</v>
      </c>
      <c r="T1885" s="6">
        <f t="shared" si="677"/>
        <v>0.19432585043382453</v>
      </c>
      <c r="U1885" t="e">
        <f t="shared" si="678"/>
        <v>#N/A</v>
      </c>
      <c r="V1885" t="e">
        <f t="shared" si="679"/>
        <v>#N/A</v>
      </c>
      <c r="W1885" t="e">
        <f t="shared" si="680"/>
        <v>#N/A</v>
      </c>
      <c r="X1885" t="s">
        <v>84</v>
      </c>
      <c r="Y1885" t="s">
        <v>468</v>
      </c>
      <c r="Z1885" t="s">
        <v>259</v>
      </c>
      <c r="AA1885" s="16" t="e">
        <v>#N/A</v>
      </c>
      <c r="AB1885" s="16" t="e">
        <v>#N/A</v>
      </c>
      <c r="AC1885" s="48" t="s">
        <v>477</v>
      </c>
      <c r="AD1885" s="16" t="s">
        <v>28</v>
      </c>
      <c r="AE1885" t="s">
        <v>486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666"/>
        <v>2.0156142318637644</v>
      </c>
      <c r="E1886" s="14">
        <f t="shared" si="667"/>
        <v>4.7100280662712075</v>
      </c>
      <c r="F1886" s="14">
        <f t="shared" si="668"/>
        <v>3.6701168288802104</v>
      </c>
      <c r="G1886" s="26">
        <v>4.2261030836811431E-2</v>
      </c>
      <c r="H1886" s="7">
        <f t="shared" si="681"/>
        <v>1.0422610308368114</v>
      </c>
      <c r="I1886" s="5">
        <f t="shared" si="669"/>
        <v>1.9338862072253304</v>
      </c>
      <c r="J1886" s="5">
        <f t="shared" si="670"/>
        <v>4.5190484215740234</v>
      </c>
      <c r="K1886" s="5">
        <f t="shared" si="671"/>
        <v>3.5213029368790116</v>
      </c>
      <c r="L1886">
        <v>1.69</v>
      </c>
      <c r="M1886">
        <v>3.96</v>
      </c>
      <c r="N1886">
        <v>5.05</v>
      </c>
      <c r="O1886" s="5">
        <f t="shared" si="672"/>
        <v>1.7614211421142112</v>
      </c>
      <c r="P1886" s="5">
        <f t="shared" si="673"/>
        <v>4.1273536821137728</v>
      </c>
      <c r="Q1886" s="5">
        <f t="shared" si="674"/>
        <v>5.2634182057258974</v>
      </c>
      <c r="R1886" s="6">
        <f t="shared" si="675"/>
        <v>0.56772340020837542</v>
      </c>
      <c r="S1886" s="6">
        <f t="shared" si="676"/>
        <v>0.24228599655357436</v>
      </c>
      <c r="T1886" s="6">
        <f t="shared" si="677"/>
        <v>0.18999060323805039</v>
      </c>
      <c r="U1886">
        <f t="shared" si="678"/>
        <v>0.87388802592720827</v>
      </c>
      <c r="V1886">
        <f t="shared" si="679"/>
        <v>0.87629067683693862</v>
      </c>
      <c r="W1886">
        <f t="shared" si="680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8" t="s">
        <v>477</v>
      </c>
      <c r="AD1886" s="16" t="s">
        <v>17</v>
      </c>
      <c r="AE1886" t="s">
        <v>486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666"/>
        <v>1.5572669334156928</v>
      </c>
      <c r="E1887" s="14">
        <f t="shared" si="667"/>
        <v>4.7658524051647007</v>
      </c>
      <c r="F1887" s="14">
        <f t="shared" si="668"/>
        <v>7.0374396097592893</v>
      </c>
      <c r="G1887" s="26">
        <v>4.7619161101217333E-2</v>
      </c>
      <c r="H1887" s="7">
        <f t="shared" si="681"/>
        <v>1.0476191611012173</v>
      </c>
      <c r="I1887" s="5">
        <f t="shared" si="669"/>
        <v>1.4864819117843866</v>
      </c>
      <c r="J1887" s="5">
        <f t="shared" si="670"/>
        <v>4.549222257595039</v>
      </c>
      <c r="K1887" s="5">
        <f t="shared" si="671"/>
        <v>6.7175552634621543</v>
      </c>
      <c r="L1887">
        <v>1.32</v>
      </c>
      <c r="M1887">
        <v>5.18</v>
      </c>
      <c r="N1887">
        <v>10.31</v>
      </c>
      <c r="O1887" s="5">
        <f t="shared" si="672"/>
        <v>1.3828572926536069</v>
      </c>
      <c r="P1887" s="5">
        <f t="shared" si="673"/>
        <v>5.4266672545043058</v>
      </c>
      <c r="Q1887" s="5">
        <f t="shared" si="674"/>
        <v>10.800953550953551</v>
      </c>
      <c r="R1887" s="6">
        <f t="shared" si="675"/>
        <v>0.72314041753438607</v>
      </c>
      <c r="S1887" s="6">
        <f t="shared" si="676"/>
        <v>0.18427516431378177</v>
      </c>
      <c r="T1887" s="6">
        <f t="shared" si="677"/>
        <v>9.258441815183216E-2</v>
      </c>
      <c r="U1887">
        <f t="shared" si="678"/>
        <v>0.88800273285226849</v>
      </c>
      <c r="V1887">
        <f t="shared" si="679"/>
        <v>1.1386561716899766</v>
      </c>
      <c r="W1887">
        <f t="shared" si="680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8" t="s">
        <v>477</v>
      </c>
      <c r="AD1887" s="16" t="s">
        <v>28</v>
      </c>
      <c r="AE1887" t="s">
        <v>486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682">(100%/A1888)</f>
        <v>1.9724332396486421</v>
      </c>
      <c r="E1888" s="14">
        <f t="shared" ref="E1888:E1941" si="683">(100%/B1888)</f>
        <v>4.1177010476192955</v>
      </c>
      <c r="F1888" s="14">
        <f t="shared" ref="F1888:F1941" si="684">(100%/C1888)</f>
        <v>4.229713292029202</v>
      </c>
      <c r="G1888" s="26">
        <v>2.7755649799298343E-2</v>
      </c>
      <c r="H1888" s="7">
        <f t="shared" si="681"/>
        <v>1.0277556497992983</v>
      </c>
      <c r="I1888" s="5">
        <f t="shared" ref="I1888:I1941" si="685">D1888/H1888</f>
        <v>1.9191655526620768</v>
      </c>
      <c r="J1888" s="5">
        <f t="shared" ref="J1888:J1941" si="686">E1888/H1888</f>
        <v>4.006498089719484</v>
      </c>
      <c r="K1888" s="5">
        <f t="shared" ref="K1888:K1941" si="687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688">(L1888*H1888)</f>
        <v>2.1891195340725051</v>
      </c>
      <c r="P1888" s="5">
        <f t="shared" ref="P1888:P1941" si="689">(M1888*H1888)</f>
        <v>3.7821407912614182</v>
      </c>
      <c r="Q1888" s="5">
        <f t="shared" ref="Q1888:Q1941" si="690">(N1888*H1888)</f>
        <v>3.5868672177995515</v>
      </c>
      <c r="R1888" s="6">
        <f t="shared" ref="R1888:R1941" si="691">(1/O1888)</f>
        <v>0.45680465796203495</v>
      </c>
      <c r="S1888" s="6">
        <f t="shared" ref="S1888:S1941" si="692">(1/P1888)</f>
        <v>0.26440052213563431</v>
      </c>
      <c r="T1888" s="6">
        <f t="shared" ref="T1888:T1941" si="693">(1/Q1888)</f>
        <v>0.27879481990233074</v>
      </c>
      <c r="U1888">
        <f t="shared" ref="U1888:U1941" si="694">(L1888/I1888)</f>
        <v>1.1098573528716553</v>
      </c>
      <c r="V1888">
        <f t="shared" ref="V1888:V1941" si="695">(M1888/J1888)</f>
        <v>0.9185078633739362</v>
      </c>
      <c r="W1888">
        <f t="shared" ref="W1888:W1941" si="696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8" t="s">
        <v>477</v>
      </c>
      <c r="AD1888" s="16" t="s">
        <v>35</v>
      </c>
      <c r="AE1888" t="s">
        <v>486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682"/>
        <v>3.4309446407693658</v>
      </c>
      <c r="E1889" s="14">
        <f t="shared" si="683"/>
        <v>2.4725741678541922</v>
      </c>
      <c r="F1889" s="14">
        <f t="shared" si="684"/>
        <v>3.4317439246087043</v>
      </c>
      <c r="G1889" s="26">
        <v>2.7796734405014512E-2</v>
      </c>
      <c r="H1889" s="7">
        <f t="shared" si="681"/>
        <v>1.0277967344050145</v>
      </c>
      <c r="I1889" s="5">
        <f t="shared" si="685"/>
        <v>3.3381548373526595</v>
      </c>
      <c r="J1889" s="5">
        <f t="shared" si="686"/>
        <v>2.4057034675105782</v>
      </c>
      <c r="K1889" s="5">
        <f t="shared" si="687"/>
        <v>3.3389325045825533</v>
      </c>
      <c r="L1889">
        <v>2.52</v>
      </c>
      <c r="M1889">
        <v>3.2</v>
      </c>
      <c r="N1889">
        <v>3.14</v>
      </c>
      <c r="O1889" s="5">
        <f t="shared" si="688"/>
        <v>2.5900477707006364</v>
      </c>
      <c r="P1889" s="5">
        <f t="shared" si="689"/>
        <v>3.2889495500960466</v>
      </c>
      <c r="Q1889" s="5">
        <f t="shared" si="690"/>
        <v>3.2272817460317458</v>
      </c>
      <c r="R1889" s="6">
        <f t="shared" si="691"/>
        <v>0.38609326488580131</v>
      </c>
      <c r="S1889" s="6">
        <f t="shared" si="692"/>
        <v>0.30404844609756848</v>
      </c>
      <c r="T1889" s="6">
        <f t="shared" si="693"/>
        <v>0.30985828901663032</v>
      </c>
      <c r="U1889">
        <f t="shared" si="694"/>
        <v>0.75490806232298635</v>
      </c>
      <c r="V1889">
        <f t="shared" si="695"/>
        <v>1.3301722524062203</v>
      </c>
      <c r="W1889">
        <f t="shared" si="696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8" t="s">
        <v>477</v>
      </c>
      <c r="AD1889" s="16" t="s">
        <v>330</v>
      </c>
      <c r="AE1889" t="s">
        <v>486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682"/>
        <v>5.8184150778612889</v>
      </c>
      <c r="E1890" s="14">
        <f t="shared" si="683"/>
        <v>3.8345042447313165</v>
      </c>
      <c r="F1890" s="14">
        <f t="shared" si="684"/>
        <v>1.9862427054774425</v>
      </c>
      <c r="G1890" s="26">
        <v>3.0946191594739103E-2</v>
      </c>
      <c r="H1890" s="7">
        <f t="shared" si="681"/>
        <v>1.0309461915947391</v>
      </c>
      <c r="I1890" s="5">
        <f t="shared" si="685"/>
        <v>5.6437621335609771</v>
      </c>
      <c r="J1890" s="5">
        <f t="shared" si="686"/>
        <v>3.7194028902709646</v>
      </c>
      <c r="K1890" s="5">
        <f t="shared" si="687"/>
        <v>1.9266211191924425</v>
      </c>
      <c r="L1890">
        <v>4.6900000000000004</v>
      </c>
      <c r="M1890">
        <v>3.86</v>
      </c>
      <c r="N1890">
        <v>1.79</v>
      </c>
      <c r="O1890" s="5">
        <f t="shared" si="688"/>
        <v>4.8351376385793268</v>
      </c>
      <c r="P1890" s="5">
        <f t="shared" si="689"/>
        <v>3.9794522995556929</v>
      </c>
      <c r="Q1890" s="5">
        <f t="shared" si="690"/>
        <v>1.8453936829545829</v>
      </c>
      <c r="R1890" s="6">
        <f t="shared" si="691"/>
        <v>0.20681934512495548</v>
      </c>
      <c r="S1890" s="6">
        <f t="shared" si="692"/>
        <v>0.25129086234094333</v>
      </c>
      <c r="T1890" s="6">
        <f t="shared" si="693"/>
        <v>0.5418897925341013</v>
      </c>
      <c r="U1890">
        <f t="shared" si="694"/>
        <v>0.83100596534900506</v>
      </c>
      <c r="V1890">
        <f t="shared" si="695"/>
        <v>1.0378009895343154</v>
      </c>
      <c r="W1890">
        <f t="shared" si="696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8" t="s">
        <v>477</v>
      </c>
      <c r="AD1890" s="16" t="s">
        <v>36</v>
      </c>
      <c r="AE1890" t="s">
        <v>485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682"/>
        <v>7.1813094997919134</v>
      </c>
      <c r="E1891" s="14">
        <f t="shared" si="683"/>
        <v>3.0629596864432926</v>
      </c>
      <c r="F1891" s="14">
        <f t="shared" si="684"/>
        <v>2.0674111455710746</v>
      </c>
      <c r="G1891" s="26">
        <v>2.9958073833209031E-2</v>
      </c>
      <c r="H1891" s="7">
        <f t="shared" si="681"/>
        <v>1.029958073833209</v>
      </c>
      <c r="I1891" s="5">
        <f t="shared" si="685"/>
        <v>6.9724289582634524</v>
      </c>
      <c r="J1891" s="5">
        <f t="shared" si="686"/>
        <v>2.9738683197499816</v>
      </c>
      <c r="K1891" s="5">
        <f t="shared" si="687"/>
        <v>2.0072769932049392</v>
      </c>
      <c r="L1891">
        <v>5.19</v>
      </c>
      <c r="M1891">
        <v>3.63</v>
      </c>
      <c r="N1891">
        <v>1.78</v>
      </c>
      <c r="O1891" s="5">
        <f t="shared" si="688"/>
        <v>5.3454824031943549</v>
      </c>
      <c r="P1891" s="5">
        <f t="shared" si="689"/>
        <v>3.7387478080145486</v>
      </c>
      <c r="Q1891" s="5">
        <f t="shared" si="690"/>
        <v>1.8333253714231121</v>
      </c>
      <c r="R1891" s="6">
        <f t="shared" si="691"/>
        <v>0.18707385499995655</v>
      </c>
      <c r="S1891" s="6">
        <f t="shared" si="692"/>
        <v>0.26746923070241724</v>
      </c>
      <c r="T1891" s="6">
        <f t="shared" si="693"/>
        <v>0.54545691429762611</v>
      </c>
      <c r="U1891">
        <f t="shared" si="694"/>
        <v>0.74436039880320526</v>
      </c>
      <c r="V1891">
        <f t="shared" si="695"/>
        <v>1.2206323917883426</v>
      </c>
      <c r="W1891">
        <f t="shared" si="696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8" t="s">
        <v>477</v>
      </c>
      <c r="AD1891" s="16" t="s">
        <v>19</v>
      </c>
      <c r="AE1891" t="s">
        <v>485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682"/>
        <v>1.2311054421592289</v>
      </c>
      <c r="E1892" s="14">
        <f t="shared" si="683"/>
        <v>7.6131975798392482</v>
      </c>
      <c r="F1892" s="14">
        <f t="shared" si="684"/>
        <v>21.263623411261303</v>
      </c>
      <c r="G1892" s="26">
        <v>2.8721820168083667E-2</v>
      </c>
      <c r="H1892" s="7">
        <f t="shared" si="681"/>
        <v>1.0287218201680837</v>
      </c>
      <c r="I1892" s="5">
        <f t="shared" si="685"/>
        <v>1.196733089571365</v>
      </c>
      <c r="J1892" s="5">
        <f t="shared" si="686"/>
        <v>7.4006377920469522</v>
      </c>
      <c r="K1892" s="5">
        <f t="shared" si="687"/>
        <v>20.669944968978129</v>
      </c>
      <c r="L1892">
        <v>2.2200000000000002</v>
      </c>
      <c r="M1892">
        <v>3.39</v>
      </c>
      <c r="N1892">
        <v>3.53</v>
      </c>
      <c r="O1892" s="5">
        <f t="shared" si="688"/>
        <v>2.2837624407731458</v>
      </c>
      <c r="P1892" s="5">
        <f t="shared" si="689"/>
        <v>3.4873669703698038</v>
      </c>
      <c r="Q1892" s="5">
        <f t="shared" si="690"/>
        <v>3.6313880251933353</v>
      </c>
      <c r="R1892" s="6">
        <f t="shared" si="691"/>
        <v>0.43787391461848352</v>
      </c>
      <c r="S1892" s="6">
        <f t="shared" si="692"/>
        <v>0.28674928921918391</v>
      </c>
      <c r="T1892" s="6">
        <f t="shared" si="693"/>
        <v>0.27537679616233246</v>
      </c>
      <c r="U1892">
        <f t="shared" si="694"/>
        <v>1.8550502358008163</v>
      </c>
      <c r="V1892">
        <f t="shared" si="695"/>
        <v>0.45806862803676757</v>
      </c>
      <c r="W1892">
        <f t="shared" si="696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8" t="s">
        <v>477</v>
      </c>
      <c r="AD1892" s="16" t="s">
        <v>19</v>
      </c>
      <c r="AE1892" t="s">
        <v>486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682"/>
        <v>4.658678887769927</v>
      </c>
      <c r="E1893" s="14">
        <f t="shared" si="683"/>
        <v>2.8525005278272837</v>
      </c>
      <c r="F1893" s="14">
        <f t="shared" si="684"/>
        <v>2.4821224107995037</v>
      </c>
      <c r="G1893" s="26">
        <v>2.7439961097841303E-2</v>
      </c>
      <c r="H1893" s="7">
        <f t="shared" si="681"/>
        <v>1.0274399610978413</v>
      </c>
      <c r="I1893" s="5">
        <f t="shared" si="685"/>
        <v>4.5342589972771066</v>
      </c>
      <c r="J1893" s="5">
        <f t="shared" si="686"/>
        <v>2.7763184573620503</v>
      </c>
      <c r="K1893" s="5">
        <f t="shared" si="687"/>
        <v>2.415832072705546</v>
      </c>
      <c r="L1893">
        <v>2.89</v>
      </c>
      <c r="M1893">
        <v>3.16</v>
      </c>
      <c r="N1893">
        <v>2.74</v>
      </c>
      <c r="O1893" s="5">
        <f t="shared" si="688"/>
        <v>2.9693014875727615</v>
      </c>
      <c r="P1893" s="5">
        <f t="shared" si="689"/>
        <v>3.2467102770691785</v>
      </c>
      <c r="Q1893" s="5">
        <f t="shared" si="690"/>
        <v>2.8151854934080855</v>
      </c>
      <c r="R1893" s="6">
        <f t="shared" si="691"/>
        <v>0.33677954366885265</v>
      </c>
      <c r="S1893" s="6">
        <f t="shared" si="692"/>
        <v>0.30800407633005833</v>
      </c>
      <c r="T1893" s="6">
        <f t="shared" si="693"/>
        <v>0.35521638000108907</v>
      </c>
      <c r="U1893">
        <f t="shared" si="694"/>
        <v>0.63736985508227262</v>
      </c>
      <c r="V1893">
        <f t="shared" si="695"/>
        <v>1.1381979583864126</v>
      </c>
      <c r="W1893">
        <f t="shared" si="696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8" t="s">
        <v>477</v>
      </c>
      <c r="AD1893" s="16" t="s">
        <v>32</v>
      </c>
      <c r="AE1893" t="s">
        <v>487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682"/>
        <v>4.2514795611193019</v>
      </c>
      <c r="E1894" s="14">
        <f t="shared" si="683"/>
        <v>4.1920065276611416</v>
      </c>
      <c r="F1894" s="14">
        <f t="shared" si="684"/>
        <v>2.1179604113154098</v>
      </c>
      <c r="G1894" s="26">
        <v>2.7332888314202108E-2</v>
      </c>
      <c r="H1894" s="7">
        <f t="shared" si="681"/>
        <v>1.0273328883142021</v>
      </c>
      <c r="I1894" s="5">
        <f t="shared" si="685"/>
        <v>4.1383660636969877</v>
      </c>
      <c r="J1894" s="5">
        <f t="shared" si="686"/>
        <v>4.0804753506334235</v>
      </c>
      <c r="K1894" s="5">
        <f t="shared" si="687"/>
        <v>2.0616106379995958</v>
      </c>
      <c r="L1894">
        <v>2.4900000000000002</v>
      </c>
      <c r="M1894">
        <v>3.56</v>
      </c>
      <c r="N1894">
        <v>2.9</v>
      </c>
      <c r="O1894" s="5">
        <f t="shared" si="688"/>
        <v>2.5580588919023635</v>
      </c>
      <c r="P1894" s="5">
        <f t="shared" si="689"/>
        <v>3.6573050823985596</v>
      </c>
      <c r="Q1894" s="5">
        <f t="shared" si="690"/>
        <v>2.979265376111186</v>
      </c>
      <c r="R1894" s="6">
        <f t="shared" si="691"/>
        <v>0.39092141434489236</v>
      </c>
      <c r="S1894" s="6">
        <f t="shared" si="692"/>
        <v>0.27342537126932076</v>
      </c>
      <c r="T1894" s="6">
        <f t="shared" si="693"/>
        <v>0.33565321438578694</v>
      </c>
      <c r="U1894">
        <f t="shared" si="694"/>
        <v>0.60168674343312489</v>
      </c>
      <c r="V1894">
        <f t="shared" si="695"/>
        <v>0.87244737293839336</v>
      </c>
      <c r="W1894">
        <f t="shared" si="696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8" t="s">
        <v>477</v>
      </c>
      <c r="AD1894" s="16" t="s">
        <v>35</v>
      </c>
      <c r="AE1894" t="s">
        <v>485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682"/>
        <v>2.1687190428295242</v>
      </c>
      <c r="E1895" s="14">
        <f t="shared" si="683"/>
        <v>4.1310583730564137</v>
      </c>
      <c r="F1895" s="14">
        <f t="shared" si="684"/>
        <v>3.5955057980626139</v>
      </c>
      <c r="G1895" s="26">
        <v>2.7088109899958024E-2</v>
      </c>
      <c r="H1895" s="7">
        <f t="shared" si="681"/>
        <v>1.027088109899958</v>
      </c>
      <c r="I1895" s="5">
        <f t="shared" si="685"/>
        <v>2.1115219053998833</v>
      </c>
      <c r="J1895" s="5">
        <f t="shared" si="686"/>
        <v>4.022107094063033</v>
      </c>
      <c r="K1895" s="5">
        <f t="shared" si="687"/>
        <v>3.5006790200432061</v>
      </c>
      <c r="L1895">
        <v>2.21</v>
      </c>
      <c r="M1895">
        <v>3.24</v>
      </c>
      <c r="N1895">
        <v>3.76</v>
      </c>
      <c r="O1895" s="5">
        <f t="shared" si="688"/>
        <v>2.2698647228789071</v>
      </c>
      <c r="P1895" s="5">
        <f t="shared" si="689"/>
        <v>3.3277654760758644</v>
      </c>
      <c r="Q1895" s="5">
        <f t="shared" si="690"/>
        <v>3.8618512932238418</v>
      </c>
      <c r="R1895" s="6">
        <f t="shared" si="691"/>
        <v>0.44055488854493646</v>
      </c>
      <c r="S1895" s="6">
        <f t="shared" si="692"/>
        <v>0.300501945581577</v>
      </c>
      <c r="T1895" s="6">
        <f t="shared" si="693"/>
        <v>0.25894316587348659</v>
      </c>
      <c r="U1895">
        <f t="shared" si="694"/>
        <v>1.0466384432708344</v>
      </c>
      <c r="V1895">
        <f t="shared" si="695"/>
        <v>0.80554791909507129</v>
      </c>
      <c r="W1895">
        <f t="shared" si="696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8" t="s">
        <v>477</v>
      </c>
      <c r="AD1895" s="16" t="s">
        <v>32</v>
      </c>
      <c r="AE1895" t="s">
        <v>486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682"/>
        <v>1.787166548836528</v>
      </c>
      <c r="E1896" s="14">
        <f t="shared" si="683"/>
        <v>4.3700174974546631</v>
      </c>
      <c r="F1896" s="14">
        <f t="shared" si="684"/>
        <v>4.9711755359329732</v>
      </c>
      <c r="G1896" s="26">
        <v>3.3074775861148487E-2</v>
      </c>
      <c r="H1896" s="7">
        <f t="shared" si="681"/>
        <v>1.0330747758611485</v>
      </c>
      <c r="I1896" s="5">
        <f t="shared" si="685"/>
        <v>1.7299488774631877</v>
      </c>
      <c r="J1896" s="5">
        <f t="shared" si="686"/>
        <v>4.230107635540624</v>
      </c>
      <c r="K1896" s="5">
        <f t="shared" si="687"/>
        <v>4.8120190833128325</v>
      </c>
      <c r="L1896">
        <v>1.49</v>
      </c>
      <c r="M1896">
        <v>4.18</v>
      </c>
      <c r="N1896">
        <v>8.15</v>
      </c>
      <c r="O1896" s="5">
        <f t="shared" si="688"/>
        <v>1.5392814160331112</v>
      </c>
      <c r="P1896" s="5">
        <f t="shared" si="689"/>
        <v>4.3182525630996</v>
      </c>
      <c r="Q1896" s="5">
        <f t="shared" si="690"/>
        <v>8.4195594232683604</v>
      </c>
      <c r="R1896" s="6">
        <f t="shared" si="691"/>
        <v>0.6496537862303986</v>
      </c>
      <c r="S1896" s="6">
        <f t="shared" si="692"/>
        <v>0.23157515346490287</v>
      </c>
      <c r="T1896" s="6">
        <f t="shared" si="693"/>
        <v>0.11877106030469863</v>
      </c>
      <c r="U1896">
        <f t="shared" si="694"/>
        <v>0.86129712814690174</v>
      </c>
      <c r="V1896">
        <f t="shared" si="695"/>
        <v>0.98815452469350218</v>
      </c>
      <c r="W1896">
        <f t="shared" si="696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8" t="s">
        <v>477</v>
      </c>
      <c r="AD1896" s="16" t="s">
        <v>29</v>
      </c>
      <c r="AE1896" t="s">
        <v>487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682"/>
        <v>4.0306361707141933</v>
      </c>
      <c r="E1897" s="14">
        <f t="shared" si="683"/>
        <v>3.3206008347544809</v>
      </c>
      <c r="F1897" s="14">
        <f t="shared" si="684"/>
        <v>2.4261881433200672</v>
      </c>
      <c r="G1897" s="26">
        <v>2.847093237144116E-2</v>
      </c>
      <c r="H1897" s="7">
        <f t="shared" si="681"/>
        <v>1.0284709323714412</v>
      </c>
      <c r="I1897" s="5">
        <f t="shared" si="685"/>
        <v>3.9190569649065146</v>
      </c>
      <c r="J1897" s="5">
        <f t="shared" si="686"/>
        <v>3.2286773794353745</v>
      </c>
      <c r="K1897" s="5">
        <f t="shared" si="687"/>
        <v>2.3590245158662668</v>
      </c>
      <c r="L1897">
        <v>3.05</v>
      </c>
      <c r="M1897">
        <v>3.15</v>
      </c>
      <c r="N1897">
        <v>2.61</v>
      </c>
      <c r="O1897" s="5">
        <f t="shared" si="688"/>
        <v>3.1368363437328952</v>
      </c>
      <c r="P1897" s="5">
        <f t="shared" si="689"/>
        <v>3.2396834369700396</v>
      </c>
      <c r="Q1897" s="5">
        <f t="shared" si="690"/>
        <v>2.6843091334894611</v>
      </c>
      <c r="R1897" s="6">
        <f t="shared" si="691"/>
        <v>0.3187925318443553</v>
      </c>
      <c r="S1897" s="6">
        <f t="shared" si="692"/>
        <v>0.30867213400802651</v>
      </c>
      <c r="T1897" s="6">
        <f t="shared" si="693"/>
        <v>0.37253533414761825</v>
      </c>
      <c r="U1897">
        <f t="shared" si="694"/>
        <v>0.77824844785657632</v>
      </c>
      <c r="V1897">
        <f t="shared" si="695"/>
        <v>0.97563169986059939</v>
      </c>
      <c r="W1897">
        <f t="shared" si="696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8" t="s">
        <v>477</v>
      </c>
      <c r="AD1897" s="16" t="s">
        <v>34</v>
      </c>
      <c r="AE1897" t="s">
        <v>485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682"/>
        <v>2.6417378173154114</v>
      </c>
      <c r="E1898" s="14">
        <f t="shared" si="683"/>
        <v>2.9299248302903735</v>
      </c>
      <c r="F1898" s="14">
        <f t="shared" si="684"/>
        <v>3.7452066534450972</v>
      </c>
      <c r="G1898" s="26">
        <v>2.6272577996715896E-2</v>
      </c>
      <c r="H1898" s="7">
        <f t="shared" si="681"/>
        <v>1.0262725779967159</v>
      </c>
      <c r="I1898" s="5">
        <f t="shared" si="685"/>
        <v>2.5741093291921371</v>
      </c>
      <c r="J1898" s="5">
        <f t="shared" si="686"/>
        <v>2.8549187546349399</v>
      </c>
      <c r="K1898" s="5">
        <f t="shared" si="687"/>
        <v>3.6493293631169026</v>
      </c>
      <c r="L1898">
        <v>3.64</v>
      </c>
      <c r="M1898">
        <v>3.12</v>
      </c>
      <c r="N1898">
        <v>2.3199999999999998</v>
      </c>
      <c r="O1898" s="5">
        <f t="shared" si="688"/>
        <v>3.735632183908046</v>
      </c>
      <c r="P1898" s="5">
        <f t="shared" si="689"/>
        <v>3.2019704433497536</v>
      </c>
      <c r="Q1898" s="5">
        <f t="shared" si="690"/>
        <v>2.3809523809523809</v>
      </c>
      <c r="R1898" s="6">
        <f t="shared" si="691"/>
        <v>0.26769230769230767</v>
      </c>
      <c r="S1898" s="6">
        <f t="shared" si="692"/>
        <v>0.31230769230769234</v>
      </c>
      <c r="T1898" s="6">
        <f t="shared" si="693"/>
        <v>0.42</v>
      </c>
      <c r="U1898">
        <f t="shared" si="694"/>
        <v>1.4140813518369026</v>
      </c>
      <c r="V1898">
        <f t="shared" si="695"/>
        <v>1.0928507142049848</v>
      </c>
      <c r="W1898">
        <f t="shared" si="696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8" t="s">
        <v>477</v>
      </c>
      <c r="AD1898" s="16" t="s">
        <v>333</v>
      </c>
      <c r="AE1898" t="s">
        <v>488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682"/>
        <v>3.4604759053193526</v>
      </c>
      <c r="E1899" s="14">
        <f t="shared" si="683"/>
        <v>3.5042985651490977</v>
      </c>
      <c r="F1899" s="14">
        <f t="shared" si="684"/>
        <v>2.5626287415971749</v>
      </c>
      <c r="G1899" s="26">
        <v>2.8650391751763982E-2</v>
      </c>
      <c r="H1899" s="7">
        <f t="shared" si="681"/>
        <v>1.028650391751764</v>
      </c>
      <c r="I1899" s="5">
        <f t="shared" si="685"/>
        <v>3.3640933139842151</v>
      </c>
      <c r="J1899" s="5">
        <f t="shared" si="686"/>
        <v>3.4066954071551669</v>
      </c>
      <c r="K1899" s="5">
        <f t="shared" si="687"/>
        <v>2.4912533569671682</v>
      </c>
      <c r="L1899">
        <v>4.4000000000000004</v>
      </c>
      <c r="M1899">
        <v>4.12</v>
      </c>
      <c r="N1899">
        <v>1.79</v>
      </c>
      <c r="O1899" s="5">
        <f t="shared" si="688"/>
        <v>4.5260617237077616</v>
      </c>
      <c r="P1899" s="5">
        <f t="shared" si="689"/>
        <v>4.2380396140172678</v>
      </c>
      <c r="Q1899" s="5">
        <f t="shared" si="690"/>
        <v>1.8412842012356576</v>
      </c>
      <c r="R1899" s="6">
        <f t="shared" si="691"/>
        <v>0.22094263424688723</v>
      </c>
      <c r="S1899" s="6">
        <f t="shared" si="692"/>
        <v>0.23595815307919996</v>
      </c>
      <c r="T1899" s="6">
        <f t="shared" si="693"/>
        <v>0.54309921267391281</v>
      </c>
      <c r="U1899">
        <f t="shared" si="694"/>
        <v>1.3079304256245272</v>
      </c>
      <c r="V1899">
        <f t="shared" si="695"/>
        <v>1.2093831433672237</v>
      </c>
      <c r="W1899">
        <f t="shared" si="696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8" t="s">
        <v>477</v>
      </c>
      <c r="AD1899" s="16" t="s">
        <v>20</v>
      </c>
      <c r="AE1899" t="s">
        <v>485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682"/>
        <v>2.843493904600817</v>
      </c>
      <c r="E1900" s="14">
        <f t="shared" si="683"/>
        <v>4.3085040197613083</v>
      </c>
      <c r="F1900" s="14">
        <f t="shared" si="684"/>
        <v>2.6128547268236466</v>
      </c>
      <c r="G1900" s="26">
        <v>2.8662250240410359E-2</v>
      </c>
      <c r="H1900" s="7">
        <f t="shared" si="681"/>
        <v>1.0286622502404104</v>
      </c>
      <c r="I1900" s="5">
        <f t="shared" si="685"/>
        <v>2.764263881498771</v>
      </c>
      <c r="J1900" s="5">
        <f t="shared" si="686"/>
        <v>4.1884535169384902</v>
      </c>
      <c r="K1900" s="5">
        <f t="shared" si="687"/>
        <v>2.5400511452743522</v>
      </c>
      <c r="L1900">
        <v>3.92</v>
      </c>
      <c r="M1900">
        <v>4</v>
      </c>
      <c r="N1900">
        <v>1.91</v>
      </c>
      <c r="O1900" s="5">
        <f t="shared" si="688"/>
        <v>4.0323560209424087</v>
      </c>
      <c r="P1900" s="5">
        <f t="shared" si="689"/>
        <v>4.1146490009616414</v>
      </c>
      <c r="Q1900" s="5">
        <f t="shared" si="690"/>
        <v>1.9647448979591837</v>
      </c>
      <c r="R1900" s="6">
        <f t="shared" si="691"/>
        <v>0.24799397543431403</v>
      </c>
      <c r="S1900" s="6">
        <f t="shared" si="692"/>
        <v>0.24303409592562777</v>
      </c>
      <c r="T1900" s="6">
        <f t="shared" si="693"/>
        <v>0.50897192864005814</v>
      </c>
      <c r="U1900">
        <f t="shared" si="694"/>
        <v>1.4180990556786475</v>
      </c>
      <c r="V1900">
        <f t="shared" si="695"/>
        <v>0.95500642034670624</v>
      </c>
      <c r="W1900">
        <f t="shared" si="696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8" t="s">
        <v>477</v>
      </c>
      <c r="AD1900" s="16" t="s">
        <v>18</v>
      </c>
      <c r="AE1900" t="s">
        <v>485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682"/>
        <v>1.3360483044483213</v>
      </c>
      <c r="E1901" s="14">
        <f t="shared" si="683"/>
        <v>8.2387483871375</v>
      </c>
      <c r="F1901" s="14">
        <f t="shared" si="684"/>
        <v>17.746092733486435</v>
      </c>
      <c r="G1901" s="26">
        <v>4.0641546036497278E-2</v>
      </c>
      <c r="H1901" s="7">
        <f t="shared" si="681"/>
        <v>1.0406415460364973</v>
      </c>
      <c r="I1901" s="5">
        <f t="shared" si="685"/>
        <v>1.2838698488801865</v>
      </c>
      <c r="J1901" s="5">
        <f t="shared" si="686"/>
        <v>7.9169896863300435</v>
      </c>
      <c r="K1901" s="5">
        <f t="shared" si="687"/>
        <v>17.053031181655363</v>
      </c>
      <c r="L1901">
        <v>1.28</v>
      </c>
      <c r="M1901">
        <v>6.14</v>
      </c>
      <c r="N1901">
        <v>10.36</v>
      </c>
      <c r="O1901" s="5">
        <f t="shared" si="688"/>
        <v>1.3320211789267165</v>
      </c>
      <c r="P1901" s="5">
        <f t="shared" si="689"/>
        <v>6.3895390926640934</v>
      </c>
      <c r="Q1901" s="5">
        <f t="shared" si="690"/>
        <v>10.781046416938111</v>
      </c>
      <c r="R1901" s="6">
        <f t="shared" si="691"/>
        <v>0.75073881393218955</v>
      </c>
      <c r="S1901" s="6">
        <f t="shared" si="692"/>
        <v>0.15650581137348576</v>
      </c>
      <c r="T1901" s="6">
        <f t="shared" si="693"/>
        <v>9.2755374694324585E-2</v>
      </c>
      <c r="U1901">
        <f t="shared" si="694"/>
        <v>0.99698579347154093</v>
      </c>
      <c r="V1901">
        <f t="shared" si="695"/>
        <v>0.77554730311215359</v>
      </c>
      <c r="W1901">
        <f t="shared" si="696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8" t="s">
        <v>477</v>
      </c>
      <c r="AD1901" s="16" t="s">
        <v>36</v>
      </c>
      <c r="AE1901" t="s">
        <v>486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682"/>
        <v>1.6661677540135382</v>
      </c>
      <c r="E1902" s="14">
        <f t="shared" si="683"/>
        <v>4.6094275284016373</v>
      </c>
      <c r="F1902" s="14">
        <f t="shared" si="684"/>
        <v>5.7335244666078768</v>
      </c>
      <c r="G1902" s="26">
        <v>2.9075180746131801E-2</v>
      </c>
      <c r="H1902" s="7">
        <f t="shared" si="681"/>
        <v>1.0290751807461318</v>
      </c>
      <c r="I1902" s="5">
        <f t="shared" si="685"/>
        <v>1.619092351256088</v>
      </c>
      <c r="J1902" s="5">
        <f t="shared" si="686"/>
        <v>4.4791941489246376</v>
      </c>
      <c r="K1902" s="5">
        <f t="shared" si="687"/>
        <v>5.5715311902195328</v>
      </c>
      <c r="L1902">
        <v>2.2000000000000002</v>
      </c>
      <c r="M1902">
        <v>3.89</v>
      </c>
      <c r="N1902">
        <v>3.15</v>
      </c>
      <c r="O1902" s="5">
        <f t="shared" si="688"/>
        <v>2.2639653976414902</v>
      </c>
      <c r="P1902" s="5">
        <f t="shared" si="689"/>
        <v>4.0031024531024526</v>
      </c>
      <c r="Q1902" s="5">
        <f t="shared" si="690"/>
        <v>3.241586819350315</v>
      </c>
      <c r="R1902" s="6">
        <f t="shared" si="691"/>
        <v>0.44170286394030606</v>
      </c>
      <c r="S1902" s="6">
        <f t="shared" si="692"/>
        <v>0.24980624695852788</v>
      </c>
      <c r="T1902" s="6">
        <f t="shared" si="693"/>
        <v>0.30849088910116618</v>
      </c>
      <c r="U1902">
        <f t="shared" si="694"/>
        <v>1.3587859878982478</v>
      </c>
      <c r="V1902">
        <f t="shared" si="695"/>
        <v>0.86845978777988653</v>
      </c>
      <c r="W1902">
        <f t="shared" si="696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8" t="s">
        <v>477</v>
      </c>
      <c r="AD1902" s="16" t="s">
        <v>336</v>
      </c>
      <c r="AE1902" t="s">
        <v>485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682"/>
        <v>1.8237908153539635</v>
      </c>
      <c r="E1903" s="14">
        <f t="shared" si="683"/>
        <v>3.5353139120962016</v>
      </c>
      <c r="F1903" s="14">
        <f t="shared" si="684"/>
        <v>6.110902104862709</v>
      </c>
      <c r="G1903" s="26">
        <v>3.1478065421238544E-2</v>
      </c>
      <c r="H1903" s="7">
        <f t="shared" si="681"/>
        <v>1.0314780654212385</v>
      </c>
      <c r="I1903" s="5">
        <f t="shared" si="685"/>
        <v>1.768133396621631</v>
      </c>
      <c r="J1903" s="5">
        <f t="shared" si="686"/>
        <v>3.4274251975028069</v>
      </c>
      <c r="K1903" s="5">
        <f t="shared" si="687"/>
        <v>5.9244130434970694</v>
      </c>
      <c r="L1903">
        <v>1.78</v>
      </c>
      <c r="M1903">
        <v>3.82</v>
      </c>
      <c r="N1903">
        <v>4.8099999999999996</v>
      </c>
      <c r="O1903" s="5">
        <f t="shared" si="688"/>
        <v>1.8360309564498047</v>
      </c>
      <c r="P1903" s="5">
        <f t="shared" si="689"/>
        <v>3.9402462099091311</v>
      </c>
      <c r="Q1903" s="5">
        <f t="shared" si="690"/>
        <v>4.9614094946761567</v>
      </c>
      <c r="R1903" s="6">
        <f t="shared" si="691"/>
        <v>0.54465312607453253</v>
      </c>
      <c r="S1903" s="6">
        <f t="shared" si="692"/>
        <v>0.25379124722844709</v>
      </c>
      <c r="T1903" s="6">
        <f t="shared" si="693"/>
        <v>0.2015556266970204</v>
      </c>
      <c r="U1903">
        <f t="shared" si="694"/>
        <v>1.0067113733618982</v>
      </c>
      <c r="V1903">
        <f t="shared" si="695"/>
        <v>1.114539276534239</v>
      </c>
      <c r="W1903">
        <f t="shared" si="696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8" t="s">
        <v>477</v>
      </c>
      <c r="AD1903" s="16" t="s">
        <v>19</v>
      </c>
      <c r="AE1903" t="s">
        <v>486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682"/>
        <v>2.4596520518819953</v>
      </c>
      <c r="E1904" s="14">
        <f t="shared" si="683"/>
        <v>3.6039606626957696</v>
      </c>
      <c r="F1904" s="14">
        <f t="shared" si="684"/>
        <v>3.3810645450830044</v>
      </c>
      <c r="G1904" s="26">
        <v>2.8668887092673456E-2</v>
      </c>
      <c r="H1904" s="7">
        <f t="shared" si="681"/>
        <v>1.0286688870926735</v>
      </c>
      <c r="I1904" s="5">
        <f t="shared" si="685"/>
        <v>2.3911018236720554</v>
      </c>
      <c r="J1904" s="5">
        <f t="shared" si="686"/>
        <v>3.5035186811974479</v>
      </c>
      <c r="K1904" s="5">
        <f t="shared" si="687"/>
        <v>3.2868346535092607</v>
      </c>
      <c r="L1904">
        <v>2.19</v>
      </c>
      <c r="M1904">
        <v>3.73</v>
      </c>
      <c r="N1904">
        <v>3.29</v>
      </c>
      <c r="O1904" s="5">
        <f t="shared" si="688"/>
        <v>2.252784862732955</v>
      </c>
      <c r="P1904" s="5">
        <f t="shared" si="689"/>
        <v>3.8369349488556721</v>
      </c>
      <c r="Q1904" s="5">
        <f t="shared" si="690"/>
        <v>3.3843206385348958</v>
      </c>
      <c r="R1904" s="6">
        <f t="shared" si="691"/>
        <v>0.44389502812392606</v>
      </c>
      <c r="S1904" s="6">
        <f t="shared" si="692"/>
        <v>0.26062469479662148</v>
      </c>
      <c r="T1904" s="6">
        <f t="shared" si="693"/>
        <v>0.29548027707945229</v>
      </c>
      <c r="U1904">
        <f t="shared" si="694"/>
        <v>0.91589575078688201</v>
      </c>
      <c r="V1904">
        <f t="shared" si="695"/>
        <v>1.064643959233905</v>
      </c>
      <c r="W1904">
        <f t="shared" si="696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8" t="s">
        <v>477</v>
      </c>
      <c r="AD1904" s="16" t="s">
        <v>32</v>
      </c>
      <c r="AE1904" t="s">
        <v>485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682"/>
        <v>1.8640331452088128</v>
      </c>
      <c r="E1905" s="14">
        <f t="shared" si="683"/>
        <v>3.8761154641886963</v>
      </c>
      <c r="F1905" s="14">
        <f t="shared" si="684"/>
        <v>5.0861233935014996</v>
      </c>
      <c r="G1905" s="26">
        <v>3.9414894303903658E-2</v>
      </c>
      <c r="H1905" s="7">
        <f t="shared" si="681"/>
        <v>1.0394148943039037</v>
      </c>
      <c r="I1905" s="5">
        <f t="shared" si="685"/>
        <v>1.7933485034935508</v>
      </c>
      <c r="J1905" s="5">
        <f t="shared" si="686"/>
        <v>3.7291321159915949</v>
      </c>
      <c r="K1905" s="5">
        <f t="shared" si="687"/>
        <v>4.8932562169100695</v>
      </c>
      <c r="L1905">
        <v>2.4</v>
      </c>
      <c r="M1905">
        <v>3.11</v>
      </c>
      <c r="N1905">
        <v>3.32</v>
      </c>
      <c r="O1905" s="5">
        <f t="shared" si="688"/>
        <v>2.4945957463293689</v>
      </c>
      <c r="P1905" s="5">
        <f t="shared" si="689"/>
        <v>3.2325803212851403</v>
      </c>
      <c r="Q1905" s="5">
        <f t="shared" si="690"/>
        <v>3.4508574490889599</v>
      </c>
      <c r="R1905" s="6">
        <f t="shared" si="691"/>
        <v>0.4008665538179616</v>
      </c>
      <c r="S1905" s="6">
        <f t="shared" si="692"/>
        <v>0.30935039522929514</v>
      </c>
      <c r="T1905" s="6">
        <f t="shared" si="693"/>
        <v>0.28978305095274337</v>
      </c>
      <c r="U1905">
        <f t="shared" si="694"/>
        <v>1.3382786420624075</v>
      </c>
      <c r="V1905">
        <f t="shared" si="695"/>
        <v>0.83397420720585957</v>
      </c>
      <c r="W1905">
        <f t="shared" si="696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8" t="s">
        <v>477</v>
      </c>
      <c r="AD1905" s="16" t="s">
        <v>32</v>
      </c>
      <c r="AE1905" t="s">
        <v>485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682"/>
        <v>2.0651378218666356</v>
      </c>
      <c r="E1906" s="14">
        <f t="shared" si="683"/>
        <v>3.9050994832792587</v>
      </c>
      <c r="F1906" s="14">
        <f t="shared" si="684"/>
        <v>4.0763069105307794</v>
      </c>
      <c r="G1906" s="26">
        <v>4.357920893071543E-2</v>
      </c>
      <c r="H1906" s="7">
        <f t="shared" si="681"/>
        <v>1.0435792089307154</v>
      </c>
      <c r="I1906" s="5">
        <f t="shared" si="685"/>
        <v>1.9788989701918667</v>
      </c>
      <c r="J1906" s="5">
        <f t="shared" si="686"/>
        <v>3.7420249942316772</v>
      </c>
      <c r="K1906" s="5">
        <f t="shared" si="687"/>
        <v>3.9060829074081433</v>
      </c>
      <c r="L1906">
        <v>1.43</v>
      </c>
      <c r="M1906">
        <v>4.51</v>
      </c>
      <c r="N1906">
        <v>8.16</v>
      </c>
      <c r="O1906" s="5">
        <f t="shared" si="688"/>
        <v>1.4923182687709231</v>
      </c>
      <c r="P1906" s="5">
        <f t="shared" si="689"/>
        <v>4.7065422322775268</v>
      </c>
      <c r="Q1906" s="5">
        <f t="shared" si="690"/>
        <v>8.5156063448746373</v>
      </c>
      <c r="R1906" s="6">
        <f t="shared" si="691"/>
        <v>0.67009834358162912</v>
      </c>
      <c r="S1906" s="6">
        <f t="shared" si="692"/>
        <v>0.21247020650149215</v>
      </c>
      <c r="T1906" s="6">
        <f t="shared" si="693"/>
        <v>0.11743144991687865</v>
      </c>
      <c r="U1906">
        <f t="shared" si="694"/>
        <v>0.72262405587150946</v>
      </c>
      <c r="V1906">
        <f t="shared" si="695"/>
        <v>1.2052297905417932</v>
      </c>
      <c r="W1906">
        <f t="shared" si="696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8" t="s">
        <v>477</v>
      </c>
      <c r="AD1906" s="16" t="s">
        <v>21</v>
      </c>
      <c r="AE1906" t="s">
        <v>485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682"/>
        <v>4.2328646612947347</v>
      </c>
      <c r="E1907" s="14">
        <f t="shared" si="683"/>
        <v>4.3386126652918326</v>
      </c>
      <c r="F1907" s="14">
        <f t="shared" si="684"/>
        <v>2.0903064592850016</v>
      </c>
      <c r="G1907" s="26">
        <v>3.8976358193737237E-2</v>
      </c>
      <c r="H1907" s="7">
        <f t="shared" si="681"/>
        <v>1.0389763581937372</v>
      </c>
      <c r="I1907" s="5">
        <f t="shared" si="685"/>
        <v>4.0740721652738854</v>
      </c>
      <c r="J1907" s="5">
        <f t="shared" si="686"/>
        <v>4.1758531183852154</v>
      </c>
      <c r="K1907" s="5">
        <f t="shared" si="687"/>
        <v>2.0118903022191996</v>
      </c>
      <c r="L1907">
        <v>2.72</v>
      </c>
      <c r="M1907">
        <v>3.17</v>
      </c>
      <c r="N1907">
        <v>2.81</v>
      </c>
      <c r="O1907" s="5">
        <f t="shared" si="688"/>
        <v>2.8260156942869656</v>
      </c>
      <c r="P1907" s="5">
        <f t="shared" si="689"/>
        <v>3.2935550554741471</v>
      </c>
      <c r="Q1907" s="5">
        <f t="shared" si="690"/>
        <v>2.9195235665244015</v>
      </c>
      <c r="R1907" s="6">
        <f t="shared" si="691"/>
        <v>0.35385507660894672</v>
      </c>
      <c r="S1907" s="6">
        <f t="shared" si="692"/>
        <v>0.30362328339947481</v>
      </c>
      <c r="T1907" s="6">
        <f t="shared" si="693"/>
        <v>0.34252163999157836</v>
      </c>
      <c r="U1907">
        <f t="shared" si="694"/>
        <v>0.66763667643995805</v>
      </c>
      <c r="V1907">
        <f t="shared" si="695"/>
        <v>0.75912631745673698</v>
      </c>
      <c r="W1907">
        <f t="shared" si="696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8" t="s">
        <v>477</v>
      </c>
      <c r="AD1907" s="16" t="s">
        <v>35</v>
      </c>
      <c r="AE1907" t="s">
        <v>485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682"/>
        <v>1.1886561376188094</v>
      </c>
      <c r="E1908" s="14">
        <f t="shared" si="683"/>
        <v>7.9189569809774811</v>
      </c>
      <c r="F1908" s="14">
        <f t="shared" si="684"/>
        <v>38.808858233043878</v>
      </c>
      <c r="G1908" s="26">
        <v>4.3387018483154627E-2</v>
      </c>
      <c r="H1908" s="7">
        <f t="shared" si="681"/>
        <v>1.0433870184831546</v>
      </c>
      <c r="I1908" s="5">
        <f t="shared" si="685"/>
        <v>1.1392284133905008</v>
      </c>
      <c r="J1908" s="5">
        <f t="shared" si="686"/>
        <v>7.5896640850389607</v>
      </c>
      <c r="K1908" s="5">
        <f t="shared" si="687"/>
        <v>37.195074833749665</v>
      </c>
      <c r="L1908">
        <v>3.01</v>
      </c>
      <c r="M1908">
        <v>3.15</v>
      </c>
      <c r="N1908">
        <v>2.54</v>
      </c>
      <c r="O1908" s="5">
        <f t="shared" si="688"/>
        <v>3.1405949256342951</v>
      </c>
      <c r="P1908" s="5">
        <f t="shared" si="689"/>
        <v>3.286669108221937</v>
      </c>
      <c r="Q1908" s="5">
        <f t="shared" si="690"/>
        <v>2.6502030269472128</v>
      </c>
      <c r="R1908" s="6">
        <f t="shared" si="691"/>
        <v>0.31841100927654126</v>
      </c>
      <c r="S1908" s="6">
        <f t="shared" si="692"/>
        <v>0.30425940886425051</v>
      </c>
      <c r="T1908" s="6">
        <f t="shared" si="693"/>
        <v>0.37732958185920834</v>
      </c>
      <c r="U1908">
        <f t="shared" si="694"/>
        <v>2.6421391571878239</v>
      </c>
      <c r="V1908">
        <f t="shared" si="695"/>
        <v>0.41503813142526319</v>
      </c>
      <c r="W1908">
        <f t="shared" si="696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8" t="s">
        <v>477</v>
      </c>
      <c r="AD1908" s="16" t="s">
        <v>35</v>
      </c>
      <c r="AE1908" t="s">
        <v>485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682"/>
        <v>5.672604061017422</v>
      </c>
      <c r="E1909" s="14">
        <f t="shared" si="683"/>
        <v>3.9522548039911145</v>
      </c>
      <c r="F1909" s="14">
        <f t="shared" si="684"/>
        <v>1.9770615460158947</v>
      </c>
      <c r="G1909" s="26">
        <v>5.1247965505193838E-2</v>
      </c>
      <c r="H1909" s="7">
        <f t="shared" si="681"/>
        <v>1.0512479655051938</v>
      </c>
      <c r="I1909" s="5">
        <f t="shared" si="685"/>
        <v>5.3960666247676041</v>
      </c>
      <c r="J1909" s="5">
        <f t="shared" si="686"/>
        <v>3.7595837839189499</v>
      </c>
      <c r="K1909" s="5">
        <f t="shared" si="687"/>
        <v>1.8806804967901045</v>
      </c>
      <c r="L1909">
        <v>7.08</v>
      </c>
      <c r="M1909">
        <v>3.9</v>
      </c>
      <c r="N1909">
        <v>1.53</v>
      </c>
      <c r="O1909" s="5">
        <f t="shared" si="688"/>
        <v>7.4428355957767725</v>
      </c>
      <c r="P1909" s="5">
        <f t="shared" si="689"/>
        <v>4.0998670654702556</v>
      </c>
      <c r="Q1909" s="5">
        <f t="shared" si="690"/>
        <v>1.6084093872229466</v>
      </c>
      <c r="R1909" s="6">
        <f t="shared" si="691"/>
        <v>0.13435739472297653</v>
      </c>
      <c r="S1909" s="6">
        <f t="shared" si="692"/>
        <v>0.24391034734324973</v>
      </c>
      <c r="T1909" s="6">
        <f t="shared" si="693"/>
        <v>0.62173225793377374</v>
      </c>
      <c r="U1909">
        <f t="shared" si="694"/>
        <v>1.3120668242870184</v>
      </c>
      <c r="V1909">
        <f t="shared" si="695"/>
        <v>1.0373488726815077</v>
      </c>
      <c r="W1909">
        <f t="shared" si="696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8" t="s">
        <v>477</v>
      </c>
      <c r="AD1909" s="16" t="s">
        <v>30</v>
      </c>
      <c r="AE1909" t="s">
        <v>485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682"/>
        <v>2.0472555084362276</v>
      </c>
      <c r="E1910" s="14">
        <f t="shared" si="683"/>
        <v>3.0890500118582809</v>
      </c>
      <c r="F1910" s="14">
        <f t="shared" si="684"/>
        <v>5.4883716663576587</v>
      </c>
      <c r="G1910" s="26">
        <v>4.731036958007051E-2</v>
      </c>
      <c r="H1910" s="7">
        <f t="shared" si="681"/>
        <v>1.0473103695800705</v>
      </c>
      <c r="I1910" s="5">
        <f t="shared" si="685"/>
        <v>1.9547744087142906</v>
      </c>
      <c r="J1910" s="5">
        <f t="shared" si="686"/>
        <v>2.9495077119277124</v>
      </c>
      <c r="K1910" s="5">
        <f t="shared" si="687"/>
        <v>5.2404443093199546</v>
      </c>
      <c r="L1910">
        <v>4.0599999999999996</v>
      </c>
      <c r="M1910">
        <v>3.47</v>
      </c>
      <c r="N1910">
        <v>1.95</v>
      </c>
      <c r="O1910" s="5">
        <f t="shared" si="688"/>
        <v>4.2520801004950854</v>
      </c>
      <c r="P1910" s="5">
        <f t="shared" si="689"/>
        <v>3.6341669824428449</v>
      </c>
      <c r="Q1910" s="5">
        <f t="shared" si="690"/>
        <v>2.0422552206811373</v>
      </c>
      <c r="R1910" s="6">
        <f t="shared" si="691"/>
        <v>0.23517901271040645</v>
      </c>
      <c r="S1910" s="6">
        <f t="shared" si="692"/>
        <v>0.27516622236433713</v>
      </c>
      <c r="T1910" s="6">
        <f t="shared" si="693"/>
        <v>0.48965476492525645</v>
      </c>
      <c r="U1910">
        <f t="shared" si="694"/>
        <v>2.0769660078936547</v>
      </c>
      <c r="V1910">
        <f t="shared" si="695"/>
        <v>1.1764675121775183</v>
      </c>
      <c r="W1910">
        <f t="shared" si="696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8" t="s">
        <v>477</v>
      </c>
      <c r="AD1910" s="16" t="s">
        <v>32</v>
      </c>
      <c r="AE1910" t="s">
        <v>488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682"/>
        <v>10.274055302789115</v>
      </c>
      <c r="E1911" s="14">
        <f t="shared" si="683"/>
        <v>4.7492909628585123</v>
      </c>
      <c r="F1911" s="14">
        <f t="shared" si="684"/>
        <v>1.6897807827723301</v>
      </c>
      <c r="G1911" s="26">
        <v>3.2304644021027951E-2</v>
      </c>
      <c r="H1911" s="7">
        <f t="shared" si="681"/>
        <v>1.032304644021028</v>
      </c>
      <c r="I1911" s="5">
        <f t="shared" si="685"/>
        <v>9.952541977114107</v>
      </c>
      <c r="J1911" s="5">
        <f t="shared" si="686"/>
        <v>4.600668020206804</v>
      </c>
      <c r="K1911" s="5">
        <f t="shared" si="687"/>
        <v>1.6369012699490573</v>
      </c>
      <c r="L1911">
        <v>10.210000000000001</v>
      </c>
      <c r="M1911">
        <v>5.48</v>
      </c>
      <c r="N1911">
        <v>1.33</v>
      </c>
      <c r="O1911" s="5">
        <f t="shared" si="688"/>
        <v>10.539830415454697</v>
      </c>
      <c r="P1911" s="5">
        <f t="shared" si="689"/>
        <v>5.6570294492352335</v>
      </c>
      <c r="Q1911" s="5">
        <f t="shared" si="690"/>
        <v>1.3729651765479673</v>
      </c>
      <c r="R1911" s="6">
        <f t="shared" si="691"/>
        <v>9.4878186895083857E-2</v>
      </c>
      <c r="S1911" s="6">
        <f t="shared" si="692"/>
        <v>0.17677122047423471</v>
      </c>
      <c r="T1911" s="6">
        <f t="shared" si="693"/>
        <v>0.72835059263068125</v>
      </c>
      <c r="U1911">
        <f t="shared" si="694"/>
        <v>1.0258685694044716</v>
      </c>
      <c r="V1911">
        <f t="shared" si="695"/>
        <v>1.1911313696035102</v>
      </c>
      <c r="W1911">
        <f t="shared" si="696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8" t="s">
        <v>477</v>
      </c>
      <c r="AD1911" s="16" t="s">
        <v>32</v>
      </c>
      <c r="AE1911" t="s">
        <v>485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682"/>
        <v>3.6211739856517786</v>
      </c>
      <c r="E1912" s="14">
        <f t="shared" si="683"/>
        <v>4.1543703988349314</v>
      </c>
      <c r="F1912" s="14">
        <f t="shared" si="684"/>
        <v>2.2845184165277912</v>
      </c>
      <c r="G1912" s="26">
        <v>3.3658041447405918E-2</v>
      </c>
      <c r="H1912" s="7">
        <f t="shared" si="681"/>
        <v>1.0336580414474059</v>
      </c>
      <c r="I1912" s="5">
        <f t="shared" si="685"/>
        <v>3.5032610790519638</v>
      </c>
      <c r="J1912" s="5">
        <f t="shared" si="686"/>
        <v>4.0190955153966286</v>
      </c>
      <c r="K1912" s="5">
        <f t="shared" si="687"/>
        <v>2.2101297768929813</v>
      </c>
      <c r="L1912">
        <v>2.4500000000000002</v>
      </c>
      <c r="M1912">
        <v>3.29</v>
      </c>
      <c r="N1912">
        <v>3.11</v>
      </c>
      <c r="O1912" s="5">
        <f t="shared" si="688"/>
        <v>2.5324622015461449</v>
      </c>
      <c r="P1912" s="5">
        <f t="shared" si="689"/>
        <v>3.4007349563619655</v>
      </c>
      <c r="Q1912" s="5">
        <f t="shared" si="690"/>
        <v>3.2146765089014324</v>
      </c>
      <c r="R1912" s="6">
        <f t="shared" si="691"/>
        <v>0.39487262609071511</v>
      </c>
      <c r="S1912" s="6">
        <f t="shared" si="692"/>
        <v>0.2940540832590432</v>
      </c>
      <c r="T1912" s="6">
        <f t="shared" si="693"/>
        <v>0.31107329065024181</v>
      </c>
      <c r="U1912">
        <f t="shared" si="694"/>
        <v>0.69934839131744297</v>
      </c>
      <c r="V1912">
        <f t="shared" si="695"/>
        <v>0.81859214029535776</v>
      </c>
      <c r="W1912">
        <f t="shared" si="696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8" t="s">
        <v>477</v>
      </c>
      <c r="AD1912" s="16" t="s">
        <v>332</v>
      </c>
      <c r="AE1912" t="s">
        <v>486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682"/>
        <v>4.6119126958771366</v>
      </c>
      <c r="E1913" s="14">
        <f t="shared" si="683"/>
        <v>3.1907537510535549</v>
      </c>
      <c r="F1913" s="14">
        <f t="shared" si="684"/>
        <v>2.3309596311170853</v>
      </c>
      <c r="G1913" s="26">
        <v>3.1368769534015017E-2</v>
      </c>
      <c r="H1913" s="7">
        <f t="shared" si="681"/>
        <v>1.031368769534015</v>
      </c>
      <c r="I1913" s="5">
        <f t="shared" si="685"/>
        <v>4.4716427645572931</v>
      </c>
      <c r="J1913" s="5">
        <f t="shared" si="686"/>
        <v>3.0937079396879317</v>
      </c>
      <c r="K1913" s="5">
        <f t="shared" si="687"/>
        <v>2.2600641981531409</v>
      </c>
      <c r="L1913">
        <v>1.79</v>
      </c>
      <c r="M1913">
        <v>3.6</v>
      </c>
      <c r="N1913">
        <v>5.13</v>
      </c>
      <c r="O1913" s="5">
        <f t="shared" si="688"/>
        <v>1.8461500974658869</v>
      </c>
      <c r="P1913" s="5">
        <f t="shared" si="689"/>
        <v>3.7129275703224542</v>
      </c>
      <c r="Q1913" s="5">
        <f t="shared" si="690"/>
        <v>5.2909217877094967</v>
      </c>
      <c r="R1913" s="6">
        <f t="shared" si="691"/>
        <v>0.54166776654436033</v>
      </c>
      <c r="S1913" s="6">
        <f t="shared" si="692"/>
        <v>0.2693292505873347</v>
      </c>
      <c r="T1913" s="6">
        <f t="shared" si="693"/>
        <v>0.18900298286830505</v>
      </c>
      <c r="U1913">
        <f t="shared" si="694"/>
        <v>0.40030031338543559</v>
      </c>
      <c r="V1913">
        <f t="shared" si="695"/>
        <v>1.1636521837814913</v>
      </c>
      <c r="W1913">
        <f t="shared" si="696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8" t="s">
        <v>477</v>
      </c>
      <c r="AD1913" s="16" t="s">
        <v>36</v>
      </c>
      <c r="AE1913" t="s">
        <v>486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682"/>
        <v>3.0269042304900973</v>
      </c>
      <c r="E1914" s="14">
        <f t="shared" si="683"/>
        <v>3.1634340002730701</v>
      </c>
      <c r="F1914" s="14">
        <f t="shared" si="684"/>
        <v>3.0267880615181912</v>
      </c>
      <c r="G1914" s="26">
        <v>2.848206290473998E-2</v>
      </c>
      <c r="H1914" s="7">
        <f t="shared" si="681"/>
        <v>1.02848206290474</v>
      </c>
      <c r="I1914" s="5">
        <f t="shared" si="685"/>
        <v>2.9430792618212682</v>
      </c>
      <c r="J1914" s="5">
        <f t="shared" si="686"/>
        <v>3.0758280716521096</v>
      </c>
      <c r="K1914" s="5">
        <f t="shared" si="687"/>
        <v>2.9429663099516188</v>
      </c>
      <c r="L1914">
        <v>2.2400000000000002</v>
      </c>
      <c r="M1914">
        <v>3.62</v>
      </c>
      <c r="N1914">
        <v>3.27</v>
      </c>
      <c r="O1914" s="5">
        <f t="shared" si="688"/>
        <v>2.3037998209066179</v>
      </c>
      <c r="P1914" s="5">
        <f t="shared" si="689"/>
        <v>3.7231050677151587</v>
      </c>
      <c r="Q1914" s="5">
        <f t="shared" si="690"/>
        <v>3.3631363456985</v>
      </c>
      <c r="R1914" s="6">
        <f t="shared" si="691"/>
        <v>0.43406549081441825</v>
      </c>
      <c r="S1914" s="6">
        <f t="shared" si="692"/>
        <v>0.26859301089068982</v>
      </c>
      <c r="T1914" s="6">
        <f t="shared" si="693"/>
        <v>0.29734149829489204</v>
      </c>
      <c r="U1914">
        <f t="shared" si="694"/>
        <v>0.76110760218323825</v>
      </c>
      <c r="V1914">
        <f t="shared" si="695"/>
        <v>1.1769188380076137</v>
      </c>
      <c r="W1914">
        <f t="shared" si="696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8" t="s">
        <v>477</v>
      </c>
      <c r="AD1914" s="16" t="s">
        <v>19</v>
      </c>
      <c r="AE1914" t="s">
        <v>486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682"/>
        <v>1.1767710004722611</v>
      </c>
      <c r="E1915" s="14">
        <f t="shared" si="683"/>
        <v>8.2970135993788254</v>
      </c>
      <c r="F1915" s="14">
        <f t="shared" si="684"/>
        <v>45.027954655628328</v>
      </c>
      <c r="G1915" s="26">
        <v>3.0735835596463534E-2</v>
      </c>
      <c r="H1915" s="7">
        <f t="shared" si="681"/>
        <v>1.0307358355964635</v>
      </c>
      <c r="I1915" s="5">
        <f t="shared" si="685"/>
        <v>1.1416804964302909</v>
      </c>
      <c r="J1915" s="5">
        <f t="shared" si="686"/>
        <v>8.049602345083434</v>
      </c>
      <c r="K1915" s="5">
        <f t="shared" si="687"/>
        <v>43.685251934189004</v>
      </c>
      <c r="L1915">
        <v>1.1499999999999999</v>
      </c>
      <c r="M1915">
        <v>8.4</v>
      </c>
      <c r="N1915">
        <v>23.74</v>
      </c>
      <c r="O1915" s="5">
        <f t="shared" si="688"/>
        <v>1.185346210935933</v>
      </c>
      <c r="P1915" s="5">
        <f t="shared" si="689"/>
        <v>8.6581810190102946</v>
      </c>
      <c r="Q1915" s="5">
        <f t="shared" si="690"/>
        <v>24.469668737060044</v>
      </c>
      <c r="R1915" s="6">
        <f t="shared" si="691"/>
        <v>0.84363537907664454</v>
      </c>
      <c r="S1915" s="6">
        <f t="shared" si="692"/>
        <v>0.11549770070692154</v>
      </c>
      <c r="T1915" s="6">
        <f t="shared" si="693"/>
        <v>4.0866920216433913E-2</v>
      </c>
      <c r="U1915">
        <f t="shared" si="694"/>
        <v>1.0072870681383468</v>
      </c>
      <c r="V1915">
        <f t="shared" si="695"/>
        <v>1.043529809286863</v>
      </c>
      <c r="W1915">
        <f t="shared" si="696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8" t="s">
        <v>477</v>
      </c>
      <c r="AD1915" s="16" t="s">
        <v>29</v>
      </c>
      <c r="AE1915" t="s">
        <v>486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682"/>
        <v>1.3414704791524339</v>
      </c>
      <c r="E1916" s="14">
        <f t="shared" si="683"/>
        <v>6.6750298742745953</v>
      </c>
      <c r="F1916" s="14">
        <f t="shared" si="684"/>
        <v>11.295762290597834</v>
      </c>
      <c r="G1916" s="26">
        <v>3.1543604007372217E-2</v>
      </c>
      <c r="H1916" s="7">
        <f t="shared" si="681"/>
        <v>1.0315436040073722</v>
      </c>
      <c r="I1916" s="5">
        <f t="shared" si="685"/>
        <v>1.300449611573421</v>
      </c>
      <c r="J1916" s="5">
        <f t="shared" si="686"/>
        <v>6.4709139277711909</v>
      </c>
      <c r="K1916" s="5">
        <f t="shared" si="687"/>
        <v>10.950348823564713</v>
      </c>
      <c r="L1916">
        <v>1.62</v>
      </c>
      <c r="M1916">
        <v>4.29</v>
      </c>
      <c r="N1916">
        <v>5.52</v>
      </c>
      <c r="O1916" s="5">
        <f t="shared" si="688"/>
        <v>1.6711006384919431</v>
      </c>
      <c r="P1916" s="5">
        <f t="shared" si="689"/>
        <v>4.4253220611916264</v>
      </c>
      <c r="Q1916" s="5">
        <f t="shared" si="690"/>
        <v>5.6941206941206941</v>
      </c>
      <c r="R1916" s="6">
        <f t="shared" si="691"/>
        <v>0.59840800545826689</v>
      </c>
      <c r="S1916" s="6">
        <f t="shared" si="692"/>
        <v>0.22597225380941552</v>
      </c>
      <c r="T1916" s="6">
        <f t="shared" si="693"/>
        <v>0.17561974073231748</v>
      </c>
      <c r="U1916">
        <f t="shared" si="694"/>
        <v>1.2457230065530593</v>
      </c>
      <c r="V1916">
        <f t="shared" si="695"/>
        <v>0.66296663004411593</v>
      </c>
      <c r="W1916">
        <f t="shared" si="696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8" t="s">
        <v>477</v>
      </c>
      <c r="AD1916" s="16" t="s">
        <v>28</v>
      </c>
      <c r="AE1916" t="s">
        <v>486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682"/>
        <v>1.2152640841451496</v>
      </c>
      <c r="E1917" s="14">
        <f t="shared" si="683"/>
        <v>9.0226247399124588</v>
      </c>
      <c r="F1917" s="14">
        <f t="shared" si="684"/>
        <v>25.353075759852317</v>
      </c>
      <c r="G1917" s="26">
        <v>3.543943671678762E-2</v>
      </c>
      <c r="H1917" s="7">
        <f t="shared" si="681"/>
        <v>1.0354394367167876</v>
      </c>
      <c r="I1917" s="5">
        <f t="shared" si="685"/>
        <v>1.1736698845454034</v>
      </c>
      <c r="J1917" s="5">
        <f t="shared" si="686"/>
        <v>8.7138121458090829</v>
      </c>
      <c r="K1917" s="5">
        <f t="shared" si="687"/>
        <v>24.485329475418528</v>
      </c>
      <c r="L1917">
        <v>1.23</v>
      </c>
      <c r="M1917">
        <v>7.04</v>
      </c>
      <c r="N1917">
        <v>12.44</v>
      </c>
      <c r="O1917" s="5">
        <f t="shared" si="688"/>
        <v>1.2735905071616487</v>
      </c>
      <c r="P1917" s="5">
        <f t="shared" si="689"/>
        <v>7.2894936344861847</v>
      </c>
      <c r="Q1917" s="5">
        <f t="shared" si="690"/>
        <v>12.880866592756837</v>
      </c>
      <c r="R1917" s="6">
        <f t="shared" si="691"/>
        <v>0.78518173178647632</v>
      </c>
      <c r="S1917" s="6">
        <f t="shared" si="692"/>
        <v>0.13718374007064857</v>
      </c>
      <c r="T1917" s="6">
        <f t="shared" si="693"/>
        <v>7.7634528142875067E-2</v>
      </c>
      <c r="U1917">
        <f t="shared" si="694"/>
        <v>1.0479948545978197</v>
      </c>
      <c r="V1917">
        <f t="shared" si="695"/>
        <v>0.80791275760814918</v>
      </c>
      <c r="W1917">
        <f t="shared" si="696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8" t="s">
        <v>477</v>
      </c>
      <c r="AD1917" s="16" t="s">
        <v>34</v>
      </c>
      <c r="AE1917" t="s">
        <v>486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682"/>
        <v>5.3294188211096243</v>
      </c>
      <c r="E1918" s="14">
        <f t="shared" si="683"/>
        <v>4.4978324806388006</v>
      </c>
      <c r="F1918" s="14">
        <f t="shared" si="684"/>
        <v>1.9160608184317676</v>
      </c>
      <c r="G1918" s="26">
        <v>3.0635075099481046E-2</v>
      </c>
      <c r="H1918" s="7">
        <f t="shared" si="681"/>
        <v>1.030635075099481</v>
      </c>
      <c r="I1918" s="5">
        <f t="shared" si="685"/>
        <v>5.1710047036728373</v>
      </c>
      <c r="J1918" s="5">
        <f t="shared" si="686"/>
        <v>4.3641368213716687</v>
      </c>
      <c r="K1918" s="5">
        <f t="shared" si="687"/>
        <v>1.8591069377750622</v>
      </c>
      <c r="L1918">
        <v>4.38</v>
      </c>
      <c r="M1918">
        <v>3.66</v>
      </c>
      <c r="N1918">
        <v>1.89</v>
      </c>
      <c r="O1918" s="5">
        <f t="shared" si="688"/>
        <v>4.5141816289357273</v>
      </c>
      <c r="P1918" s="5">
        <f t="shared" si="689"/>
        <v>3.7721243748641009</v>
      </c>
      <c r="Q1918" s="5">
        <f t="shared" si="690"/>
        <v>1.9479002919380191</v>
      </c>
      <c r="R1918" s="6">
        <f t="shared" si="691"/>
        <v>0.22152409499654138</v>
      </c>
      <c r="S1918" s="6">
        <f t="shared" si="692"/>
        <v>0.26510260548766429</v>
      </c>
      <c r="T1918" s="6">
        <f t="shared" si="693"/>
        <v>0.51337329951579436</v>
      </c>
      <c r="U1918">
        <f t="shared" si="694"/>
        <v>0.84703075146866402</v>
      </c>
      <c r="V1918">
        <f t="shared" si="695"/>
        <v>0.83865381627738356</v>
      </c>
      <c r="W1918">
        <f t="shared" si="696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8" t="s">
        <v>477</v>
      </c>
      <c r="AD1918" s="16" t="s">
        <v>31</v>
      </c>
      <c r="AE1918" t="s">
        <v>485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682"/>
        <v>2.7175293405983685</v>
      </c>
      <c r="E1919" s="14">
        <f t="shared" si="683"/>
        <v>3.6803613730877522</v>
      </c>
      <c r="F1919" s="14">
        <f t="shared" si="684"/>
        <v>2.9928466968045675</v>
      </c>
      <c r="G1919" s="26">
        <v>2.7851251921381381E-2</v>
      </c>
      <c r="H1919" s="7">
        <f t="shared" si="681"/>
        <v>1.0278512519213814</v>
      </c>
      <c r="I1919" s="5">
        <f t="shared" si="685"/>
        <v>2.6438935940569617</v>
      </c>
      <c r="J1919" s="5">
        <f t="shared" si="686"/>
        <v>3.5806361729948613</v>
      </c>
      <c r="K1919" s="5">
        <f t="shared" si="687"/>
        <v>2.9117507919652614</v>
      </c>
      <c r="L1919">
        <v>2.5499999999999998</v>
      </c>
      <c r="M1919">
        <v>3.59</v>
      </c>
      <c r="N1919">
        <v>2.8</v>
      </c>
      <c r="O1919" s="5">
        <f t="shared" si="688"/>
        <v>2.6210206923995223</v>
      </c>
      <c r="P1919" s="5">
        <f t="shared" si="689"/>
        <v>3.6899859943977589</v>
      </c>
      <c r="Q1919" s="5">
        <f t="shared" si="690"/>
        <v>2.8779835053798677</v>
      </c>
      <c r="R1919" s="6">
        <f t="shared" si="691"/>
        <v>0.38153075361053651</v>
      </c>
      <c r="S1919" s="6">
        <f t="shared" si="692"/>
        <v>0.2710037386370106</v>
      </c>
      <c r="T1919" s="6">
        <f t="shared" si="693"/>
        <v>0.34746550775245288</v>
      </c>
      <c r="U1919">
        <f t="shared" si="694"/>
        <v>0.96448662144799657</v>
      </c>
      <c r="V1919">
        <f t="shared" si="695"/>
        <v>1.0026151294219057</v>
      </c>
      <c r="W1919">
        <f t="shared" si="696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8" t="s">
        <v>477</v>
      </c>
      <c r="AD1919" s="16" t="s">
        <v>35</v>
      </c>
      <c r="AE1919" t="s">
        <v>486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682"/>
        <v>3.4503892911249139</v>
      </c>
      <c r="E1920" s="14">
        <f t="shared" si="683"/>
        <v>5.6316033306880744</v>
      </c>
      <c r="F1920" s="14">
        <f t="shared" si="684"/>
        <v>2.1016373911144846</v>
      </c>
      <c r="G1920" s="26">
        <v>4.6108639439606414E-2</v>
      </c>
      <c r="H1920" s="7">
        <f t="shared" si="681"/>
        <v>1.0461086394396064</v>
      </c>
      <c r="I1920" s="5">
        <f t="shared" si="685"/>
        <v>3.2983087616724633</v>
      </c>
      <c r="J1920" s="5">
        <f t="shared" si="686"/>
        <v>5.3833828709271412</v>
      </c>
      <c r="K1920" s="5">
        <f t="shared" si="687"/>
        <v>2.0090049081712182</v>
      </c>
      <c r="L1920">
        <v>2.13</v>
      </c>
      <c r="M1920">
        <v>4.0199999999999996</v>
      </c>
      <c r="N1920">
        <v>3.05</v>
      </c>
      <c r="O1920" s="5">
        <f t="shared" si="688"/>
        <v>2.2282114020063615</v>
      </c>
      <c r="P1920" s="5">
        <f t="shared" si="689"/>
        <v>4.2053567305472175</v>
      </c>
      <c r="Q1920" s="5">
        <f t="shared" si="690"/>
        <v>3.1906313502907993</v>
      </c>
      <c r="R1920" s="6">
        <f t="shared" si="691"/>
        <v>0.44879045098663622</v>
      </c>
      <c r="S1920" s="6">
        <f t="shared" si="692"/>
        <v>0.23779195537351622</v>
      </c>
      <c r="T1920" s="6">
        <f t="shared" si="693"/>
        <v>0.31341759363984761</v>
      </c>
      <c r="U1920">
        <f t="shared" si="694"/>
        <v>0.64578550824330572</v>
      </c>
      <c r="V1920">
        <f t="shared" si="695"/>
        <v>0.74674235446078607</v>
      </c>
      <c r="W1920">
        <f t="shared" si="696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8" t="s">
        <v>477</v>
      </c>
      <c r="AD1920" s="16" t="s">
        <v>16</v>
      </c>
      <c r="AE1920" t="s">
        <v>485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682"/>
        <v>1.2665071549350451</v>
      </c>
      <c r="E1921" s="14">
        <f t="shared" si="683"/>
        <v>11.750978101490764</v>
      </c>
      <c r="F1921" s="14">
        <f t="shared" si="684"/>
        <v>55.987400304934496</v>
      </c>
      <c r="G1921" s="26">
        <v>4.8808303405247777E-2</v>
      </c>
      <c r="H1921" s="7">
        <f t="shared" si="681"/>
        <v>1.0488083034052478</v>
      </c>
      <c r="I1921" s="5">
        <f t="shared" si="685"/>
        <v>1.2075678184688063</v>
      </c>
      <c r="J1921" s="5">
        <f t="shared" si="686"/>
        <v>11.204123826382711</v>
      </c>
      <c r="K1921" s="5">
        <f t="shared" si="687"/>
        <v>53.381919387132839</v>
      </c>
      <c r="L1921">
        <v>1.74</v>
      </c>
      <c r="M1921">
        <v>4.01</v>
      </c>
      <c r="N1921">
        <v>4.45</v>
      </c>
      <c r="O1921" s="5">
        <f t="shared" si="688"/>
        <v>1.824926447925131</v>
      </c>
      <c r="P1921" s="5">
        <f t="shared" si="689"/>
        <v>4.2057212966550432</v>
      </c>
      <c r="Q1921" s="5">
        <f t="shared" si="690"/>
        <v>4.667196950153353</v>
      </c>
      <c r="R1921" s="6">
        <f t="shared" si="691"/>
        <v>0.54796728993486854</v>
      </c>
      <c r="S1921" s="6">
        <f t="shared" si="692"/>
        <v>0.23777134276475592</v>
      </c>
      <c r="T1921" s="6">
        <f t="shared" si="693"/>
        <v>0.21426136730037551</v>
      </c>
      <c r="U1921">
        <f t="shared" si="694"/>
        <v>1.4409128608663293</v>
      </c>
      <c r="V1921">
        <f t="shared" si="695"/>
        <v>0.35790393449218438</v>
      </c>
      <c r="W1921">
        <f t="shared" si="696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8" t="s">
        <v>477</v>
      </c>
      <c r="AD1921" s="16" t="s">
        <v>18</v>
      </c>
      <c r="AE1921" t="s">
        <v>486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682"/>
        <v>4.5784905028869662</v>
      </c>
      <c r="E1922" s="14">
        <f t="shared" si="683"/>
        <v>4.9642042173544692</v>
      </c>
      <c r="F1922" s="14">
        <f t="shared" si="684"/>
        <v>1.9273246276800309</v>
      </c>
      <c r="G1922" s="26">
        <v>4.3395631321804018E-2</v>
      </c>
      <c r="H1922" s="7">
        <f t="shared" si="681"/>
        <v>1.043395631321804</v>
      </c>
      <c r="I1922" s="5">
        <f t="shared" si="685"/>
        <v>4.3880675416349986</v>
      </c>
      <c r="J1922" s="5">
        <f t="shared" si="686"/>
        <v>4.7577391243872382</v>
      </c>
      <c r="K1922" s="5">
        <f t="shared" si="687"/>
        <v>1.847165705724146</v>
      </c>
      <c r="L1922">
        <v>2.96</v>
      </c>
      <c r="M1922">
        <v>3.29</v>
      </c>
      <c r="N1922">
        <v>2.4900000000000002</v>
      </c>
      <c r="O1922" s="5">
        <f t="shared" si="688"/>
        <v>3.0884510687125397</v>
      </c>
      <c r="P1922" s="5">
        <f t="shared" si="689"/>
        <v>3.4327716270487354</v>
      </c>
      <c r="Q1922" s="5">
        <f t="shared" si="690"/>
        <v>2.5980551219912922</v>
      </c>
      <c r="R1922" s="6">
        <f t="shared" si="691"/>
        <v>0.32378690086123424</v>
      </c>
      <c r="S1922" s="6">
        <f t="shared" si="692"/>
        <v>0.29130979530372436</v>
      </c>
      <c r="T1922" s="6">
        <f t="shared" si="693"/>
        <v>0.38490330383504145</v>
      </c>
      <c r="U1922">
        <f t="shared" si="694"/>
        <v>0.67455661789952781</v>
      </c>
      <c r="V1922">
        <f t="shared" si="695"/>
        <v>0.69150491735372899</v>
      </c>
      <c r="W1922">
        <f t="shared" si="696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8" t="s">
        <v>477</v>
      </c>
      <c r="AD1922" s="16" t="s">
        <v>31</v>
      </c>
      <c r="AE1922" t="s">
        <v>485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682"/>
        <v>1.9715005123029126</v>
      </c>
      <c r="E1923" s="14">
        <f t="shared" si="683"/>
        <v>4.5849636632219353</v>
      </c>
      <c r="F1923" s="14">
        <f t="shared" si="684"/>
        <v>3.8807103948843258</v>
      </c>
      <c r="G1923" s="26">
        <v>2.9556192599670794E-2</v>
      </c>
      <c r="H1923" s="7">
        <f t="shared" si="681"/>
        <v>1.0295561925996708</v>
      </c>
      <c r="I1923" s="5">
        <f t="shared" si="685"/>
        <v>1.9149032626619382</v>
      </c>
      <c r="J1923" s="5">
        <f t="shared" si="686"/>
        <v>4.4533398916718836</v>
      </c>
      <c r="K1923" s="5">
        <f t="shared" si="687"/>
        <v>3.769304116451746</v>
      </c>
      <c r="L1923">
        <v>2.0699999999999998</v>
      </c>
      <c r="M1923">
        <v>3.64</v>
      </c>
      <c r="N1923">
        <v>3.68</v>
      </c>
      <c r="O1923" s="5">
        <f t="shared" si="688"/>
        <v>2.1311813186813184</v>
      </c>
      <c r="P1923" s="5">
        <f t="shared" si="689"/>
        <v>3.7475845410628019</v>
      </c>
      <c r="Q1923" s="5">
        <f t="shared" si="690"/>
        <v>3.7887667887667886</v>
      </c>
      <c r="R1923" s="6">
        <f t="shared" si="691"/>
        <v>0.46922333225910412</v>
      </c>
      <c r="S1923" s="6">
        <f t="shared" si="692"/>
        <v>0.26683854334514984</v>
      </c>
      <c r="T1923" s="6">
        <f t="shared" si="693"/>
        <v>0.26393812439574604</v>
      </c>
      <c r="U1923">
        <f t="shared" si="694"/>
        <v>1.080994554848927</v>
      </c>
      <c r="V1923">
        <f t="shared" si="695"/>
        <v>0.81736406574470166</v>
      </c>
      <c r="W1923">
        <f t="shared" si="696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8" t="s">
        <v>477</v>
      </c>
      <c r="AD1923" s="16" t="s">
        <v>31</v>
      </c>
      <c r="AE1923" t="s">
        <v>485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682"/>
        <v>1.4490901839103036</v>
      </c>
      <c r="E1924" s="14">
        <f t="shared" si="683"/>
        <v>5.6239729960402842</v>
      </c>
      <c r="F1924" s="14">
        <f t="shared" si="684"/>
        <v>8.1097694731338432</v>
      </c>
      <c r="G1924" s="26">
        <v>3.2207303932502596E-2</v>
      </c>
      <c r="H1924" s="7">
        <f t="shared" si="681"/>
        <v>1.0322073039325026</v>
      </c>
      <c r="I1924" s="5">
        <f t="shared" si="685"/>
        <v>1.4038751502625111</v>
      </c>
      <c r="J1924" s="5">
        <f t="shared" si="686"/>
        <v>5.4484917657665051</v>
      </c>
      <c r="K1924" s="5">
        <f t="shared" si="687"/>
        <v>7.8567255261973541</v>
      </c>
      <c r="L1924">
        <v>1.5</v>
      </c>
      <c r="M1924">
        <v>5.17</v>
      </c>
      <c r="N1924">
        <v>5.81</v>
      </c>
      <c r="O1924" s="5">
        <f t="shared" si="688"/>
        <v>1.5483109558987538</v>
      </c>
      <c r="P1924" s="5">
        <f t="shared" si="689"/>
        <v>5.336511761331038</v>
      </c>
      <c r="Q1924" s="5">
        <f t="shared" si="690"/>
        <v>5.9971244358478399</v>
      </c>
      <c r="R1924" s="6">
        <f t="shared" si="691"/>
        <v>0.64586509330712982</v>
      </c>
      <c r="S1924" s="6">
        <f t="shared" si="692"/>
        <v>0.18738832494404153</v>
      </c>
      <c r="T1924" s="6">
        <f t="shared" si="693"/>
        <v>0.1667465817488287</v>
      </c>
      <c r="U1924">
        <f t="shared" si="694"/>
        <v>1.0684710814344955</v>
      </c>
      <c r="V1924">
        <f t="shared" si="695"/>
        <v>0.94888644826146185</v>
      </c>
      <c r="W1924">
        <f t="shared" si="696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8" t="s">
        <v>477</v>
      </c>
      <c r="AD1924" s="16" t="s">
        <v>28</v>
      </c>
      <c r="AE1924" t="s">
        <v>486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682"/>
        <v>5.3900715704417905</v>
      </c>
      <c r="E1925" s="14">
        <f t="shared" si="683"/>
        <v>4.3175301065422165</v>
      </c>
      <c r="F1925" s="14">
        <f t="shared" si="684"/>
        <v>1.9394248081543681</v>
      </c>
      <c r="G1925" s="26">
        <v>3.0178606181340495E-2</v>
      </c>
      <c r="H1925" s="7">
        <f t="shared" si="681"/>
        <v>1.0301786061813405</v>
      </c>
      <c r="I1925" s="5">
        <f t="shared" si="685"/>
        <v>5.2321719147533781</v>
      </c>
      <c r="J1925" s="5">
        <f t="shared" si="686"/>
        <v>4.1910500573744294</v>
      </c>
      <c r="K1925" s="5">
        <f t="shared" si="687"/>
        <v>1.8826102546852683</v>
      </c>
      <c r="L1925">
        <v>4.3600000000000003</v>
      </c>
      <c r="M1925">
        <v>4.24</v>
      </c>
      <c r="N1925">
        <v>1.77</v>
      </c>
      <c r="O1925" s="5">
        <f t="shared" si="688"/>
        <v>4.4915787229506448</v>
      </c>
      <c r="P1925" s="5">
        <f t="shared" si="689"/>
        <v>4.3679572902088841</v>
      </c>
      <c r="Q1925" s="5">
        <f t="shared" si="690"/>
        <v>1.8234161329409726</v>
      </c>
      <c r="R1925" s="6">
        <f t="shared" si="691"/>
        <v>0.22263886746330291</v>
      </c>
      <c r="S1925" s="6">
        <f t="shared" si="692"/>
        <v>0.22893996748584922</v>
      </c>
      <c r="T1925" s="6">
        <f t="shared" si="693"/>
        <v>0.54842116505084793</v>
      </c>
      <c r="U1925">
        <f t="shared" si="694"/>
        <v>0.83330595229600968</v>
      </c>
      <c r="V1925">
        <f t="shared" si="695"/>
        <v>1.0116796368345542</v>
      </c>
      <c r="W1925">
        <f t="shared" si="696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8" t="s">
        <v>477</v>
      </c>
      <c r="AD1925" s="16" t="s">
        <v>16</v>
      </c>
      <c r="AE1925" t="s">
        <v>485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682"/>
        <v>1.9668172778794137</v>
      </c>
      <c r="E1926" s="14">
        <f t="shared" si="683"/>
        <v>4.11137219067166</v>
      </c>
      <c r="F1926" s="14">
        <f t="shared" si="684"/>
        <v>4.2590129081411163</v>
      </c>
      <c r="G1926" s="26">
        <v>2.62270013231376E-2</v>
      </c>
      <c r="H1926" s="7">
        <f t="shared" si="681"/>
        <v>1.0262270013231376</v>
      </c>
      <c r="I1926" s="5">
        <f t="shared" si="685"/>
        <v>1.916551869463142</v>
      </c>
      <c r="J1926" s="5">
        <f t="shared" si="686"/>
        <v>4.0062989819706312</v>
      </c>
      <c r="K1926" s="5">
        <f t="shared" si="687"/>
        <v>4.1501664862158911</v>
      </c>
      <c r="L1926">
        <v>2.54</v>
      </c>
      <c r="M1926">
        <v>3.01</v>
      </c>
      <c r="N1926">
        <v>3.33</v>
      </c>
      <c r="O1926" s="5">
        <f t="shared" si="688"/>
        <v>2.6066165833607697</v>
      </c>
      <c r="P1926" s="5">
        <f t="shared" si="689"/>
        <v>3.0889432739826441</v>
      </c>
      <c r="Q1926" s="5">
        <f t="shared" si="690"/>
        <v>3.4173359144060482</v>
      </c>
      <c r="R1926" s="6">
        <f t="shared" si="691"/>
        <v>0.38363908462159685</v>
      </c>
      <c r="S1926" s="6">
        <f t="shared" si="692"/>
        <v>0.32373530728865652</v>
      </c>
      <c r="T1926" s="6">
        <f t="shared" si="693"/>
        <v>0.29262560808974658</v>
      </c>
      <c r="U1926">
        <f t="shared" si="694"/>
        <v>1.3252967688849957</v>
      </c>
      <c r="V1926">
        <f t="shared" si="695"/>
        <v>0.75131686714989787</v>
      </c>
      <c r="W1926">
        <f t="shared" si="696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8" t="s">
        <v>477</v>
      </c>
      <c r="AD1926" s="16" t="s">
        <v>19</v>
      </c>
      <c r="AE1926" t="s">
        <v>486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682"/>
        <v>1.7719730763081105</v>
      </c>
      <c r="E1927" s="14">
        <f t="shared" si="683"/>
        <v>3.4645689643692528</v>
      </c>
      <c r="F1927" s="14">
        <f t="shared" si="684"/>
        <v>6.9732806092373707</v>
      </c>
      <c r="G1927" s="26">
        <v>3.1256211067498096E-2</v>
      </c>
      <c r="H1927" s="7">
        <f t="shared" si="681"/>
        <v>1.0312562110674981</v>
      </c>
      <c r="I1927" s="5">
        <f t="shared" si="685"/>
        <v>1.7182665736130347</v>
      </c>
      <c r="J1927" s="5">
        <f t="shared" si="686"/>
        <v>3.3595617919071024</v>
      </c>
      <c r="K1927" s="5">
        <f t="shared" si="687"/>
        <v>6.7619283495214297</v>
      </c>
      <c r="L1927">
        <v>1.37</v>
      </c>
      <c r="M1927">
        <v>5.4</v>
      </c>
      <c r="N1927">
        <v>8.61</v>
      </c>
      <c r="O1927" s="5">
        <f t="shared" si="688"/>
        <v>1.4128210091624724</v>
      </c>
      <c r="P1927" s="5">
        <f t="shared" si="689"/>
        <v>5.5687835397644898</v>
      </c>
      <c r="Q1927" s="5">
        <f t="shared" si="690"/>
        <v>8.8791159772911588</v>
      </c>
      <c r="R1927" s="6">
        <f t="shared" si="691"/>
        <v>0.70780374407994195</v>
      </c>
      <c r="S1927" s="6">
        <f t="shared" si="692"/>
        <v>0.17957243136842974</v>
      </c>
      <c r="T1927" s="6">
        <f t="shared" si="693"/>
        <v>0.11262382455162839</v>
      </c>
      <c r="U1927">
        <f t="shared" si="694"/>
        <v>0.79731516694715932</v>
      </c>
      <c r="V1927">
        <f t="shared" si="695"/>
        <v>1.6073524865677837</v>
      </c>
      <c r="W1927">
        <f t="shared" si="696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8" t="s">
        <v>477</v>
      </c>
      <c r="AD1927" s="16" t="s">
        <v>18</v>
      </c>
      <c r="AE1927" t="s">
        <v>486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682"/>
        <v>1.5796941283560797</v>
      </c>
      <c r="E1928" s="14">
        <f t="shared" si="683"/>
        <v>4.7794907658118255</v>
      </c>
      <c r="F1928" s="14">
        <f t="shared" si="684"/>
        <v>6.6242108029708229</v>
      </c>
      <c r="G1928" s="26">
        <v>3.0450533427533122E-2</v>
      </c>
      <c r="H1928" s="7">
        <f t="shared" si="681"/>
        <v>1.0304505334275331</v>
      </c>
      <c r="I1928" s="5">
        <f t="shared" si="685"/>
        <v>1.5330130628411891</v>
      </c>
      <c r="J1928" s="5">
        <f t="shared" si="686"/>
        <v>4.6382534733754355</v>
      </c>
      <c r="K1928" s="5">
        <f t="shared" si="687"/>
        <v>6.428460744192213</v>
      </c>
      <c r="L1928">
        <v>1.77</v>
      </c>
      <c r="M1928">
        <v>3.95</v>
      </c>
      <c r="N1928">
        <v>4.71</v>
      </c>
      <c r="O1928" s="5">
        <f t="shared" si="688"/>
        <v>1.8238974441667337</v>
      </c>
      <c r="P1928" s="5">
        <f t="shared" si="689"/>
        <v>4.0702796070387564</v>
      </c>
      <c r="Q1928" s="5">
        <f t="shared" si="690"/>
        <v>4.8534220124436809</v>
      </c>
      <c r="R1928" s="6">
        <f t="shared" si="691"/>
        <v>0.54827644130882602</v>
      </c>
      <c r="S1928" s="6">
        <f t="shared" si="692"/>
        <v>0.2456833673712967</v>
      </c>
      <c r="T1928" s="6">
        <f t="shared" si="693"/>
        <v>0.20604019131987733</v>
      </c>
      <c r="U1928">
        <f t="shared" si="694"/>
        <v>1.1545889874673307</v>
      </c>
      <c r="V1928">
        <f t="shared" si="695"/>
        <v>0.85161365644931719</v>
      </c>
      <c r="W1928">
        <f t="shared" si="696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8" t="s">
        <v>477</v>
      </c>
      <c r="AD1928" s="16" t="s">
        <v>19</v>
      </c>
      <c r="AE1928" t="s">
        <v>486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682"/>
        <v>2.2974250661447688</v>
      </c>
      <c r="E1929" s="14">
        <f t="shared" si="683"/>
        <v>4.5755328700609397</v>
      </c>
      <c r="F1929" s="14">
        <f t="shared" si="684"/>
        <v>3.1061042323606673</v>
      </c>
      <c r="G1929" s="26">
        <v>2.8615408296775335E-2</v>
      </c>
      <c r="H1929" s="7">
        <f t="shared" si="681"/>
        <v>1.0286154082967753</v>
      </c>
      <c r="I1929" s="5">
        <f t="shared" si="685"/>
        <v>2.2335122025334444</v>
      </c>
      <c r="J1929" s="5">
        <f t="shared" si="686"/>
        <v>4.4482445364466194</v>
      </c>
      <c r="K1929" s="5">
        <f t="shared" si="687"/>
        <v>3.0196944429443122</v>
      </c>
      <c r="L1929">
        <v>2.84</v>
      </c>
      <c r="M1929">
        <v>3.75</v>
      </c>
      <c r="N1929">
        <v>2.44</v>
      </c>
      <c r="O1929" s="5">
        <f t="shared" si="688"/>
        <v>2.9212677595628418</v>
      </c>
      <c r="P1929" s="5">
        <f t="shared" si="689"/>
        <v>3.8573077811129073</v>
      </c>
      <c r="Q1929" s="5">
        <f t="shared" si="690"/>
        <v>2.5098215962441319</v>
      </c>
      <c r="R1929" s="6">
        <f t="shared" si="691"/>
        <v>0.34231713156949595</v>
      </c>
      <c r="S1929" s="6">
        <f t="shared" si="692"/>
        <v>0.25924817430863162</v>
      </c>
      <c r="T1929" s="6">
        <f t="shared" si="693"/>
        <v>0.39843469412187232</v>
      </c>
      <c r="U1929">
        <f t="shared" si="694"/>
        <v>1.2715399525369167</v>
      </c>
      <c r="V1929">
        <f t="shared" si="695"/>
        <v>0.84302919258921938</v>
      </c>
      <c r="W1929">
        <f t="shared" si="696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8" t="s">
        <v>477</v>
      </c>
      <c r="AD1929" s="16" t="s">
        <v>21</v>
      </c>
      <c r="AE1929" t="s">
        <v>485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682"/>
        <v>1.8456778088142303</v>
      </c>
      <c r="E1930" s="14">
        <f t="shared" si="683"/>
        <v>3.6474422705840319</v>
      </c>
      <c r="F1930" s="14">
        <f t="shared" si="684"/>
        <v>5.6354502100792923</v>
      </c>
      <c r="G1930" s="26">
        <v>2.9443636669397089E-2</v>
      </c>
      <c r="H1930" s="7">
        <f t="shared" si="681"/>
        <v>1.0294436366693971</v>
      </c>
      <c r="I1930" s="5">
        <f t="shared" si="685"/>
        <v>1.7928886469060419</v>
      </c>
      <c r="J1930" s="5">
        <f t="shared" si="686"/>
        <v>3.5431199345548996</v>
      </c>
      <c r="K1930" s="5">
        <f t="shared" si="687"/>
        <v>5.4742678562877956</v>
      </c>
      <c r="L1930">
        <v>2.25</v>
      </c>
      <c r="M1930">
        <v>3.71</v>
      </c>
      <c r="N1930">
        <v>3.17</v>
      </c>
      <c r="O1930" s="5">
        <f t="shared" si="688"/>
        <v>2.3162481825061434</v>
      </c>
      <c r="P1930" s="5">
        <f t="shared" si="689"/>
        <v>3.819235892043463</v>
      </c>
      <c r="Q1930" s="5">
        <f t="shared" si="690"/>
        <v>3.2633363282419885</v>
      </c>
      <c r="R1930" s="6">
        <f t="shared" si="691"/>
        <v>0.43173266472594318</v>
      </c>
      <c r="S1930" s="6">
        <f t="shared" si="692"/>
        <v>0.26183247860737791</v>
      </c>
      <c r="T1930" s="6">
        <f t="shared" si="693"/>
        <v>0.30643485666667891</v>
      </c>
      <c r="U1930">
        <f t="shared" si="694"/>
        <v>1.254958027584584</v>
      </c>
      <c r="V1930">
        <f t="shared" si="695"/>
        <v>1.0470997506512758</v>
      </c>
      <c r="W1930">
        <f t="shared" si="696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8" t="s">
        <v>477</v>
      </c>
      <c r="AD1930" s="16" t="s">
        <v>356</v>
      </c>
      <c r="AE1930" t="s">
        <v>486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682"/>
        <v>1.8764820393859949</v>
      </c>
      <c r="E1931" s="14">
        <f t="shared" si="683"/>
        <v>4.0636184960313084</v>
      </c>
      <c r="F1931" s="14">
        <f t="shared" si="684"/>
        <v>4.7562662140800382</v>
      </c>
      <c r="G1931" s="26">
        <v>2.8226700244684766E-2</v>
      </c>
      <c r="H1931" s="7">
        <f t="shared" si="681"/>
        <v>1.0282267002446848</v>
      </c>
      <c r="I1931" s="5">
        <f t="shared" si="685"/>
        <v>1.8249691813482889</v>
      </c>
      <c r="J1931" s="5">
        <f t="shared" si="686"/>
        <v>3.9520647490133238</v>
      </c>
      <c r="K1931" s="5">
        <f t="shared" si="687"/>
        <v>4.6256980225744</v>
      </c>
      <c r="L1931">
        <v>2.06</v>
      </c>
      <c r="M1931">
        <v>3.72</v>
      </c>
      <c r="N1931">
        <v>3.65</v>
      </c>
      <c r="O1931" s="5">
        <f t="shared" si="688"/>
        <v>2.1181470025040507</v>
      </c>
      <c r="P1931" s="5">
        <f t="shared" si="689"/>
        <v>3.8250033249102273</v>
      </c>
      <c r="Q1931" s="5">
        <f t="shared" si="690"/>
        <v>3.7530274558930992</v>
      </c>
      <c r="R1931" s="6">
        <f t="shared" si="691"/>
        <v>0.47211076418105574</v>
      </c>
      <c r="S1931" s="6">
        <f t="shared" si="692"/>
        <v>0.26143768124004702</v>
      </c>
      <c r="T1931" s="6">
        <f t="shared" si="693"/>
        <v>0.26645155457889724</v>
      </c>
      <c r="U1931">
        <f t="shared" si="694"/>
        <v>1.128786185023722</v>
      </c>
      <c r="V1931">
        <f t="shared" si="695"/>
        <v>0.9412801247572522</v>
      </c>
      <c r="W1931">
        <f t="shared" si="696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8" t="s">
        <v>477</v>
      </c>
      <c r="AD1931" s="16" t="s">
        <v>301</v>
      </c>
      <c r="AE1931" t="s">
        <v>486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682"/>
        <v>1.3746194928563009</v>
      </c>
      <c r="E1932" s="14">
        <f t="shared" si="683"/>
        <v>5.4148364854249893</v>
      </c>
      <c r="F1932" s="14">
        <f t="shared" si="684"/>
        <v>11.821095011534585</v>
      </c>
      <c r="G1932" s="26">
        <v>2.9909082688958977E-2</v>
      </c>
      <c r="H1932" s="7">
        <f t="shared" si="681"/>
        <v>1.029909082688959</v>
      </c>
      <c r="I1932" s="5">
        <f t="shared" si="685"/>
        <v>1.3346998448322718</v>
      </c>
      <c r="J1932" s="5">
        <f t="shared" si="686"/>
        <v>5.2575868845505802</v>
      </c>
      <c r="K1932" s="5">
        <f t="shared" si="687"/>
        <v>11.477804410338084</v>
      </c>
      <c r="L1932">
        <v>1.72</v>
      </c>
      <c r="M1932">
        <v>4.25</v>
      </c>
      <c r="N1932">
        <v>4.6900000000000004</v>
      </c>
      <c r="O1932" s="5">
        <f t="shared" si="688"/>
        <v>1.7714436222250094</v>
      </c>
      <c r="P1932" s="5">
        <f t="shared" si="689"/>
        <v>4.3771136014280758</v>
      </c>
      <c r="Q1932" s="5">
        <f t="shared" si="690"/>
        <v>4.8302735978112183</v>
      </c>
      <c r="R1932" s="6">
        <f t="shared" si="691"/>
        <v>0.56451133270837994</v>
      </c>
      <c r="S1932" s="6">
        <f t="shared" si="692"/>
        <v>0.22846105700197963</v>
      </c>
      <c r="T1932" s="6">
        <f t="shared" si="693"/>
        <v>0.20702761028964037</v>
      </c>
      <c r="U1932">
        <f t="shared" si="694"/>
        <v>1.2886792537359948</v>
      </c>
      <c r="V1932">
        <f t="shared" si="695"/>
        <v>0.80835563792366905</v>
      </c>
      <c r="W1932">
        <f t="shared" si="696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8" t="s">
        <v>477</v>
      </c>
      <c r="AD1932" s="16" t="s">
        <v>29</v>
      </c>
      <c r="AE1932" t="s">
        <v>486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682"/>
        <v>2.254576853008337</v>
      </c>
      <c r="E1933" s="14">
        <f t="shared" si="683"/>
        <v>4.5212436578956101</v>
      </c>
      <c r="F1933" s="14">
        <f t="shared" si="684"/>
        <v>3.2023139319685043</v>
      </c>
      <c r="G1933" s="26">
        <v>2.9774185835997669E-2</v>
      </c>
      <c r="H1933" s="7">
        <f t="shared" si="681"/>
        <v>1.0297741858359977</v>
      </c>
      <c r="I1933" s="5">
        <f t="shared" si="685"/>
        <v>2.1893895613415602</v>
      </c>
      <c r="J1933" s="5">
        <f t="shared" si="686"/>
        <v>4.3905195139700908</v>
      </c>
      <c r="K1933" s="5">
        <f t="shared" si="687"/>
        <v>3.1097244192121423</v>
      </c>
      <c r="L1933">
        <v>2.11</v>
      </c>
      <c r="M1933">
        <v>3.97</v>
      </c>
      <c r="N1933">
        <v>3.29</v>
      </c>
      <c r="O1933" s="5">
        <f t="shared" si="688"/>
        <v>2.1728235321139548</v>
      </c>
      <c r="P1933" s="5">
        <f t="shared" si="689"/>
        <v>4.0882035177689113</v>
      </c>
      <c r="Q1933" s="5">
        <f t="shared" si="690"/>
        <v>3.3879570714004323</v>
      </c>
      <c r="R1933" s="6">
        <f t="shared" si="691"/>
        <v>0.46023065620386261</v>
      </c>
      <c r="S1933" s="6">
        <f t="shared" si="692"/>
        <v>0.24460621778089417</v>
      </c>
      <c r="T1933" s="6">
        <f t="shared" si="693"/>
        <v>0.29516312601524319</v>
      </c>
      <c r="U1933">
        <f t="shared" si="694"/>
        <v>0.96373895137559995</v>
      </c>
      <c r="V1933">
        <f t="shared" si="695"/>
        <v>0.90422101242642261</v>
      </c>
      <c r="W1933">
        <f t="shared" si="696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8" t="s">
        <v>477</v>
      </c>
      <c r="AD1933" s="16" t="s">
        <v>19</v>
      </c>
      <c r="AE1933" t="s">
        <v>486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682"/>
        <v>1.6168538255947338</v>
      </c>
      <c r="E1934" s="14">
        <f t="shared" si="683"/>
        <v>5.2430386827250821</v>
      </c>
      <c r="F1934" s="14">
        <f t="shared" si="684"/>
        <v>5.6297903059750132</v>
      </c>
      <c r="G1934" s="26">
        <v>2.9231440673465281E-2</v>
      </c>
      <c r="H1934" s="7">
        <f t="shared" si="681"/>
        <v>1.0292314406734653</v>
      </c>
      <c r="I1934" s="5">
        <f t="shared" si="685"/>
        <v>1.5709331853841977</v>
      </c>
      <c r="J1934" s="5">
        <f t="shared" si="686"/>
        <v>5.0941299260099964</v>
      </c>
      <c r="K1934" s="5">
        <f t="shared" si="687"/>
        <v>5.4698973267773736</v>
      </c>
      <c r="L1934">
        <v>1.68</v>
      </c>
      <c r="M1934">
        <v>4.21</v>
      </c>
      <c r="N1934">
        <v>5.09</v>
      </c>
      <c r="O1934" s="5">
        <f t="shared" si="688"/>
        <v>1.7291088203314215</v>
      </c>
      <c r="P1934" s="5">
        <f t="shared" si="689"/>
        <v>4.3330643652352885</v>
      </c>
      <c r="Q1934" s="5">
        <f t="shared" si="690"/>
        <v>5.2387880330279382</v>
      </c>
      <c r="R1934" s="6">
        <f t="shared" si="691"/>
        <v>0.57833260014735688</v>
      </c>
      <c r="S1934" s="6">
        <f t="shared" si="692"/>
        <v>0.23078355540322082</v>
      </c>
      <c r="T1934" s="6">
        <f t="shared" si="693"/>
        <v>0.1908838444494223</v>
      </c>
      <c r="U1934">
        <f t="shared" si="694"/>
        <v>1.0694280416446407</v>
      </c>
      <c r="V1934">
        <f t="shared" si="695"/>
        <v>0.82644142594484316</v>
      </c>
      <c r="W1934">
        <f t="shared" si="696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8" t="s">
        <v>477</v>
      </c>
      <c r="AD1934" s="16" t="s">
        <v>18</v>
      </c>
      <c r="AE1934" t="s">
        <v>485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682"/>
        <v>3.6471495174954556</v>
      </c>
      <c r="E1935" s="14">
        <f t="shared" si="683"/>
        <v>3.5734775199547064</v>
      </c>
      <c r="F1935" s="14">
        <f t="shared" si="684"/>
        <v>2.4573397447420291</v>
      </c>
      <c r="G1935" s="26">
        <v>2.7405079216047845E-2</v>
      </c>
      <c r="H1935" s="7">
        <f t="shared" si="681"/>
        <v>1.0274050792160478</v>
      </c>
      <c r="I1935" s="5">
        <f t="shared" si="685"/>
        <v>3.5498651810037574</v>
      </c>
      <c r="J1935" s="5">
        <f t="shared" si="686"/>
        <v>3.4781583157846718</v>
      </c>
      <c r="K1935" s="5">
        <f t="shared" si="687"/>
        <v>2.3917924822963501</v>
      </c>
      <c r="L1935">
        <v>2.92</v>
      </c>
      <c r="M1935">
        <v>3.49</v>
      </c>
      <c r="N1935">
        <v>2.5099999999999998</v>
      </c>
      <c r="O1935" s="5">
        <f t="shared" si="688"/>
        <v>3.0000228313108597</v>
      </c>
      <c r="P1935" s="5">
        <f t="shared" si="689"/>
        <v>3.5856437264640073</v>
      </c>
      <c r="Q1935" s="5">
        <f t="shared" si="690"/>
        <v>2.5787867488322798</v>
      </c>
      <c r="R1935" s="6">
        <f t="shared" si="691"/>
        <v>0.33333079654032172</v>
      </c>
      <c r="S1935" s="6">
        <f t="shared" si="692"/>
        <v>0.27888995011396539</v>
      </c>
      <c r="T1935" s="6">
        <f t="shared" si="693"/>
        <v>0.38777925334571295</v>
      </c>
      <c r="U1935">
        <f t="shared" si="694"/>
        <v>0.82256645002341833</v>
      </c>
      <c r="V1935">
        <f t="shared" si="695"/>
        <v>1.0034045845934005</v>
      </c>
      <c r="W1935">
        <f t="shared" si="696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8" t="s">
        <v>477</v>
      </c>
      <c r="AD1935" s="16" t="s">
        <v>19</v>
      </c>
      <c r="AE1935" t="s">
        <v>486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682"/>
        <v>2.2625708098166686</v>
      </c>
      <c r="E1936" s="14">
        <f t="shared" si="683"/>
        <v>4.3783595288308028</v>
      </c>
      <c r="F1936" s="14">
        <f t="shared" si="684"/>
        <v>3.2545208244128592</v>
      </c>
      <c r="G1936" s="26">
        <v>4.5143692202515684E-2</v>
      </c>
      <c r="H1936" s="7">
        <f t="shared" ref="H1936:H1999" si="697">(G1936/100%) + 1</f>
        <v>1.0451436922025157</v>
      </c>
      <c r="I1936" s="5">
        <f t="shared" si="685"/>
        <v>2.1648418554280995</v>
      </c>
      <c r="J1936" s="5">
        <f t="shared" si="686"/>
        <v>4.189241691354356</v>
      </c>
      <c r="K1936" s="5">
        <f t="shared" si="687"/>
        <v>3.1139458130913509</v>
      </c>
      <c r="L1936">
        <v>3.08</v>
      </c>
      <c r="M1936">
        <v>3.33</v>
      </c>
      <c r="N1936">
        <v>2.38</v>
      </c>
      <c r="O1936" s="5">
        <f t="shared" si="688"/>
        <v>3.2190425719837483</v>
      </c>
      <c r="P1936" s="5">
        <f t="shared" si="689"/>
        <v>3.4803284950343771</v>
      </c>
      <c r="Q1936" s="5">
        <f t="shared" si="690"/>
        <v>2.4874419874419873</v>
      </c>
      <c r="R1936" s="6">
        <f t="shared" si="691"/>
        <v>0.31065137463644843</v>
      </c>
      <c r="S1936" s="6">
        <f t="shared" si="692"/>
        <v>0.28732919936344181</v>
      </c>
      <c r="T1936" s="6">
        <f t="shared" si="693"/>
        <v>0.40201942600010976</v>
      </c>
      <c r="U1936">
        <f t="shared" si="694"/>
        <v>1.4227367196718059</v>
      </c>
      <c r="V1936">
        <f t="shared" si="695"/>
        <v>0.79489326358810097</v>
      </c>
      <c r="W1936">
        <f t="shared" si="696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8" t="s">
        <v>478</v>
      </c>
      <c r="AD1936" s="16" t="s">
        <v>35</v>
      </c>
      <c r="AE1936" t="s">
        <v>486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682"/>
        <v>2.8691346456051634</v>
      </c>
      <c r="E1937" s="14">
        <f t="shared" si="683"/>
        <v>2.6021636211891477</v>
      </c>
      <c r="F1937" s="14">
        <f t="shared" si="684"/>
        <v>3.8908771997663094</v>
      </c>
      <c r="G1937" s="26">
        <v>4.516800382938424E-2</v>
      </c>
      <c r="H1937" s="7">
        <f t="shared" si="697"/>
        <v>1.0451680038293842</v>
      </c>
      <c r="I1937" s="5">
        <f t="shared" si="685"/>
        <v>2.7451420585905422</v>
      </c>
      <c r="J1937" s="5">
        <f t="shared" si="686"/>
        <v>2.4897084599366774</v>
      </c>
      <c r="K1937" s="5">
        <f t="shared" si="687"/>
        <v>3.7227289636790926</v>
      </c>
      <c r="L1937">
        <v>2.5</v>
      </c>
      <c r="M1937">
        <v>3.09</v>
      </c>
      <c r="N1937">
        <v>3.11</v>
      </c>
      <c r="O1937" s="5">
        <f t="shared" si="688"/>
        <v>2.6129200095734606</v>
      </c>
      <c r="P1937" s="5">
        <f t="shared" si="689"/>
        <v>3.2295691318327973</v>
      </c>
      <c r="Q1937" s="5">
        <f t="shared" si="690"/>
        <v>3.250472491909385</v>
      </c>
      <c r="R1937" s="6">
        <f t="shared" si="691"/>
        <v>0.38271359105372782</v>
      </c>
      <c r="S1937" s="6">
        <f t="shared" si="692"/>
        <v>0.30963882771337203</v>
      </c>
      <c r="T1937" s="6">
        <f t="shared" si="693"/>
        <v>0.3076475812329002</v>
      </c>
      <c r="U1937">
        <f t="shared" si="694"/>
        <v>0.91069968207167862</v>
      </c>
      <c r="V1937">
        <f t="shared" si="695"/>
        <v>1.2411091698979848</v>
      </c>
      <c r="W1937">
        <f t="shared" si="696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8" t="s">
        <v>478</v>
      </c>
      <c r="AD1937" s="16" t="s">
        <v>19</v>
      </c>
      <c r="AE1937" t="s">
        <v>486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682"/>
        <v>40.990959418443452</v>
      </c>
      <c r="E1938" s="14">
        <f t="shared" si="683"/>
        <v>14.786205677188637</v>
      </c>
      <c r="F1938" s="14">
        <f t="shared" si="684"/>
        <v>1.4048102286856032</v>
      </c>
      <c r="G1938" s="26">
        <v>-9.8053352559481777E-3</v>
      </c>
      <c r="H1938" s="7">
        <f t="shared" si="697"/>
        <v>0.99019466474405182</v>
      </c>
      <c r="I1938" s="5">
        <f t="shared" si="685"/>
        <v>41.396869603452068</v>
      </c>
      <c r="J1938" s="5">
        <f t="shared" si="686"/>
        <v>14.932625072273657</v>
      </c>
      <c r="K1938" s="5">
        <f t="shared" si="687"/>
        <v>1.4187212663367788</v>
      </c>
      <c r="L1938">
        <v>9.5</v>
      </c>
      <c r="M1938">
        <v>5</v>
      </c>
      <c r="N1938">
        <v>1.46</v>
      </c>
      <c r="O1938" s="5">
        <f t="shared" si="688"/>
        <v>9.4068493150684915</v>
      </c>
      <c r="P1938" s="5">
        <f t="shared" si="689"/>
        <v>4.9509733237202589</v>
      </c>
      <c r="Q1938" s="5">
        <f t="shared" si="690"/>
        <v>1.4456842105263157</v>
      </c>
      <c r="R1938" s="6">
        <f t="shared" si="691"/>
        <v>0.10630551914955587</v>
      </c>
      <c r="S1938" s="6">
        <f t="shared" si="692"/>
        <v>0.20198048638415614</v>
      </c>
      <c r="T1938" s="6">
        <f t="shared" si="693"/>
        <v>0.69171399446628812</v>
      </c>
      <c r="U1938">
        <f t="shared" si="694"/>
        <v>0.22948595125675395</v>
      </c>
      <c r="V1938">
        <f t="shared" si="695"/>
        <v>0.33483730930094896</v>
      </c>
      <c r="W1938">
        <f t="shared" si="696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8" t="s">
        <v>478</v>
      </c>
      <c r="AD1938" s="16" t="s">
        <v>20</v>
      </c>
      <c r="AE1938" t="s">
        <v>485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682"/>
        <v>1.3179575466147075</v>
      </c>
      <c r="E1939" s="14">
        <f t="shared" si="683"/>
        <v>6.4905214843801842</v>
      </c>
      <c r="F1939" s="14">
        <f t="shared" si="684"/>
        <v>12.703922306138599</v>
      </c>
      <c r="G1939" s="26">
        <v>4.4062602736833822E-2</v>
      </c>
      <c r="H1939" s="7">
        <f t="shared" si="697"/>
        <v>1.0440626027368338</v>
      </c>
      <c r="I1939" s="5">
        <f t="shared" si="685"/>
        <v>1.2623357480288102</v>
      </c>
      <c r="J1939" s="5">
        <f t="shared" si="686"/>
        <v>6.2166018276742969</v>
      </c>
      <c r="K1939" s="5">
        <f t="shared" si="687"/>
        <v>12.167778323672749</v>
      </c>
      <c r="L1939">
        <v>1.7</v>
      </c>
      <c r="M1939">
        <v>3.94</v>
      </c>
      <c r="N1939">
        <v>4.95</v>
      </c>
      <c r="O1939" s="5">
        <f t="shared" si="688"/>
        <v>1.7749064246526174</v>
      </c>
      <c r="P1939" s="5">
        <f t="shared" si="689"/>
        <v>4.1136066547831254</v>
      </c>
      <c r="Q1939" s="5">
        <f t="shared" si="690"/>
        <v>5.168109883547328</v>
      </c>
      <c r="R1939" s="6">
        <f t="shared" si="691"/>
        <v>0.56340998382250984</v>
      </c>
      <c r="S1939" s="6">
        <f t="shared" si="692"/>
        <v>0.24309567829905246</v>
      </c>
      <c r="T1939" s="6">
        <f t="shared" si="693"/>
        <v>0.1934943378784377</v>
      </c>
      <c r="U1939">
        <f t="shared" si="694"/>
        <v>1.3467098611875807</v>
      </c>
      <c r="V1939">
        <f t="shared" si="695"/>
        <v>0.63378677116819626</v>
      </c>
      <c r="W1939">
        <f t="shared" si="696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8" t="s">
        <v>478</v>
      </c>
      <c r="AD1939" s="16" t="s">
        <v>32</v>
      </c>
      <c r="AE1939" t="s">
        <v>486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682"/>
        <v>42.941901934661828</v>
      </c>
      <c r="E1940" s="14">
        <f t="shared" si="683"/>
        <v>14.068679472910427</v>
      </c>
      <c r="F1940" s="14">
        <f t="shared" si="684"/>
        <v>1.4083727786908178</v>
      </c>
      <c r="G1940" s="26">
        <v>4.4721421694408736E-2</v>
      </c>
      <c r="H1940" s="7">
        <f t="shared" si="697"/>
        <v>1.0447214216944087</v>
      </c>
      <c r="I1940" s="5">
        <f t="shared" si="685"/>
        <v>41.103686631614565</v>
      </c>
      <c r="J1940" s="5">
        <f t="shared" si="686"/>
        <v>13.466441082535448</v>
      </c>
      <c r="K1940" s="5">
        <f t="shared" si="687"/>
        <v>1.3480845222897906</v>
      </c>
      <c r="L1940">
        <v>3.94</v>
      </c>
      <c r="M1940">
        <v>3.09</v>
      </c>
      <c r="N1940">
        <v>2.14</v>
      </c>
      <c r="O1940" s="5">
        <f t="shared" si="688"/>
        <v>4.1162024014759702</v>
      </c>
      <c r="P1940" s="5">
        <f t="shared" si="689"/>
        <v>3.2281891930357229</v>
      </c>
      <c r="Q1940" s="5">
        <f t="shared" si="690"/>
        <v>2.2357038424260347</v>
      </c>
      <c r="R1940" s="6">
        <f t="shared" si="691"/>
        <v>0.24294237806222169</v>
      </c>
      <c r="S1940" s="6">
        <f t="shared" si="692"/>
        <v>0.30977118756153832</v>
      </c>
      <c r="T1940" s="6">
        <f t="shared" si="693"/>
        <v>0.44728643437623994</v>
      </c>
      <c r="U1940">
        <f t="shared" si="694"/>
        <v>9.5855148841310536E-2</v>
      </c>
      <c r="V1940">
        <f t="shared" si="695"/>
        <v>0.22945928928522946</v>
      </c>
      <c r="W1940">
        <f t="shared" si="696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8" t="s">
        <v>478</v>
      </c>
      <c r="AD1940" s="16" t="s">
        <v>330</v>
      </c>
      <c r="AE1940" t="s">
        <v>485</v>
      </c>
      <c r="AF1940">
        <v>-10</v>
      </c>
      <c r="AG1940">
        <v>2</v>
      </c>
    </row>
    <row r="1941" spans="1:33" s="17" customFormat="1" x14ac:dyDescent="0.25">
      <c r="A1941" s="30">
        <v>0.14441538353721201</v>
      </c>
      <c r="B1941" s="30">
        <v>0.20359545634147794</v>
      </c>
      <c r="C1941" s="30">
        <v>0.56751600447652517</v>
      </c>
      <c r="D1941" s="31">
        <f t="shared" si="682"/>
        <v>6.9244700634148622</v>
      </c>
      <c r="E1941" s="32">
        <f t="shared" si="683"/>
        <v>4.9117009680351726</v>
      </c>
      <c r="F1941" s="32">
        <f t="shared" si="684"/>
        <v>1.7620648441842564</v>
      </c>
      <c r="G1941" s="47">
        <v>4.8370880743096478E-2</v>
      </c>
      <c r="H1941" s="34">
        <f t="shared" si="697"/>
        <v>1.0483708807430965</v>
      </c>
      <c r="I1941" s="34">
        <f t="shared" si="685"/>
        <v>6.6049813006125504</v>
      </c>
      <c r="J1941" s="34">
        <f t="shared" si="686"/>
        <v>4.6850795441339486</v>
      </c>
      <c r="K1941" s="34">
        <f t="shared" si="687"/>
        <v>1.680764771847999</v>
      </c>
      <c r="L1941" s="17">
        <v>4.84</v>
      </c>
      <c r="M1941" s="17">
        <v>3.09</v>
      </c>
      <c r="N1941" s="17">
        <v>1.93</v>
      </c>
      <c r="O1941" s="34">
        <f t="shared" si="688"/>
        <v>5.0741150627965865</v>
      </c>
      <c r="P1941" s="34">
        <f t="shared" si="689"/>
        <v>3.2394660214961681</v>
      </c>
      <c r="Q1941" s="34">
        <f t="shared" si="690"/>
        <v>2.0233557998341762</v>
      </c>
      <c r="R1941" s="35">
        <f t="shared" si="691"/>
        <v>0.19707869995538738</v>
      </c>
      <c r="S1941" s="35">
        <f t="shared" si="692"/>
        <v>0.30869285041555816</v>
      </c>
      <c r="T1941" s="35">
        <f t="shared" si="693"/>
        <v>0.49422844962905427</v>
      </c>
      <c r="U1941" s="17">
        <f t="shared" si="694"/>
        <v>0.73278027290571357</v>
      </c>
      <c r="V1941" s="17">
        <f t="shared" si="695"/>
        <v>0.65954056294922436</v>
      </c>
      <c r="W1941" s="17">
        <f t="shared" si="696"/>
        <v>1.1482867991562955</v>
      </c>
      <c r="X1941" s="17" t="s">
        <v>54</v>
      </c>
      <c r="Y1941" s="17" t="s">
        <v>122</v>
      </c>
      <c r="Z1941" s="17" t="s">
        <v>257</v>
      </c>
      <c r="AA1941" s="36" t="s">
        <v>360</v>
      </c>
      <c r="AB1941" s="36" t="s">
        <v>16</v>
      </c>
      <c r="AC1941" s="49" t="s">
        <v>479</v>
      </c>
      <c r="AD1941" s="36" t="s">
        <v>30</v>
      </c>
      <c r="AE1941" t="s">
        <v>485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98">(100%/A1942)</f>
        <v>3.9317785040999023</v>
      </c>
      <c r="E1942" s="14">
        <f t="shared" ref="E1942:E1954" si="699">(100%/B1942)</f>
        <v>3.9126071745757498</v>
      </c>
      <c r="F1942" s="14">
        <f t="shared" ref="F1942:F1954" si="700">(100%/C1942)</f>
        <v>2.2589882848203491</v>
      </c>
      <c r="G1942" s="26">
        <v>2.8751863992138693E-2</v>
      </c>
      <c r="H1942" s="7">
        <f t="shared" si="697"/>
        <v>1.0287518639921387</v>
      </c>
      <c r="I1942" s="5">
        <f t="shared" ref="I1942:I1954" si="701">D1942/H1942</f>
        <v>3.8218919855390387</v>
      </c>
      <c r="J1942" s="5">
        <f t="shared" ref="J1942:J1954" si="702">E1942/H1942</f>
        <v>3.8032564620516189</v>
      </c>
      <c r="K1942" s="5">
        <f t="shared" ref="K1942:K1954" si="703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704">(L1942*H1942)</f>
        <v>3.4257437070938219</v>
      </c>
      <c r="P1942" s="5">
        <f t="shared" ref="P1942:P1954" si="705">(M1942*H1942)</f>
        <v>3.5491939307728786</v>
      </c>
      <c r="Q1942" s="5">
        <f t="shared" ref="Q1942:Q1954" si="706">(N1942*H1942)</f>
        <v>2.3455542499020758</v>
      </c>
      <c r="R1942" s="6">
        <f t="shared" ref="R1942:R1954" si="707">(1/O1942)</f>
        <v>0.29190741792191305</v>
      </c>
      <c r="S1942" s="6">
        <f t="shared" ref="S1942:S1954" si="708">(1/P1942)</f>
        <v>0.28175411642897696</v>
      </c>
      <c r="T1942" s="6">
        <f t="shared" ref="T1942:T1954" si="709">(1/Q1942)</f>
        <v>0.42633846564910993</v>
      </c>
      <c r="U1942">
        <f t="shared" ref="U1942:U1954" si="710">(L1942/I1942)</f>
        <v>0.87129620946897002</v>
      </c>
      <c r="V1942">
        <f t="shared" ref="V1942:V1954" si="711">(M1942/J1942)</f>
        <v>0.90711737018621696</v>
      </c>
      <c r="W1942">
        <f t="shared" ref="W1942:W1954" si="712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8" t="s">
        <v>481</v>
      </c>
      <c r="AD1942" s="16" t="s">
        <v>36</v>
      </c>
      <c r="AE1942" t="s">
        <v>485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98"/>
        <v>2.6597565076859064</v>
      </c>
      <c r="E1943" s="14">
        <f t="shared" si="699"/>
        <v>3.3694143733245174</v>
      </c>
      <c r="F1943" s="14">
        <f t="shared" si="700"/>
        <v>3.2632109437151389</v>
      </c>
      <c r="G1943" s="26">
        <v>3.0716509007562287E-2</v>
      </c>
      <c r="H1943" s="7">
        <f t="shared" si="697"/>
        <v>1.0307165090075623</v>
      </c>
      <c r="I1943" s="5">
        <f t="shared" si="701"/>
        <v>2.5804927780257296</v>
      </c>
      <c r="J1943" s="5">
        <f t="shared" si="702"/>
        <v>3.2690020426361448</v>
      </c>
      <c r="K1943" s="5">
        <f t="shared" si="703"/>
        <v>3.1659635944486428</v>
      </c>
      <c r="L1943">
        <v>1.81</v>
      </c>
      <c r="M1943">
        <v>3.82</v>
      </c>
      <c r="N1943">
        <v>4.62</v>
      </c>
      <c r="O1943" s="5">
        <f t="shared" si="704"/>
        <v>1.8655968813036878</v>
      </c>
      <c r="P1943" s="5">
        <f t="shared" si="705"/>
        <v>3.9373370644088879</v>
      </c>
      <c r="Q1943" s="5">
        <f t="shared" si="706"/>
        <v>4.761910271614938</v>
      </c>
      <c r="R1943" s="6">
        <f t="shared" si="707"/>
        <v>0.53602147924968402</v>
      </c>
      <c r="S1943" s="6">
        <f t="shared" si="708"/>
        <v>0.25397876372825345</v>
      </c>
      <c r="T1943" s="6">
        <f t="shared" si="709"/>
        <v>0.20999975702206236</v>
      </c>
      <c r="U1943">
        <f t="shared" si="710"/>
        <v>0.70141641759787665</v>
      </c>
      <c r="V1943">
        <f t="shared" si="711"/>
        <v>1.1685523441641923</v>
      </c>
      <c r="W1943">
        <f t="shared" si="712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8" t="s">
        <v>481</v>
      </c>
      <c r="AD1943" s="16" t="s">
        <v>28</v>
      </c>
      <c r="AE1943" t="s">
        <v>485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98"/>
        <v>1.5190006590559872</v>
      </c>
      <c r="E1944" s="14">
        <f t="shared" si="699"/>
        <v>4.7835704699264916</v>
      </c>
      <c r="F1944" s="14">
        <f t="shared" si="700"/>
        <v>7.8213635296377513</v>
      </c>
      <c r="G1944" s="26">
        <v>2.8436429840912103E-2</v>
      </c>
      <c r="H1944" s="7">
        <f t="shared" si="697"/>
        <v>1.0284364298409121</v>
      </c>
      <c r="I1944" s="5">
        <f t="shared" si="701"/>
        <v>1.4770000507381482</v>
      </c>
      <c r="J1944" s="5">
        <f t="shared" si="702"/>
        <v>4.6513039903365323</v>
      </c>
      <c r="K1944" s="5">
        <f t="shared" si="703"/>
        <v>7.6051015917898113</v>
      </c>
      <c r="L1944">
        <v>2.04</v>
      </c>
      <c r="M1944">
        <v>3.54</v>
      </c>
      <c r="N1944">
        <v>3.91</v>
      </c>
      <c r="O1944" s="5">
        <f t="shared" si="704"/>
        <v>2.0980103168754609</v>
      </c>
      <c r="P1944" s="5">
        <f t="shared" si="705"/>
        <v>3.640664961636829</v>
      </c>
      <c r="Q1944" s="5">
        <f t="shared" si="706"/>
        <v>4.0211864406779663</v>
      </c>
      <c r="R1944" s="6">
        <f t="shared" si="707"/>
        <v>0.47664207938180531</v>
      </c>
      <c r="S1944" s="6">
        <f t="shared" si="708"/>
        <v>0.27467509659290479</v>
      </c>
      <c r="T1944" s="6">
        <f t="shared" si="709"/>
        <v>0.24868282402528977</v>
      </c>
      <c r="U1944">
        <f t="shared" si="710"/>
        <v>1.381178016196063</v>
      </c>
      <c r="V1944">
        <f t="shared" si="711"/>
        <v>0.76107689528670708</v>
      </c>
      <c r="W1944">
        <f t="shared" si="712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8" t="s">
        <v>481</v>
      </c>
      <c r="AD1944" s="16" t="s">
        <v>20</v>
      </c>
      <c r="AE1944" t="s">
        <v>486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98"/>
        <v>2.0353892012778165</v>
      </c>
      <c r="E1945" s="14">
        <f t="shared" si="699"/>
        <v>3.1974509713319361</v>
      </c>
      <c r="F1945" s="14">
        <f t="shared" si="700"/>
        <v>5.2785287276357726</v>
      </c>
      <c r="G1945" s="26">
        <v>3.3767421727287861E-2</v>
      </c>
      <c r="H1945" s="7">
        <f t="shared" si="697"/>
        <v>1.0337674217272879</v>
      </c>
      <c r="I1945" s="5">
        <f t="shared" si="701"/>
        <v>1.9689043768442149</v>
      </c>
      <c r="J1945" s="5">
        <f t="shared" si="702"/>
        <v>3.0930080636410664</v>
      </c>
      <c r="K1945" s="5">
        <f t="shared" si="703"/>
        <v>5.1061086049858808</v>
      </c>
      <c r="L1945">
        <v>2.34</v>
      </c>
      <c r="M1945">
        <v>3.38</v>
      </c>
      <c r="N1945">
        <v>3.22</v>
      </c>
      <c r="O1945" s="5">
        <f t="shared" si="704"/>
        <v>2.4190157668418535</v>
      </c>
      <c r="P1945" s="5">
        <f t="shared" si="705"/>
        <v>3.4941338854382327</v>
      </c>
      <c r="Q1945" s="5">
        <f t="shared" si="706"/>
        <v>3.3287310979618669</v>
      </c>
      <c r="R1945" s="6">
        <f t="shared" si="707"/>
        <v>0.41339126999802495</v>
      </c>
      <c r="S1945" s="6">
        <f t="shared" si="708"/>
        <v>0.28619395615247883</v>
      </c>
      <c r="T1945" s="6">
        <f t="shared" si="709"/>
        <v>0.30041477384949639</v>
      </c>
      <c r="U1945">
        <f t="shared" si="710"/>
        <v>1.1884782356726646</v>
      </c>
      <c r="V1945">
        <f t="shared" si="711"/>
        <v>1.0927873223909701</v>
      </c>
      <c r="W1945">
        <f t="shared" si="712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8" t="s">
        <v>482</v>
      </c>
      <c r="AD1945" s="16" t="s">
        <v>32</v>
      </c>
      <c r="AE1945" t="s">
        <v>487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98"/>
        <v>1.9554990759388828</v>
      </c>
      <c r="E1946" s="14">
        <f t="shared" si="699"/>
        <v>2.8580772019555249</v>
      </c>
      <c r="F1946" s="14">
        <f t="shared" si="700"/>
        <v>7.3317564086615032</v>
      </c>
      <c r="G1946" s="26">
        <v>3.2523560473988855E-2</v>
      </c>
      <c r="H1946" s="7">
        <f t="shared" si="697"/>
        <v>1.0325235604739889</v>
      </c>
      <c r="I1946" s="5">
        <f t="shared" si="701"/>
        <v>1.8939026195597843</v>
      </c>
      <c r="J1946" s="5">
        <f t="shared" si="702"/>
        <v>2.7680503490336821</v>
      </c>
      <c r="K1946" s="5">
        <f t="shared" si="703"/>
        <v>7.100812697480527</v>
      </c>
      <c r="L1946">
        <v>2.4</v>
      </c>
      <c r="M1946">
        <v>3.16</v>
      </c>
      <c r="N1946">
        <v>3.34</v>
      </c>
      <c r="O1946" s="5">
        <f t="shared" si="704"/>
        <v>2.4780565451375733</v>
      </c>
      <c r="P1946" s="5">
        <f t="shared" si="705"/>
        <v>3.2627744510978047</v>
      </c>
      <c r="Q1946" s="5">
        <f t="shared" si="706"/>
        <v>3.4486286919831226</v>
      </c>
      <c r="R1946" s="6">
        <f t="shared" si="707"/>
        <v>0.40354204263909699</v>
      </c>
      <c r="S1946" s="6">
        <f t="shared" si="708"/>
        <v>0.30648762732083318</v>
      </c>
      <c r="T1946" s="6">
        <f t="shared" si="709"/>
        <v>0.28997033004006972</v>
      </c>
      <c r="U1946">
        <f t="shared" si="710"/>
        <v>1.2672246055385108</v>
      </c>
      <c r="V1946">
        <f t="shared" si="711"/>
        <v>1.1415977318126262</v>
      </c>
      <c r="W1946">
        <f t="shared" si="712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8" t="s">
        <v>482</v>
      </c>
      <c r="AD1946" s="16" t="s">
        <v>36</v>
      </c>
      <c r="AE1946" t="s">
        <v>486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98"/>
        <v>2.2298515490525457</v>
      </c>
      <c r="E1947" s="14">
        <f t="shared" si="699"/>
        <v>4.036057948537092</v>
      </c>
      <c r="F1947" s="14">
        <f t="shared" si="700"/>
        <v>3.5168663595726337</v>
      </c>
      <c r="G1947" s="26">
        <v>3.3307917507230389E-2</v>
      </c>
      <c r="H1947" s="7">
        <f t="shared" si="697"/>
        <v>1.0333079175072304</v>
      </c>
      <c r="I1947" s="5">
        <f t="shared" si="701"/>
        <v>2.1579739313639226</v>
      </c>
      <c r="J1947" s="5">
        <f t="shared" si="702"/>
        <v>3.905958601646784</v>
      </c>
      <c r="K1947" s="5">
        <f t="shared" si="703"/>
        <v>3.4035027700714635</v>
      </c>
      <c r="L1947">
        <v>2.19</v>
      </c>
      <c r="M1947">
        <v>3.32</v>
      </c>
      <c r="N1947">
        <v>3.63</v>
      </c>
      <c r="O1947" s="5">
        <f t="shared" si="704"/>
        <v>2.2629443393408346</v>
      </c>
      <c r="P1947" s="5">
        <f t="shared" si="705"/>
        <v>3.4305822861240047</v>
      </c>
      <c r="Q1947" s="5">
        <f t="shared" si="706"/>
        <v>3.7509077405512463</v>
      </c>
      <c r="R1947" s="6">
        <f t="shared" si="707"/>
        <v>0.44190216374976621</v>
      </c>
      <c r="S1947" s="6">
        <f t="shared" si="708"/>
        <v>0.29149570440120121</v>
      </c>
      <c r="T1947" s="6">
        <f t="shared" si="709"/>
        <v>0.26660213184903253</v>
      </c>
      <c r="U1947">
        <f t="shared" si="710"/>
        <v>1.0148408042240973</v>
      </c>
      <c r="V1947">
        <f t="shared" si="711"/>
        <v>0.84998340704385877</v>
      </c>
      <c r="W1947">
        <f t="shared" si="712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8" t="s">
        <v>482</v>
      </c>
      <c r="AD1947" s="16" t="s">
        <v>29</v>
      </c>
      <c r="AE1947" t="s">
        <v>486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98"/>
        <v>1.928646603386182</v>
      </c>
      <c r="E1948" s="14">
        <f t="shared" si="699"/>
        <v>4.2983784860400132</v>
      </c>
      <c r="F1948" s="14">
        <f t="shared" si="700"/>
        <v>4.2558478639370572</v>
      </c>
      <c r="G1948" s="26">
        <v>3.6108948114311534E-2</v>
      </c>
      <c r="H1948" s="7">
        <f t="shared" si="697"/>
        <v>1.0361089481143115</v>
      </c>
      <c r="I1948" s="5">
        <f t="shared" si="701"/>
        <v>1.8614322431017156</v>
      </c>
      <c r="J1948" s="5">
        <f t="shared" si="702"/>
        <v>4.1485777088045985</v>
      </c>
      <c r="K1948" s="5">
        <f t="shared" si="703"/>
        <v>4.1075293015107901</v>
      </c>
      <c r="L1948">
        <v>1.93</v>
      </c>
      <c r="M1948">
        <v>3.41</v>
      </c>
      <c r="N1948">
        <v>4.45</v>
      </c>
      <c r="O1948" s="5">
        <f t="shared" si="704"/>
        <v>1.9996902698606212</v>
      </c>
      <c r="P1948" s="5">
        <f t="shared" si="705"/>
        <v>3.5331315130698027</v>
      </c>
      <c r="Q1948" s="5">
        <f t="shared" si="706"/>
        <v>4.6106848191086867</v>
      </c>
      <c r="R1948" s="6">
        <f t="shared" si="707"/>
        <v>0.50007744452829694</v>
      </c>
      <c r="S1948" s="6">
        <f t="shared" si="708"/>
        <v>0.28303503458639678</v>
      </c>
      <c r="T1948" s="6">
        <f t="shared" si="709"/>
        <v>0.2168875208853063</v>
      </c>
      <c r="U1948">
        <f t="shared" si="710"/>
        <v>1.0368360208395389</v>
      </c>
      <c r="V1948">
        <f t="shared" si="711"/>
        <v>0.82196845264893992</v>
      </c>
      <c r="W1948">
        <f t="shared" si="712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8" t="s">
        <v>482</v>
      </c>
      <c r="AD1948" s="16" t="s">
        <v>17</v>
      </c>
      <c r="AE1948" t="s">
        <v>487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98"/>
        <v>5.676176128388299</v>
      </c>
      <c r="E1949" s="14">
        <f t="shared" si="699"/>
        <v>3.5459241532367902</v>
      </c>
      <c r="F1949" s="14">
        <f t="shared" si="700"/>
        <v>2.0623534950781508</v>
      </c>
      <c r="G1949" s="26">
        <v>4.3963652680669041E-2</v>
      </c>
      <c r="H1949" s="7">
        <f t="shared" si="697"/>
        <v>1.043963652680669</v>
      </c>
      <c r="I1949" s="5">
        <f t="shared" si="701"/>
        <v>5.4371396109559251</v>
      </c>
      <c r="J1949" s="5">
        <f t="shared" si="702"/>
        <v>3.3965973280119828</v>
      </c>
      <c r="K1949" s="5">
        <f t="shared" si="703"/>
        <v>1.9755031602704565</v>
      </c>
      <c r="L1949">
        <v>6.11</v>
      </c>
      <c r="M1949">
        <v>4.33</v>
      </c>
      <c r="N1949">
        <v>1.54</v>
      </c>
      <c r="O1949" s="5">
        <f t="shared" si="704"/>
        <v>6.3786179178788878</v>
      </c>
      <c r="P1949" s="5">
        <f t="shared" si="705"/>
        <v>4.5203626161072972</v>
      </c>
      <c r="Q1949" s="5">
        <f t="shared" si="706"/>
        <v>1.6077040251282304</v>
      </c>
      <c r="R1949" s="6">
        <f t="shared" si="707"/>
        <v>0.15677377339016643</v>
      </c>
      <c r="S1949" s="6">
        <f t="shared" si="708"/>
        <v>0.22122119062677065</v>
      </c>
      <c r="T1949" s="6">
        <f t="shared" si="709"/>
        <v>0.62200503598306289</v>
      </c>
      <c r="U1949">
        <f t="shared" si="710"/>
        <v>1.1237526414970567</v>
      </c>
      <c r="V1949">
        <f t="shared" si="711"/>
        <v>1.274805218825964</v>
      </c>
      <c r="W1949">
        <f t="shared" si="712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8" t="s">
        <v>482</v>
      </c>
      <c r="AD1949" s="16" t="s">
        <v>19</v>
      </c>
      <c r="AE1949" t="s">
        <v>485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98"/>
        <v>3.5095392282716915</v>
      </c>
      <c r="E1950" s="14">
        <f t="shared" si="699"/>
        <v>3.1662022966423802</v>
      </c>
      <c r="F1950" s="14">
        <f t="shared" si="700"/>
        <v>2.7046785990595779</v>
      </c>
      <c r="G1950" s="26">
        <v>3.881500166255325E-2</v>
      </c>
      <c r="H1950" s="7">
        <f t="shared" si="697"/>
        <v>1.0388150016625533</v>
      </c>
      <c r="I1950" s="5">
        <f t="shared" si="701"/>
        <v>3.3784063790520071</v>
      </c>
      <c r="J1950" s="5">
        <f t="shared" si="702"/>
        <v>3.047898125821332</v>
      </c>
      <c r="K1950" s="5">
        <f t="shared" si="703"/>
        <v>2.6036191186408768</v>
      </c>
      <c r="L1950">
        <v>1.52</v>
      </c>
      <c r="M1950">
        <v>4.28</v>
      </c>
      <c r="N1950">
        <v>6.79</v>
      </c>
      <c r="O1950" s="5">
        <f t="shared" si="704"/>
        <v>1.5789988025270809</v>
      </c>
      <c r="P1950" s="5">
        <f t="shared" si="705"/>
        <v>4.446128207115728</v>
      </c>
      <c r="Q1950" s="5">
        <f t="shared" si="706"/>
        <v>7.0535538612887363</v>
      </c>
      <c r="R1950" s="6">
        <f t="shared" si="707"/>
        <v>0.63331270321394006</v>
      </c>
      <c r="S1950" s="6">
        <f t="shared" si="708"/>
        <v>0.22491479179560489</v>
      </c>
      <c r="T1950" s="6">
        <f t="shared" si="709"/>
        <v>0.14177250499045493</v>
      </c>
      <c r="U1950">
        <f t="shared" si="710"/>
        <v>0.44991627100423526</v>
      </c>
      <c r="V1950">
        <f t="shared" si="711"/>
        <v>1.4042464095963338</v>
      </c>
      <c r="W1950">
        <f t="shared" si="712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8" t="s">
        <v>483</v>
      </c>
      <c r="AD1950" s="16" t="s">
        <v>34</v>
      </c>
      <c r="AE1950" t="s">
        <v>487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98"/>
        <v>6.9248466970025468</v>
      </c>
      <c r="E1951" s="14">
        <f t="shared" si="699"/>
        <v>3.883886511139202</v>
      </c>
      <c r="F1951" s="14">
        <f t="shared" si="700"/>
        <v>1.898595837722084</v>
      </c>
      <c r="G1951" s="26">
        <v>3.4105968316494595E-2</v>
      </c>
      <c r="H1951" s="7">
        <f t="shared" si="697"/>
        <v>1.0341059683164946</v>
      </c>
      <c r="I1951" s="5">
        <f t="shared" si="701"/>
        <v>6.6964575286960866</v>
      </c>
      <c r="J1951" s="5">
        <f t="shared" si="702"/>
        <v>3.7557916017660138</v>
      </c>
      <c r="K1951" s="5">
        <f t="shared" si="703"/>
        <v>1.8359780292274717</v>
      </c>
      <c r="L1951">
        <v>3.04</v>
      </c>
      <c r="M1951">
        <v>3.33</v>
      </c>
      <c r="N1951">
        <v>2.4700000000000002</v>
      </c>
      <c r="O1951" s="5">
        <f t="shared" si="704"/>
        <v>3.1436821436821436</v>
      </c>
      <c r="P1951" s="5">
        <f t="shared" si="705"/>
        <v>3.4435728744939271</v>
      </c>
      <c r="Q1951" s="5">
        <f t="shared" si="706"/>
        <v>2.554241741741742</v>
      </c>
      <c r="R1951" s="6">
        <f t="shared" si="707"/>
        <v>0.31809831729002869</v>
      </c>
      <c r="S1951" s="6">
        <f t="shared" si="708"/>
        <v>0.29039606142993607</v>
      </c>
      <c r="T1951" s="6">
        <f t="shared" si="709"/>
        <v>0.39150562128003524</v>
      </c>
      <c r="U1951">
        <f t="shared" si="710"/>
        <v>0.45397137023161849</v>
      </c>
      <c r="V1951">
        <f t="shared" si="711"/>
        <v>0.88663066354219389</v>
      </c>
      <c r="W1951">
        <f t="shared" si="712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8" t="s">
        <v>483</v>
      </c>
      <c r="AD1951" s="16" t="s">
        <v>331</v>
      </c>
      <c r="AE1951" t="s">
        <v>485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98"/>
        <v>3.8159152729723025</v>
      </c>
      <c r="E1952" s="14">
        <f t="shared" si="699"/>
        <v>3.2362055408991721</v>
      </c>
      <c r="F1952" s="14">
        <f t="shared" si="700"/>
        <v>2.5351610794987813</v>
      </c>
      <c r="G1952" s="26">
        <v>3.4199031888168197E-2</v>
      </c>
      <c r="H1952" s="7">
        <f t="shared" si="697"/>
        <v>1.0341990318881682</v>
      </c>
      <c r="I1952" s="5">
        <f t="shared" si="701"/>
        <v>3.6897300764297483</v>
      </c>
      <c r="J1952" s="5">
        <f t="shared" si="702"/>
        <v>3.1291902633004156</v>
      </c>
      <c r="K1952" s="5">
        <f t="shared" si="703"/>
        <v>2.451328033899105</v>
      </c>
      <c r="L1952">
        <v>3.37</v>
      </c>
      <c r="M1952">
        <v>3.39</v>
      </c>
      <c r="N1952">
        <v>2.2599999999999998</v>
      </c>
      <c r="O1952" s="5">
        <f t="shared" si="704"/>
        <v>3.4852507374631267</v>
      </c>
      <c r="P1952" s="5">
        <f t="shared" si="705"/>
        <v>3.5059347181008902</v>
      </c>
      <c r="Q1952" s="5">
        <f t="shared" si="706"/>
        <v>2.3372898120672598</v>
      </c>
      <c r="R1952" s="6">
        <f t="shared" si="707"/>
        <v>0.28692340245450698</v>
      </c>
      <c r="S1952" s="6">
        <f t="shared" si="708"/>
        <v>0.28523063901819723</v>
      </c>
      <c r="T1952" s="6">
        <f t="shared" si="709"/>
        <v>0.42784595852729584</v>
      </c>
      <c r="U1952">
        <f t="shared" si="710"/>
        <v>0.91334594406452496</v>
      </c>
      <c r="V1952">
        <f t="shared" si="711"/>
        <v>1.0833473565856311</v>
      </c>
      <c r="W1952">
        <f t="shared" si="712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8" t="s">
        <v>483</v>
      </c>
      <c r="AD1952" s="16" t="s">
        <v>17</v>
      </c>
      <c r="AE1952" t="s">
        <v>488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98"/>
        <v>1.8713270873954393</v>
      </c>
      <c r="E1953" s="14">
        <f t="shared" si="699"/>
        <v>3.3203116958705214</v>
      </c>
      <c r="F1953" s="14">
        <f t="shared" si="700"/>
        <v>6.2517340238527579</v>
      </c>
      <c r="G1953" s="26">
        <v>3.7181006284346729E-2</v>
      </c>
      <c r="H1953" s="7">
        <f t="shared" si="697"/>
        <v>1.0371810062843467</v>
      </c>
      <c r="I1953" s="5">
        <f t="shared" si="701"/>
        <v>1.8042434985378131</v>
      </c>
      <c r="J1953" s="5">
        <f t="shared" si="702"/>
        <v>3.2012847089876679</v>
      </c>
      <c r="K1953" s="5">
        <f t="shared" si="703"/>
        <v>6.0276210092289553</v>
      </c>
      <c r="L1953">
        <v>1.88</v>
      </c>
      <c r="M1953">
        <v>3.07</v>
      </c>
      <c r="N1953">
        <v>5.57</v>
      </c>
      <c r="O1953" s="5">
        <f t="shared" si="704"/>
        <v>1.9499002918145718</v>
      </c>
      <c r="P1953" s="5">
        <f t="shared" si="705"/>
        <v>3.1841456892929445</v>
      </c>
      <c r="Q1953" s="5">
        <f t="shared" si="706"/>
        <v>5.7770982050038118</v>
      </c>
      <c r="R1953" s="6">
        <f t="shared" si="707"/>
        <v>0.51284673590637953</v>
      </c>
      <c r="S1953" s="6">
        <f t="shared" si="708"/>
        <v>0.31405598159739201</v>
      </c>
      <c r="T1953" s="6">
        <f t="shared" si="709"/>
        <v>0.1730972824962286</v>
      </c>
      <c r="U1953">
        <f t="shared" si="710"/>
        <v>1.0419879586782943</v>
      </c>
      <c r="V1953">
        <f t="shared" si="711"/>
        <v>0.95898999279286723</v>
      </c>
      <c r="W1953">
        <f t="shared" si="712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8" t="s">
        <v>483</v>
      </c>
      <c r="AD1953" s="16" t="s">
        <v>17</v>
      </c>
      <c r="AE1953" t="s">
        <v>487</v>
      </c>
      <c r="AF1953">
        <v>1</v>
      </c>
      <c r="AG1953">
        <v>-4</v>
      </c>
    </row>
    <row r="1954" spans="1:33" s="17" customFormat="1" x14ac:dyDescent="0.25">
      <c r="A1954" s="30">
        <v>0.23069612818604207</v>
      </c>
      <c r="B1954" s="30">
        <v>0.26070350051314439</v>
      </c>
      <c r="C1954" s="30">
        <v>0.45749514387950313</v>
      </c>
      <c r="D1954" s="31">
        <f t="shared" si="698"/>
        <v>4.3347064723754798</v>
      </c>
      <c r="E1954" s="32">
        <f t="shared" si="699"/>
        <v>3.8357751162976084</v>
      </c>
      <c r="F1954" s="32">
        <f t="shared" si="700"/>
        <v>2.185815551002622</v>
      </c>
      <c r="G1954" s="47">
        <v>3.1376841198739625E-2</v>
      </c>
      <c r="H1954" s="34">
        <f t="shared" si="697"/>
        <v>1.0313768411987396</v>
      </c>
      <c r="I1954" s="34">
        <f t="shared" si="701"/>
        <v>4.2028347925064669</v>
      </c>
      <c r="J1954" s="34">
        <f t="shared" si="702"/>
        <v>3.7190820688191888</v>
      </c>
      <c r="K1954" s="34">
        <f t="shared" si="703"/>
        <v>2.1193180452472751</v>
      </c>
      <c r="L1954" s="17">
        <v>2.85</v>
      </c>
      <c r="M1954" s="17">
        <v>3.13</v>
      </c>
      <c r="N1954" s="17">
        <v>2.77</v>
      </c>
      <c r="O1954" s="34">
        <f t="shared" si="704"/>
        <v>2.9394239974164078</v>
      </c>
      <c r="P1954" s="34">
        <f t="shared" si="705"/>
        <v>3.2282095129520547</v>
      </c>
      <c r="Q1954" s="34">
        <f t="shared" si="706"/>
        <v>2.8569138501205087</v>
      </c>
      <c r="R1954" s="35">
        <f t="shared" si="707"/>
        <v>0.3402027066795893</v>
      </c>
      <c r="S1954" s="35">
        <f t="shared" si="708"/>
        <v>0.30976923771144715</v>
      </c>
      <c r="T1954" s="35">
        <f t="shared" si="709"/>
        <v>0.35002805560896372</v>
      </c>
      <c r="U1954" s="17">
        <f t="shared" si="710"/>
        <v>0.67811373530110386</v>
      </c>
      <c r="V1954" s="17">
        <f t="shared" si="711"/>
        <v>0.84160552041643355</v>
      </c>
      <c r="W1954" s="17">
        <f t="shared" si="712"/>
        <v>1.3070242129122274</v>
      </c>
      <c r="X1954" s="17" t="s">
        <v>222</v>
      </c>
      <c r="Y1954" s="17" t="s">
        <v>221</v>
      </c>
      <c r="Z1954" s="17" t="s">
        <v>263</v>
      </c>
      <c r="AA1954" s="36" t="s">
        <v>360</v>
      </c>
      <c r="AB1954" s="36" t="s">
        <v>16</v>
      </c>
      <c r="AC1954" s="49" t="s">
        <v>483</v>
      </c>
      <c r="AD1954" s="36" t="s">
        <v>31</v>
      </c>
      <c r="AE1954" s="17" t="s">
        <v>486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713">(100%/A1955)</f>
        <v>3.7936603409070857</v>
      </c>
      <c r="E1955" s="14">
        <f t="shared" ref="E1955:E1967" si="714">(100%/B1955)</f>
        <v>3.6761270560990948</v>
      </c>
      <c r="F1955" s="14">
        <f t="shared" ref="F1955:F1967" si="715">(100%/C1955)</f>
        <v>2.3703583517844309</v>
      </c>
      <c r="G1955" s="26">
        <v>3.7307030626799742E-2</v>
      </c>
      <c r="H1955" s="7">
        <f t="shared" si="697"/>
        <v>1.0373070306267997</v>
      </c>
      <c r="I1955" s="5">
        <f t="shared" ref="I1955:I1967" si="716">D1955/H1955</f>
        <v>3.6572203107644428</v>
      </c>
      <c r="J1955" s="5">
        <f t="shared" ref="J1955:J1967" si="717">E1955/H1955</f>
        <v>3.543914142640844</v>
      </c>
      <c r="K1955" s="5">
        <f t="shared" ref="K1955:K1967" si="718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719">(L1955*H1955)</f>
        <v>6.773614909993003</v>
      </c>
      <c r="P1955" s="5">
        <f t="shared" ref="P1955:P1967" si="720">(M1955*H1955)</f>
        <v>4.1284819818946632</v>
      </c>
      <c r="Q1955" s="5">
        <f t="shared" ref="Q1955:Q1967" si="721">(N1955*H1955)</f>
        <v>1.6389451083903437</v>
      </c>
      <c r="R1955" s="6">
        <f t="shared" ref="R1955:R1967" si="722">(1/O1955)</f>
        <v>0.14763165802719555</v>
      </c>
      <c r="S1955" s="6">
        <f t="shared" ref="S1955:S1967" si="723">(1/P1955)</f>
        <v>0.24221978063255956</v>
      </c>
      <c r="T1955" s="6">
        <f t="shared" ref="T1955:T1967" si="724">(1/Q1955)</f>
        <v>0.61014856134024498</v>
      </c>
      <c r="U1955">
        <f t="shared" ref="U1955:U1967" si="725">(L1955/I1955)</f>
        <v>1.7855090601952499</v>
      </c>
      <c r="V1955">
        <f t="shared" ref="V1955:V1967" si="726">(M1955/J1955)</f>
        <v>1.1230520378900022</v>
      </c>
      <c r="W1955">
        <f t="shared" ref="W1955:W1967" si="727">(N1955/K1955)</f>
        <v>0.69143347340562589</v>
      </c>
      <c r="X1955" t="s">
        <v>141</v>
      </c>
      <c r="Y1955" t="s">
        <v>135</v>
      </c>
      <c r="Z1955" t="s">
        <v>492</v>
      </c>
      <c r="AA1955" s="16" t="s">
        <v>367</v>
      </c>
      <c r="AB1955" s="16" t="s">
        <v>19</v>
      </c>
      <c r="AC1955" t="s">
        <v>494</v>
      </c>
      <c r="AD1955" s="16" t="s">
        <v>18</v>
      </c>
      <c r="AE1955" t="s">
        <v>503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713"/>
        <v>4.0383923164108291</v>
      </c>
      <c r="E1956" s="14">
        <f t="shared" si="714"/>
        <v>4.0718215318215618</v>
      </c>
      <c r="F1956" s="14">
        <f t="shared" si="715"/>
        <v>2.1911527943872162</v>
      </c>
      <c r="G1956" s="26">
        <v>3.7615307903266171E-2</v>
      </c>
      <c r="H1956" s="7">
        <f t="shared" si="697"/>
        <v>1.0376153079032662</v>
      </c>
      <c r="I1956" s="5">
        <f t="shared" si="716"/>
        <v>3.8919937723078739</v>
      </c>
      <c r="J1956" s="5">
        <f t="shared" si="717"/>
        <v>3.9242111221832183</v>
      </c>
      <c r="K1956" s="5">
        <f t="shared" si="718"/>
        <v>2.1117198037632372</v>
      </c>
      <c r="L1956">
        <v>1.6</v>
      </c>
      <c r="M1956">
        <v>4.2</v>
      </c>
      <c r="N1956">
        <v>5.73</v>
      </c>
      <c r="O1956" s="5">
        <f t="shared" si="719"/>
        <v>1.6601844926452261</v>
      </c>
      <c r="P1956" s="5">
        <f t="shared" si="720"/>
        <v>4.3579842931937183</v>
      </c>
      <c r="Q1956" s="5">
        <f t="shared" si="721"/>
        <v>5.9455357142857155</v>
      </c>
      <c r="R1956" s="6">
        <f t="shared" si="722"/>
        <v>0.60234269409821284</v>
      </c>
      <c r="S1956" s="6">
        <f t="shared" si="723"/>
        <v>0.22946388346598584</v>
      </c>
      <c r="T1956" s="6">
        <f t="shared" si="724"/>
        <v>0.16819342243580113</v>
      </c>
      <c r="U1956">
        <f t="shared" si="725"/>
        <v>0.41110034948777224</v>
      </c>
      <c r="V1956">
        <f t="shared" si="726"/>
        <v>1.0702788074417739</v>
      </c>
      <c r="W1956">
        <f t="shared" si="727"/>
        <v>2.7134281687318205</v>
      </c>
      <c r="X1956" t="s">
        <v>67</v>
      </c>
      <c r="Y1956" t="s">
        <v>140</v>
      </c>
      <c r="Z1956" t="s">
        <v>492</v>
      </c>
      <c r="AA1956" s="16" t="s">
        <v>360</v>
      </c>
      <c r="AB1956" s="16" t="s">
        <v>16</v>
      </c>
      <c r="AC1956" t="s">
        <v>494</v>
      </c>
      <c r="AD1956" s="16" t="s">
        <v>29</v>
      </c>
      <c r="AE1956" s="12" t="s">
        <v>503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713"/>
        <v>3.0841332646367947</v>
      </c>
      <c r="E1957" s="14">
        <f t="shared" si="714"/>
        <v>2.5411628588855542</v>
      </c>
      <c r="F1957" s="14">
        <f t="shared" si="715"/>
        <v>3.6887082599571381</v>
      </c>
      <c r="G1957" s="26">
        <v>3.8672410530727008E-2</v>
      </c>
      <c r="H1957" s="7">
        <f t="shared" si="697"/>
        <v>1.038672410530727</v>
      </c>
      <c r="I1957" s="5">
        <f t="shared" si="716"/>
        <v>2.9693031540723269</v>
      </c>
      <c r="J1957" s="5">
        <f t="shared" si="717"/>
        <v>2.4465489148663386</v>
      </c>
      <c r="K1957" s="5">
        <f t="shared" si="718"/>
        <v>3.5513682875935166</v>
      </c>
      <c r="L1957">
        <v>1.7</v>
      </c>
      <c r="M1957">
        <v>3.81</v>
      </c>
      <c r="N1957">
        <v>5.32</v>
      </c>
      <c r="O1957" s="5">
        <f t="shared" si="719"/>
        <v>1.7657430979022359</v>
      </c>
      <c r="P1957" s="5">
        <f t="shared" si="720"/>
        <v>3.9573418841220698</v>
      </c>
      <c r="Q1957" s="5">
        <f t="shared" si="721"/>
        <v>5.5257372240234677</v>
      </c>
      <c r="R1957" s="6">
        <f t="shared" si="722"/>
        <v>0.56633380087286467</v>
      </c>
      <c r="S1957" s="6">
        <f t="shared" si="723"/>
        <v>0.25269487178054328</v>
      </c>
      <c r="T1957" s="6">
        <f t="shared" si="724"/>
        <v>0.18097132734659208</v>
      </c>
      <c r="U1957">
        <f t="shared" si="725"/>
        <v>0.57252490291147651</v>
      </c>
      <c r="V1957">
        <f t="shared" si="726"/>
        <v>1.5572956570983378</v>
      </c>
      <c r="W1957">
        <f t="shared" si="727"/>
        <v>1.4980141650149572</v>
      </c>
      <c r="X1957" t="s">
        <v>68</v>
      </c>
      <c r="Y1957" t="s">
        <v>144</v>
      </c>
      <c r="Z1957" t="s">
        <v>492</v>
      </c>
      <c r="AA1957" s="16" t="s">
        <v>367</v>
      </c>
      <c r="AB1957" s="16" t="s">
        <v>19</v>
      </c>
      <c r="AC1957" t="s">
        <v>495</v>
      </c>
      <c r="AD1957" s="16" t="s">
        <v>32</v>
      </c>
      <c r="AE1957" t="s">
        <v>504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713"/>
        <v>3.9618739421009224</v>
      </c>
      <c r="E1958" s="14">
        <f t="shared" si="714"/>
        <v>3.3393272133338181</v>
      </c>
      <c r="F1958" s="14">
        <f t="shared" si="715"/>
        <v>2.4398304372007065</v>
      </c>
      <c r="G1958" s="26">
        <v>3.2523623145505498E-2</v>
      </c>
      <c r="H1958" s="7">
        <f t="shared" si="697"/>
        <v>1.0325236231455055</v>
      </c>
      <c r="I1958" s="5">
        <f t="shared" si="716"/>
        <v>3.8370782549568907</v>
      </c>
      <c r="J1958" s="5">
        <f t="shared" si="717"/>
        <v>3.2341412229976969</v>
      </c>
      <c r="K1958" s="5">
        <f t="shared" si="718"/>
        <v>2.362977836543775</v>
      </c>
      <c r="L1958">
        <v>2.91</v>
      </c>
      <c r="M1958">
        <v>3.1</v>
      </c>
      <c r="N1958">
        <v>2.73</v>
      </c>
      <c r="O1958" s="5">
        <f t="shared" si="719"/>
        <v>3.0046437433534212</v>
      </c>
      <c r="P1958" s="5">
        <f t="shared" si="720"/>
        <v>3.200823231751067</v>
      </c>
      <c r="Q1958" s="5">
        <f t="shared" si="721"/>
        <v>2.8187894911872302</v>
      </c>
      <c r="R1958" s="6">
        <f t="shared" si="722"/>
        <v>0.33281815929495873</v>
      </c>
      <c r="S1958" s="6">
        <f t="shared" si="723"/>
        <v>0.31241962695107417</v>
      </c>
      <c r="T1958" s="6">
        <f t="shared" si="724"/>
        <v>0.35476221375396699</v>
      </c>
      <c r="U1958">
        <f t="shared" si="725"/>
        <v>0.75838953668477993</v>
      </c>
      <c r="V1958">
        <f t="shared" si="726"/>
        <v>0.95852338727702113</v>
      </c>
      <c r="W1958">
        <f t="shared" si="727"/>
        <v>1.1553218814752204</v>
      </c>
      <c r="X1958" t="s">
        <v>251</v>
      </c>
      <c r="Y1958" t="s">
        <v>142</v>
      </c>
      <c r="Z1958" t="s">
        <v>492</v>
      </c>
      <c r="AA1958" s="16" t="s">
        <v>367</v>
      </c>
      <c r="AB1958" s="16" t="s">
        <v>19</v>
      </c>
      <c r="AC1958" t="s">
        <v>495</v>
      </c>
      <c r="AD1958" s="16" t="s">
        <v>35</v>
      </c>
      <c r="AE1958" t="s">
        <v>504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713"/>
        <v>1.8195173083039131</v>
      </c>
      <c r="E1959" s="14">
        <f t="shared" si="714"/>
        <v>3.8402937596661051</v>
      </c>
      <c r="F1959" s="14">
        <f t="shared" si="715"/>
        <v>5.4783589803622634</v>
      </c>
      <c r="G1959" s="26">
        <v>3.8734000508523714E-2</v>
      </c>
      <c r="H1959" s="7">
        <f t="shared" si="697"/>
        <v>1.0387340005085237</v>
      </c>
      <c r="I1959" s="5">
        <f t="shared" si="716"/>
        <v>1.7516681916767414</v>
      </c>
      <c r="J1959" s="5">
        <f t="shared" si="717"/>
        <v>3.6970906486030559</v>
      </c>
      <c r="K1959" s="5">
        <f t="shared" si="718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719"/>
        <v>1.4438402607068479</v>
      </c>
      <c r="P1959" s="5">
        <f t="shared" si="720"/>
        <v>5.0794092624866805</v>
      </c>
      <c r="Q1959" s="5">
        <f t="shared" si="721"/>
        <v>9.0473731444292422</v>
      </c>
      <c r="R1959" s="6">
        <f t="shared" si="722"/>
        <v>0.69259739267170661</v>
      </c>
      <c r="S1959" s="6">
        <f t="shared" si="723"/>
        <v>0.19687328748745855</v>
      </c>
      <c r="T1959" s="6">
        <f t="shared" si="724"/>
        <v>0.11052931984083492</v>
      </c>
      <c r="U1959">
        <f t="shared" si="725"/>
        <v>0.79352928060505368</v>
      </c>
      <c r="V1959">
        <f t="shared" si="726"/>
        <v>1.3226616452717177</v>
      </c>
      <c r="W1959">
        <f t="shared" si="727"/>
        <v>1.6514750451477302</v>
      </c>
      <c r="X1959" t="s">
        <v>143</v>
      </c>
      <c r="Y1959" t="s">
        <v>222</v>
      </c>
      <c r="Z1959" t="s">
        <v>492</v>
      </c>
      <c r="AA1959" s="16" t="s">
        <v>361</v>
      </c>
      <c r="AB1959" s="16" t="s">
        <v>17</v>
      </c>
      <c r="AC1959" t="s">
        <v>495</v>
      </c>
      <c r="AD1959" s="16" t="s">
        <v>28</v>
      </c>
      <c r="AE1959" t="s">
        <v>504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713"/>
        <v>1.5794802550402069</v>
      </c>
      <c r="E1960" s="14">
        <f t="shared" si="714"/>
        <v>4.0473498054878698</v>
      </c>
      <c r="F1960" s="14">
        <f t="shared" si="715"/>
        <v>8.5449396314459882</v>
      </c>
      <c r="G1960" s="26">
        <v>3.374652829319702E-2</v>
      </c>
      <c r="H1960" s="7">
        <f t="shared" si="697"/>
        <v>1.033746528293197</v>
      </c>
      <c r="I1960" s="5">
        <f t="shared" si="716"/>
        <v>1.5279183163478793</v>
      </c>
      <c r="J1960" s="5">
        <f t="shared" si="717"/>
        <v>3.9152245688025542</v>
      </c>
      <c r="K1960" s="5">
        <f t="shared" si="718"/>
        <v>8.2659911279744822</v>
      </c>
      <c r="L1960">
        <v>2.14</v>
      </c>
      <c r="M1960">
        <v>3.32</v>
      </c>
      <c r="N1960">
        <v>3.77</v>
      </c>
      <c r="O1960" s="5">
        <f t="shared" si="719"/>
        <v>2.2122175705474416</v>
      </c>
      <c r="P1960" s="5">
        <f t="shared" si="720"/>
        <v>3.4320384739334138</v>
      </c>
      <c r="Q1960" s="5">
        <f t="shared" si="721"/>
        <v>3.8972244116653529</v>
      </c>
      <c r="R1960" s="6">
        <f t="shared" si="722"/>
        <v>0.45203510419300086</v>
      </c>
      <c r="S1960" s="6">
        <f t="shared" si="723"/>
        <v>0.29137202499187409</v>
      </c>
      <c r="T1960" s="6">
        <f t="shared" si="724"/>
        <v>0.25659287081512516</v>
      </c>
      <c r="U1960">
        <f t="shared" si="725"/>
        <v>1.40059843324292</v>
      </c>
      <c r="V1960">
        <f t="shared" si="726"/>
        <v>0.8479717936116753</v>
      </c>
      <c r="W1960">
        <f t="shared" si="727"/>
        <v>0.45608565768250586</v>
      </c>
      <c r="X1960" t="s">
        <v>139</v>
      </c>
      <c r="Y1960" t="s">
        <v>220</v>
      </c>
      <c r="Z1960" t="s">
        <v>492</v>
      </c>
      <c r="AA1960" s="16" t="s">
        <v>361</v>
      </c>
      <c r="AB1960" s="16" t="s">
        <v>17</v>
      </c>
      <c r="AC1960" t="s">
        <v>495</v>
      </c>
      <c r="AD1960" s="16" t="s">
        <v>331</v>
      </c>
      <c r="AE1960" t="s">
        <v>505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713"/>
        <v>2.7563186620250173</v>
      </c>
      <c r="E1961" s="14">
        <f t="shared" si="714"/>
        <v>3.1549926924477929</v>
      </c>
      <c r="F1961" s="14">
        <f t="shared" si="715"/>
        <v>3.3182107871218394</v>
      </c>
      <c r="G1961" s="26">
        <v>3.2756070504129209E-2</v>
      </c>
      <c r="H1961" s="7">
        <f t="shared" si="697"/>
        <v>1.0327560705041292</v>
      </c>
      <c r="I1961" s="5">
        <f t="shared" si="716"/>
        <v>2.6688961127863897</v>
      </c>
      <c r="J1961" s="5">
        <f t="shared" si="717"/>
        <v>3.0549253425426159</v>
      </c>
      <c r="K1961" s="5">
        <f t="shared" si="718"/>
        <v>3.2129666257997291</v>
      </c>
      <c r="L1961">
        <v>2.66</v>
      </c>
      <c r="M1961">
        <v>3.04</v>
      </c>
      <c r="N1961">
        <v>3.05</v>
      </c>
      <c r="O1961" s="5">
        <f t="shared" si="719"/>
        <v>2.7471311475409839</v>
      </c>
      <c r="P1961" s="5">
        <f t="shared" si="720"/>
        <v>3.1395784543325527</v>
      </c>
      <c r="Q1961" s="5">
        <f t="shared" si="721"/>
        <v>3.1499060150375939</v>
      </c>
      <c r="R1961" s="6">
        <f t="shared" si="722"/>
        <v>0.36401611218857227</v>
      </c>
      <c r="S1961" s="6">
        <f t="shared" si="723"/>
        <v>0.31851409816500076</v>
      </c>
      <c r="T1961" s="6">
        <f t="shared" si="724"/>
        <v>0.31746978964642697</v>
      </c>
      <c r="U1961">
        <f t="shared" si="725"/>
        <v>0.99666674444772529</v>
      </c>
      <c r="V1961">
        <f t="shared" si="726"/>
        <v>0.99511433476466116</v>
      </c>
      <c r="W1961">
        <f t="shared" si="727"/>
        <v>0.94927845671003019</v>
      </c>
      <c r="X1961" t="s">
        <v>221</v>
      </c>
      <c r="Y1961" t="s">
        <v>70</v>
      </c>
      <c r="Z1961" t="s">
        <v>492</v>
      </c>
      <c r="AA1961" s="16" t="s">
        <v>367</v>
      </c>
      <c r="AB1961" s="16" t="s">
        <v>19</v>
      </c>
      <c r="AC1961" t="s">
        <v>495</v>
      </c>
      <c r="AD1961" s="16" t="s">
        <v>35</v>
      </c>
      <c r="AE1961" t="s">
        <v>503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713"/>
        <v>1.8371596535513122</v>
      </c>
      <c r="E1962" s="14">
        <f t="shared" si="714"/>
        <v>4.2731476735351928</v>
      </c>
      <c r="F1962" s="14">
        <f t="shared" si="715"/>
        <v>4.7516253507813015</v>
      </c>
      <c r="G1962" s="26">
        <v>3.4140027275038953E-2</v>
      </c>
      <c r="H1962" s="7">
        <f t="shared" si="697"/>
        <v>1.034140027275039</v>
      </c>
      <c r="I1962" s="5">
        <f t="shared" si="716"/>
        <v>1.7765095684307197</v>
      </c>
      <c r="J1962" s="5">
        <f t="shared" si="717"/>
        <v>4.1320784041160703</v>
      </c>
      <c r="K1962" s="5">
        <f t="shared" si="718"/>
        <v>4.594760115128552</v>
      </c>
      <c r="L1962">
        <v>1.98</v>
      </c>
      <c r="M1962">
        <v>3.45</v>
      </c>
      <c r="N1962">
        <v>4.18</v>
      </c>
      <c r="O1962" s="5">
        <f t="shared" si="719"/>
        <v>2.047597254004577</v>
      </c>
      <c r="P1962" s="5">
        <f t="shared" si="720"/>
        <v>3.5677830940988846</v>
      </c>
      <c r="Q1962" s="5">
        <f t="shared" si="721"/>
        <v>4.3227053140096627</v>
      </c>
      <c r="R1962" s="6">
        <f t="shared" si="722"/>
        <v>0.4883772910147518</v>
      </c>
      <c r="S1962" s="6">
        <f t="shared" si="723"/>
        <v>0.28028609745194449</v>
      </c>
      <c r="T1962" s="6">
        <f t="shared" si="724"/>
        <v>0.23133661153330348</v>
      </c>
      <c r="U1962">
        <f t="shared" si="725"/>
        <v>1.1145450805249721</v>
      </c>
      <c r="V1962">
        <f t="shared" si="726"/>
        <v>0.83493091432228528</v>
      </c>
      <c r="W1962">
        <f t="shared" si="727"/>
        <v>0.90973193273726582</v>
      </c>
      <c r="X1962" t="s">
        <v>69</v>
      </c>
      <c r="Y1962" t="s">
        <v>138</v>
      </c>
      <c r="Z1962" t="s">
        <v>492</v>
      </c>
      <c r="AA1962" s="16" t="s">
        <v>361</v>
      </c>
      <c r="AB1962" s="16" t="s">
        <v>17</v>
      </c>
      <c r="AC1962" t="s">
        <v>495</v>
      </c>
      <c r="AD1962" s="16" t="s">
        <v>31</v>
      </c>
      <c r="AE1962" t="s">
        <v>504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713"/>
        <v>2.9276049184483677</v>
      </c>
      <c r="E1963" s="14">
        <f t="shared" si="714"/>
        <v>2.837005750686163</v>
      </c>
      <c r="F1963" s="14">
        <f t="shared" si="715"/>
        <v>3.441080757029205</v>
      </c>
      <c r="G1963" s="26">
        <v>4.2934418628612692E-2</v>
      </c>
      <c r="H1963" s="7">
        <f t="shared" si="697"/>
        <v>1.0429344186286127</v>
      </c>
      <c r="I1963" s="5">
        <f t="shared" si="716"/>
        <v>2.8070843824465661</v>
      </c>
      <c r="J1963" s="5">
        <f t="shared" si="717"/>
        <v>2.7202149051870692</v>
      </c>
      <c r="K1963" s="5">
        <f t="shared" si="718"/>
        <v>3.299421991992546</v>
      </c>
      <c r="L1963">
        <v>2.5</v>
      </c>
      <c r="M1963">
        <v>3.29</v>
      </c>
      <c r="N1963">
        <v>2.95</v>
      </c>
      <c r="O1963" s="5">
        <f t="shared" si="719"/>
        <v>2.6073360465715316</v>
      </c>
      <c r="P1963" s="5">
        <f t="shared" si="720"/>
        <v>3.4312542372881358</v>
      </c>
      <c r="Q1963" s="5">
        <f t="shared" si="721"/>
        <v>3.0766565349544077</v>
      </c>
      <c r="R1963" s="6">
        <f t="shared" si="722"/>
        <v>0.38353322400268713</v>
      </c>
      <c r="S1963" s="6">
        <f t="shared" si="723"/>
        <v>0.29143862006283217</v>
      </c>
      <c r="T1963" s="6">
        <f t="shared" si="724"/>
        <v>0.32502815593448059</v>
      </c>
      <c r="U1963">
        <f t="shared" si="725"/>
        <v>0.89060379361345698</v>
      </c>
      <c r="V1963">
        <f t="shared" si="726"/>
        <v>1.2094632647319263</v>
      </c>
      <c r="W1963">
        <f t="shared" si="727"/>
        <v>0.8940959983777258</v>
      </c>
      <c r="X1963" t="s">
        <v>130</v>
      </c>
      <c r="Y1963" t="s">
        <v>123</v>
      </c>
      <c r="Z1963" t="s">
        <v>493</v>
      </c>
      <c r="AA1963" s="16" t="s">
        <v>367</v>
      </c>
      <c r="AB1963" s="16" t="s">
        <v>19</v>
      </c>
      <c r="AC1963" t="s">
        <v>496</v>
      </c>
      <c r="AD1963" s="16" t="s">
        <v>330</v>
      </c>
      <c r="AE1963" t="s">
        <v>506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713"/>
        <v>3.1799107069487604</v>
      </c>
      <c r="E1964" s="14">
        <f t="shared" si="714"/>
        <v>4.4408715328682034</v>
      </c>
      <c r="F1964" s="14">
        <f t="shared" si="715"/>
        <v>2.378176526051186</v>
      </c>
      <c r="G1964" s="26">
        <v>4.3274853801169577E-2</v>
      </c>
      <c r="H1964" s="7">
        <f t="shared" si="697"/>
        <v>1.0432748538011696</v>
      </c>
      <c r="I1964" s="5">
        <f t="shared" si="716"/>
        <v>3.0480085812120965</v>
      </c>
      <c r="J1964" s="5">
        <f t="shared" si="717"/>
        <v>4.2566649782537151</v>
      </c>
      <c r="K1964" s="5">
        <f t="shared" si="718"/>
        <v>2.2795301903293321</v>
      </c>
      <c r="L1964">
        <v>2.85</v>
      </c>
      <c r="M1964">
        <v>3.42</v>
      </c>
      <c r="N1964">
        <v>2.5</v>
      </c>
      <c r="O1964" s="5">
        <f t="shared" si="719"/>
        <v>2.9733333333333336</v>
      </c>
      <c r="P1964" s="5">
        <f t="shared" si="720"/>
        <v>3.5680000000000001</v>
      </c>
      <c r="Q1964" s="5">
        <f t="shared" si="721"/>
        <v>2.6081871345029239</v>
      </c>
      <c r="R1964" s="6">
        <f t="shared" si="722"/>
        <v>0.33632286995515692</v>
      </c>
      <c r="S1964" s="6">
        <f t="shared" si="723"/>
        <v>0.2802690582959641</v>
      </c>
      <c r="T1964" s="6">
        <f t="shared" si="724"/>
        <v>0.38340807174887892</v>
      </c>
      <c r="U1964">
        <f t="shared" si="725"/>
        <v>0.93503673761530071</v>
      </c>
      <c r="V1964">
        <f t="shared" si="726"/>
        <v>0.80344589425570567</v>
      </c>
      <c r="W1964">
        <f t="shared" si="727"/>
        <v>1.0967172141900063</v>
      </c>
      <c r="X1964" t="s">
        <v>125</v>
      </c>
      <c r="Y1964" t="s">
        <v>56</v>
      </c>
      <c r="Z1964" t="s">
        <v>493</v>
      </c>
      <c r="AA1964" s="16" t="s">
        <v>367</v>
      </c>
      <c r="AB1964" s="16" t="s">
        <v>20</v>
      </c>
      <c r="AC1964" t="s">
        <v>496</v>
      </c>
      <c r="AD1964" s="16" t="s">
        <v>34</v>
      </c>
      <c r="AE1964" t="s">
        <v>506</v>
      </c>
      <c r="AF1964">
        <v>-5</v>
      </c>
      <c r="AG1964">
        <v>1</v>
      </c>
    </row>
    <row r="1965" spans="1:33" s="58" customFormat="1" x14ac:dyDescent="0.25">
      <c r="A1965" s="53">
        <v>0.38383814630888863</v>
      </c>
      <c r="B1965" s="53">
        <v>0.31981569048929237</v>
      </c>
      <c r="C1965" s="53">
        <v>0.28042595977399537</v>
      </c>
      <c r="D1965" s="54">
        <f t="shared" si="713"/>
        <v>2.6052647701025093</v>
      </c>
      <c r="E1965" s="55">
        <f t="shared" si="714"/>
        <v>3.1268009348449421</v>
      </c>
      <c r="F1965" s="55">
        <f t="shared" si="715"/>
        <v>3.5660036638759598</v>
      </c>
      <c r="G1965" s="56">
        <v>3.7466482876832741E-2</v>
      </c>
      <c r="H1965" s="57">
        <f t="shared" si="697"/>
        <v>1.0374664828768327</v>
      </c>
      <c r="I1965" s="57">
        <f t="shared" si="716"/>
        <v>2.5111796989125521</v>
      </c>
      <c r="J1965" s="57">
        <f t="shared" si="717"/>
        <v>3.0138813990159079</v>
      </c>
      <c r="K1965" s="57">
        <f t="shared" si="718"/>
        <v>3.4372230069424932</v>
      </c>
      <c r="L1965" s="58">
        <v>1.53</v>
      </c>
      <c r="M1965" s="58">
        <v>4.37</v>
      </c>
      <c r="N1965" s="58">
        <v>6.45</v>
      </c>
      <c r="O1965" s="57">
        <f t="shared" si="719"/>
        <v>1.5873237188015541</v>
      </c>
      <c r="P1965" s="57">
        <f t="shared" si="720"/>
        <v>4.5337285301717589</v>
      </c>
      <c r="Q1965" s="57">
        <f t="shared" si="721"/>
        <v>6.6916588145555718</v>
      </c>
      <c r="R1965" s="59">
        <f t="shared" si="722"/>
        <v>0.62999121613013531</v>
      </c>
      <c r="S1965" s="59">
        <f t="shared" si="723"/>
        <v>0.22056900702039064</v>
      </c>
      <c r="T1965" s="59">
        <f t="shared" si="724"/>
        <v>0.14943977684947393</v>
      </c>
      <c r="U1965" s="58">
        <f t="shared" si="725"/>
        <v>0.60927539381692009</v>
      </c>
      <c r="V1965" s="58">
        <f t="shared" si="726"/>
        <v>1.4499575203678856</v>
      </c>
      <c r="W1965" s="58">
        <f t="shared" si="727"/>
        <v>1.8765148455518623</v>
      </c>
      <c r="X1965" s="58" t="s">
        <v>137</v>
      </c>
      <c r="Y1965" s="58" t="s">
        <v>252</v>
      </c>
      <c r="Z1965" s="58" t="s">
        <v>492</v>
      </c>
      <c r="AA1965" s="60" t="s">
        <v>367</v>
      </c>
      <c r="AB1965" s="60" t="s">
        <v>19</v>
      </c>
      <c r="AC1965" s="58" t="s">
        <v>496</v>
      </c>
      <c r="AD1965" s="60" t="s">
        <v>35</v>
      </c>
      <c r="AE1965" s="58" t="s">
        <v>507</v>
      </c>
      <c r="AF1965" s="58">
        <v>1</v>
      </c>
      <c r="AG1965" s="58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713"/>
        <v>3.4332935449931945</v>
      </c>
      <c r="E1966" s="14">
        <f t="shared" si="714"/>
        <v>3.7581243065889165</v>
      </c>
      <c r="F1966" s="14">
        <f t="shared" si="715"/>
        <v>2.4764042085310116</v>
      </c>
      <c r="G1966" s="26">
        <v>4.8679342573285211E-2</v>
      </c>
      <c r="H1966" s="7">
        <f t="shared" si="697"/>
        <v>1.0486793425732852</v>
      </c>
      <c r="I1966" s="5">
        <f t="shared" si="716"/>
        <v>3.2739212127211941</v>
      </c>
      <c r="J1966" s="5">
        <f t="shared" si="717"/>
        <v>3.5836734395540799</v>
      </c>
      <c r="K1966" s="5">
        <f t="shared" si="718"/>
        <v>2.3614503576034274</v>
      </c>
      <c r="L1966">
        <v>1.61</v>
      </c>
      <c r="M1966">
        <v>4.12</v>
      </c>
      <c r="N1966">
        <v>5.41</v>
      </c>
      <c r="O1966" s="5">
        <f t="shared" si="719"/>
        <v>1.6883737415429894</v>
      </c>
      <c r="P1966" s="5">
        <f t="shared" si="720"/>
        <v>4.3205588914019355</v>
      </c>
      <c r="Q1966" s="5">
        <f t="shared" si="721"/>
        <v>5.6733552433214731</v>
      </c>
      <c r="R1966" s="6">
        <f t="shared" si="722"/>
        <v>0.59228592307181294</v>
      </c>
      <c r="S1966" s="6">
        <f t="shared" si="723"/>
        <v>0.23145153789942205</v>
      </c>
      <c r="T1966" s="6">
        <f t="shared" si="724"/>
        <v>0.17626253902876504</v>
      </c>
      <c r="U1966">
        <f t="shared" si="725"/>
        <v>0.4917650411818591</v>
      </c>
      <c r="V1966">
        <f t="shared" si="726"/>
        <v>1.1496583239215725</v>
      </c>
      <c r="W1966">
        <f t="shared" si="727"/>
        <v>2.2909649498160376</v>
      </c>
      <c r="X1966" t="s">
        <v>121</v>
      </c>
      <c r="Y1966" t="s">
        <v>54</v>
      </c>
      <c r="Z1966" t="s">
        <v>493</v>
      </c>
      <c r="AA1966" s="16" t="s">
        <v>367</v>
      </c>
      <c r="AB1966" s="16" t="s">
        <v>19</v>
      </c>
      <c r="AC1966" t="s">
        <v>497</v>
      </c>
      <c r="AD1966" s="16" t="s">
        <v>31</v>
      </c>
      <c r="AE1966" t="s">
        <v>503</v>
      </c>
      <c r="AF1966">
        <v>-3</v>
      </c>
      <c r="AG1966">
        <v>-4</v>
      </c>
    </row>
    <row r="1967" spans="1:33" s="17" customFormat="1" x14ac:dyDescent="0.25">
      <c r="A1967" s="30">
        <v>0.23024107252034398</v>
      </c>
      <c r="B1967" s="30">
        <v>0.42448014217077912</v>
      </c>
      <c r="C1967" s="30">
        <v>0.32950964704779784</v>
      </c>
      <c r="D1967" s="31">
        <f t="shared" si="713"/>
        <v>4.343273721988246</v>
      </c>
      <c r="E1967" s="32">
        <f t="shared" si="714"/>
        <v>2.3558228068951097</v>
      </c>
      <c r="F1967" s="32">
        <f t="shared" si="715"/>
        <v>3.0348125129548711</v>
      </c>
      <c r="G1967" s="47">
        <v>3.3459260527801238E-2</v>
      </c>
      <c r="H1967" s="34">
        <f t="shared" si="697"/>
        <v>1.0334592605278012</v>
      </c>
      <c r="I1967" s="34">
        <f t="shared" si="716"/>
        <v>4.2026559612713505</v>
      </c>
      <c r="J1967" s="34">
        <f t="shared" si="717"/>
        <v>2.2795507252912515</v>
      </c>
      <c r="K1967" s="34">
        <f t="shared" si="718"/>
        <v>2.936557471462351</v>
      </c>
      <c r="L1967" s="17">
        <v>2.68</v>
      </c>
      <c r="M1967" s="17">
        <v>3.09</v>
      </c>
      <c r="N1967" s="17">
        <v>2.97</v>
      </c>
      <c r="O1967" s="34">
        <f t="shared" si="719"/>
        <v>2.7696708182145073</v>
      </c>
      <c r="P1967" s="34">
        <f t="shared" si="720"/>
        <v>3.1933891150309055</v>
      </c>
      <c r="Q1967" s="34">
        <f t="shared" si="721"/>
        <v>3.0693740037675701</v>
      </c>
      <c r="R1967" s="35">
        <f t="shared" si="722"/>
        <v>0.36105373729743767</v>
      </c>
      <c r="S1967" s="35">
        <f t="shared" si="723"/>
        <v>0.31314693073046379</v>
      </c>
      <c r="T1967" s="35">
        <f t="shared" si="724"/>
        <v>0.32579933197209859</v>
      </c>
      <c r="U1967" s="17">
        <f t="shared" si="725"/>
        <v>0.63769197971400693</v>
      </c>
      <c r="V1967" s="17">
        <f t="shared" si="726"/>
        <v>1.3555302655549373</v>
      </c>
      <c r="W1967" s="17">
        <f t="shared" si="727"/>
        <v>1.0113883446391381</v>
      </c>
      <c r="X1967" s="17" t="s">
        <v>219</v>
      </c>
      <c r="Y1967" s="17" t="s">
        <v>136</v>
      </c>
      <c r="Z1967" s="17" t="s">
        <v>492</v>
      </c>
      <c r="AA1967" s="36" t="s">
        <v>360</v>
      </c>
      <c r="AB1967" s="36" t="s">
        <v>18</v>
      </c>
      <c r="AC1967" s="17" t="s">
        <v>497</v>
      </c>
      <c r="AD1967" s="36" t="s">
        <v>35</v>
      </c>
      <c r="AE1967" s="17" t="s">
        <v>503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728">(100%/A1968)</f>
        <v>3.4861110966650228</v>
      </c>
      <c r="E1968" s="14">
        <f t="shared" ref="E1968:E2031" si="729">(100%/B1968)</f>
        <v>2.7899036674392312</v>
      </c>
      <c r="F1968" s="14">
        <f t="shared" ref="F1968:F2031" si="730">(100%/C1968)</f>
        <v>2.9930033278743462</v>
      </c>
      <c r="G1968" s="26">
        <v>3.3803872426163561E-2</v>
      </c>
      <c r="H1968" s="7">
        <f t="shared" si="697"/>
        <v>1.0338038724261636</v>
      </c>
      <c r="I1968" s="5">
        <f t="shared" ref="I1968:I2031" si="731">D1968/H1968</f>
        <v>3.3721203698760647</v>
      </c>
      <c r="J1968" s="5">
        <f t="shared" ref="J1968:J2031" si="732">E1968/H1968</f>
        <v>2.6986779038579121</v>
      </c>
      <c r="K1968" s="5">
        <f t="shared" ref="K1968:K2031" si="733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734">(L1968*H1968)</f>
        <v>2.3157206742346066</v>
      </c>
      <c r="P1968" s="5">
        <f t="shared" ref="P1968:P2031" si="735">(M1968*H1968)</f>
        <v>3.3391865079365082</v>
      </c>
      <c r="Q1968" s="5">
        <f t="shared" ref="Q1968:Q2031" si="736">(N1968*H1968)</f>
        <v>3.7216939407341889</v>
      </c>
      <c r="R1968" s="6">
        <f t="shared" ref="R1968:R2031" si="737">(1/O1968)</f>
        <v>0.43183101102231192</v>
      </c>
      <c r="S1968" s="6">
        <f t="shared" ref="S1968:S2031" si="738">(1/P1968)</f>
        <v>0.29947413767491604</v>
      </c>
      <c r="T1968" s="6">
        <f t="shared" ref="T1968:T2031" si="739">(1/Q1968)</f>
        <v>0.26869485130277188</v>
      </c>
      <c r="U1968">
        <f t="shared" ref="U1968:U2031" si="740">(L1968/I1968)</f>
        <v>0.66427047504307413</v>
      </c>
      <c r="V1968">
        <f t="shared" ref="V1968:V2031" si="741">(M1968/J1968)</f>
        <v>1.1968823679856471</v>
      </c>
      <c r="W1968">
        <f t="shared" ref="W1968:W2031" si="742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497</v>
      </c>
      <c r="AD1968" s="16" t="s">
        <v>300</v>
      </c>
      <c r="AE1968" t="s">
        <v>506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728"/>
        <v>2.0972002612334211</v>
      </c>
      <c r="E1969" s="14">
        <f t="shared" si="729"/>
        <v>3.7370119120173064</v>
      </c>
      <c r="F1969" s="14">
        <f t="shared" si="730"/>
        <v>4.1322830226167637</v>
      </c>
      <c r="G1969" s="26">
        <v>3.4689580885232996E-2</v>
      </c>
      <c r="H1969" s="7">
        <f t="shared" si="697"/>
        <v>1.034689580885233</v>
      </c>
      <c r="I1969" s="5">
        <f t="shared" si="731"/>
        <v>2.0268883537409863</v>
      </c>
      <c r="J1969" s="5">
        <f t="shared" si="732"/>
        <v>3.6117227630919895</v>
      </c>
      <c r="K1969" s="5">
        <f t="shared" si="733"/>
        <v>3.9937417936318367</v>
      </c>
      <c r="L1969">
        <v>2.2200000000000002</v>
      </c>
      <c r="M1969">
        <v>3.2</v>
      </c>
      <c r="N1969">
        <v>3.68</v>
      </c>
      <c r="O1969" s="5">
        <f t="shared" si="734"/>
        <v>2.2970108695652174</v>
      </c>
      <c r="P1969" s="5">
        <f t="shared" si="735"/>
        <v>3.3110066588327456</v>
      </c>
      <c r="Q1969" s="5">
        <f t="shared" si="736"/>
        <v>3.8076576576576575</v>
      </c>
      <c r="R1969" s="6">
        <f t="shared" si="737"/>
        <v>0.4353483970188099</v>
      </c>
      <c r="S1969" s="6">
        <f t="shared" si="738"/>
        <v>0.30202295043179939</v>
      </c>
      <c r="T1969" s="6">
        <f t="shared" si="739"/>
        <v>0.26262865254939077</v>
      </c>
      <c r="U1969">
        <f t="shared" si="740"/>
        <v>1.095274930117681</v>
      </c>
      <c r="V1969">
        <f t="shared" si="741"/>
        <v>0.88600377434852884</v>
      </c>
      <c r="W1969">
        <f t="shared" si="742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497</v>
      </c>
      <c r="AD1969" s="16" t="s">
        <v>18</v>
      </c>
      <c r="AE1969" t="s">
        <v>507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728"/>
        <v>2.2945887481926683</v>
      </c>
      <c r="E1970" s="14">
        <f t="shared" si="729"/>
        <v>4.9297182311400691</v>
      </c>
      <c r="F1970" s="14">
        <f t="shared" si="730"/>
        <v>2.9969001812663096</v>
      </c>
      <c r="G1970" s="26">
        <v>2.8031347221675329E-2</v>
      </c>
      <c r="H1970" s="7">
        <f t="shared" si="697"/>
        <v>1.0280313472216753</v>
      </c>
      <c r="I1970" s="5">
        <f t="shared" si="731"/>
        <v>2.23202216001871</v>
      </c>
      <c r="J1970" s="5">
        <f t="shared" si="732"/>
        <v>4.7952995251195096</v>
      </c>
      <c r="K1970" s="5">
        <f t="shared" si="733"/>
        <v>2.9151836559902926</v>
      </c>
      <c r="L1970">
        <v>2.0099999999999998</v>
      </c>
      <c r="M1970">
        <v>3.75</v>
      </c>
      <c r="N1970">
        <v>3.79</v>
      </c>
      <c r="O1970" s="5">
        <f t="shared" si="734"/>
        <v>2.0663430079155671</v>
      </c>
      <c r="P1970" s="5">
        <f t="shared" si="735"/>
        <v>3.8551175520812824</v>
      </c>
      <c r="Q1970" s="5">
        <f t="shared" si="736"/>
        <v>3.8962388059701496</v>
      </c>
      <c r="R1970" s="6">
        <f t="shared" si="737"/>
        <v>0.4839467581951723</v>
      </c>
      <c r="S1970" s="6">
        <f t="shared" si="738"/>
        <v>0.25939546239261235</v>
      </c>
      <c r="T1970" s="6">
        <f t="shared" si="739"/>
        <v>0.25665777941221535</v>
      </c>
      <c r="U1970">
        <f t="shared" si="740"/>
        <v>0.90052869366814481</v>
      </c>
      <c r="V1970">
        <f t="shared" si="741"/>
        <v>0.78201580117282488</v>
      </c>
      <c r="W1970">
        <f t="shared" si="742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497</v>
      </c>
      <c r="AD1970" s="16" t="s">
        <v>330</v>
      </c>
      <c r="AE1970" t="s">
        <v>507</v>
      </c>
      <c r="AF1970">
        <v>4</v>
      </c>
      <c r="AG1970">
        <v>2</v>
      </c>
    </row>
    <row r="1971" spans="1:33" x14ac:dyDescent="0.25">
      <c r="A1971" s="11" t="e">
        <v>#N/A</v>
      </c>
      <c r="B1971" s="11" t="e">
        <v>#N/A</v>
      </c>
      <c r="C1971" s="11" t="e">
        <v>#N/A</v>
      </c>
      <c r="D1971" s="13" t="e">
        <f t="shared" si="728"/>
        <v>#N/A</v>
      </c>
      <c r="E1971" s="14" t="e">
        <f t="shared" si="729"/>
        <v>#N/A</v>
      </c>
      <c r="F1971" s="14" t="e">
        <f t="shared" si="730"/>
        <v>#N/A</v>
      </c>
      <c r="G1971" s="26">
        <v>2.2730313897417753E-2</v>
      </c>
      <c r="H1971" s="7">
        <f t="shared" si="697"/>
        <v>1.0227303138974178</v>
      </c>
      <c r="I1971" s="5" t="e">
        <f t="shared" si="731"/>
        <v>#N/A</v>
      </c>
      <c r="J1971" s="5" t="e">
        <f t="shared" si="732"/>
        <v>#N/A</v>
      </c>
      <c r="K1971" s="5" t="e">
        <f t="shared" si="733"/>
        <v>#N/A</v>
      </c>
      <c r="L1971">
        <v>3.14</v>
      </c>
      <c r="M1971">
        <v>3.52</v>
      </c>
      <c r="N1971">
        <v>2.38</v>
      </c>
      <c r="O1971" s="5">
        <f t="shared" si="734"/>
        <v>3.2113731856378918</v>
      </c>
      <c r="P1971" s="5">
        <f t="shared" si="735"/>
        <v>3.6000107049189105</v>
      </c>
      <c r="Q1971" s="5">
        <f t="shared" si="736"/>
        <v>2.4340981470758543</v>
      </c>
      <c r="R1971" s="6">
        <f t="shared" si="737"/>
        <v>0.31139327078903939</v>
      </c>
      <c r="S1971" s="6">
        <f t="shared" si="738"/>
        <v>0.27777695178340445</v>
      </c>
      <c r="T1971" s="6">
        <f t="shared" si="739"/>
        <v>0.41082977742755611</v>
      </c>
      <c r="U1971" t="e">
        <f t="shared" si="740"/>
        <v>#N/A</v>
      </c>
      <c r="V1971" t="e">
        <f t="shared" si="741"/>
        <v>#N/A</v>
      </c>
      <c r="W1971" t="e">
        <f t="shared" si="742"/>
        <v>#N/A</v>
      </c>
      <c r="X1971" t="s">
        <v>469</v>
      </c>
      <c r="Y1971" t="s">
        <v>472</v>
      </c>
      <c r="Z1971" t="s">
        <v>297</v>
      </c>
      <c r="AA1971" s="8" t="e">
        <v>#N/A</v>
      </c>
      <c r="AB1971" s="16" t="e">
        <v>#N/A</v>
      </c>
      <c r="AC1971" t="s">
        <v>497</v>
      </c>
      <c r="AD1971" s="16" t="s">
        <v>31</v>
      </c>
      <c r="AE1971" t="s">
        <v>508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728"/>
        <v>3.1408920991650784</v>
      </c>
      <c r="E1972" s="14">
        <f t="shared" si="729"/>
        <v>3.7543207132064578</v>
      </c>
      <c r="F1972" s="14">
        <f t="shared" si="730"/>
        <v>2.6253559970761442</v>
      </c>
      <c r="G1972" s="26">
        <v>2.8683588822481454E-2</v>
      </c>
      <c r="H1972" s="7">
        <f t="shared" si="697"/>
        <v>1.0286835888224815</v>
      </c>
      <c r="I1972" s="5">
        <f t="shared" si="731"/>
        <v>3.0533121489382467</v>
      </c>
      <c r="J1972" s="5">
        <f t="shared" si="732"/>
        <v>3.6496360533018435</v>
      </c>
      <c r="K1972" s="5">
        <f t="shared" si="733"/>
        <v>2.5521511430753452</v>
      </c>
      <c r="L1972">
        <v>2.2599999999999998</v>
      </c>
      <c r="M1972">
        <v>3.52</v>
      </c>
      <c r="N1972">
        <v>3.31</v>
      </c>
      <c r="O1972" s="5">
        <f t="shared" si="734"/>
        <v>2.3248249107388079</v>
      </c>
      <c r="P1972" s="5">
        <f t="shared" si="735"/>
        <v>3.6209662326551348</v>
      </c>
      <c r="Q1972" s="5">
        <f t="shared" si="736"/>
        <v>3.4049426790024135</v>
      </c>
      <c r="R1972" s="6">
        <f t="shared" si="737"/>
        <v>0.43013991951858827</v>
      </c>
      <c r="S1972" s="6">
        <f t="shared" si="738"/>
        <v>0.27616938014545722</v>
      </c>
      <c r="T1972" s="6">
        <f t="shared" si="739"/>
        <v>0.29369070033595451</v>
      </c>
      <c r="U1972">
        <f t="shared" si="740"/>
        <v>0.74017980794590166</v>
      </c>
      <c r="V1972">
        <f t="shared" si="741"/>
        <v>0.96447973129140885</v>
      </c>
      <c r="W1972">
        <f t="shared" si="742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497</v>
      </c>
      <c r="AD1972" s="16" t="s">
        <v>16</v>
      </c>
      <c r="AE1972" t="s">
        <v>505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728"/>
        <v>1.7620479599586527</v>
      </c>
      <c r="E1973" s="14">
        <f t="shared" si="729"/>
        <v>4.1537779441239442</v>
      </c>
      <c r="F1973" s="14">
        <f t="shared" si="730"/>
        <v>5.449372131206256</v>
      </c>
      <c r="G1973" s="26">
        <v>3.231899781263059E-2</v>
      </c>
      <c r="H1973" s="7">
        <f t="shared" si="697"/>
        <v>1.0323189978126306</v>
      </c>
      <c r="I1973" s="5">
        <f t="shared" si="731"/>
        <v>1.706883205377637</v>
      </c>
      <c r="J1973" s="5">
        <f t="shared" si="732"/>
        <v>4.0237348657976257</v>
      </c>
      <c r="K1973" s="5">
        <f t="shared" si="733"/>
        <v>5.278767651038943</v>
      </c>
      <c r="L1973">
        <v>1.34</v>
      </c>
      <c r="M1973">
        <v>5.45</v>
      </c>
      <c r="N1973">
        <v>9.75</v>
      </c>
      <c r="O1973" s="5">
        <f t="shared" si="734"/>
        <v>1.383307457068925</v>
      </c>
      <c r="P1973" s="5">
        <f t="shared" si="735"/>
        <v>5.6261385380788367</v>
      </c>
      <c r="Q1973" s="5">
        <f t="shared" si="736"/>
        <v>10.065110228673149</v>
      </c>
      <c r="R1973" s="6">
        <f t="shared" si="737"/>
        <v>0.72290508873485659</v>
      </c>
      <c r="S1973" s="6">
        <f t="shared" si="738"/>
        <v>0.17774180163389133</v>
      </c>
      <c r="T1973" s="6">
        <f t="shared" si="739"/>
        <v>9.9353109631252073E-2</v>
      </c>
      <c r="U1973">
        <f t="shared" si="740"/>
        <v>0.78505664346467896</v>
      </c>
      <c r="V1973">
        <f t="shared" si="741"/>
        <v>1.3544630006131495</v>
      </c>
      <c r="W1973">
        <f t="shared" si="742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497</v>
      </c>
      <c r="AD1973" s="16" t="s">
        <v>329</v>
      </c>
      <c r="AE1973" t="s">
        <v>504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728"/>
        <v>1.7919879125011271</v>
      </c>
      <c r="E1974" s="14">
        <f t="shared" si="729"/>
        <v>4.2207932832619628</v>
      </c>
      <c r="F1974" s="14">
        <f t="shared" si="730"/>
        <v>5.1155221463554268</v>
      </c>
      <c r="G1974" s="26">
        <v>2.9602608847608236E-2</v>
      </c>
      <c r="H1974" s="7">
        <f t="shared" si="697"/>
        <v>1.0296026088476082</v>
      </c>
      <c r="I1974" s="5">
        <f t="shared" si="731"/>
        <v>1.7404655904153403</v>
      </c>
      <c r="J1974" s="5">
        <f t="shared" si="732"/>
        <v>4.0994391884710968</v>
      </c>
      <c r="K1974" s="5">
        <f t="shared" si="733"/>
        <v>4.9684432638345974</v>
      </c>
      <c r="L1974">
        <v>1.52</v>
      </c>
      <c r="M1974">
        <v>4.46</v>
      </c>
      <c r="N1974">
        <v>6.78</v>
      </c>
      <c r="O1974" s="5">
        <f t="shared" si="734"/>
        <v>1.5649959654483645</v>
      </c>
      <c r="P1974" s="5">
        <f t="shared" si="735"/>
        <v>4.5920276354603331</v>
      </c>
      <c r="Q1974" s="5">
        <f t="shared" si="736"/>
        <v>6.9807056879867844</v>
      </c>
      <c r="R1974" s="6">
        <f t="shared" si="737"/>
        <v>0.63897928306384122</v>
      </c>
      <c r="S1974" s="6">
        <f t="shared" si="738"/>
        <v>0.21776872427287861</v>
      </c>
      <c r="T1974" s="6">
        <f t="shared" si="739"/>
        <v>0.14325199266328004</v>
      </c>
      <c r="U1974">
        <f t="shared" si="740"/>
        <v>0.87332953226456556</v>
      </c>
      <c r="V1974">
        <f t="shared" si="741"/>
        <v>1.0879536919447208</v>
      </c>
      <c r="W1974">
        <f t="shared" si="742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497</v>
      </c>
      <c r="AD1974" s="16" t="s">
        <v>17</v>
      </c>
      <c r="AE1974" t="s">
        <v>504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728"/>
        <v>2.1011726885521171</v>
      </c>
      <c r="E1975" s="14">
        <f t="shared" si="729"/>
        <v>3.4787349013308924</v>
      </c>
      <c r="F1975" s="14">
        <f t="shared" si="730"/>
        <v>4.4309111141962108</v>
      </c>
      <c r="G1975" s="26">
        <v>2.9189713979126397E-2</v>
      </c>
      <c r="H1975" s="7">
        <f t="shared" si="697"/>
        <v>1.0291897139791264</v>
      </c>
      <c r="I1975" s="5">
        <f t="shared" si="731"/>
        <v>2.0415795649845876</v>
      </c>
      <c r="J1975" s="5">
        <f t="shared" si="732"/>
        <v>3.3800715787191074</v>
      </c>
      <c r="K1975" s="5">
        <f t="shared" si="733"/>
        <v>4.3052423222003524</v>
      </c>
      <c r="L1975">
        <v>3.5</v>
      </c>
      <c r="M1975">
        <v>3.71</v>
      </c>
      <c r="N1975">
        <v>2.11</v>
      </c>
      <c r="O1975" s="5">
        <f t="shared" si="734"/>
        <v>3.6021639989269425</v>
      </c>
      <c r="P1975" s="5">
        <f t="shared" si="735"/>
        <v>3.8182938388625587</v>
      </c>
      <c r="Q1975" s="5">
        <f t="shared" si="736"/>
        <v>2.1715902964959564</v>
      </c>
      <c r="R1975" s="6">
        <f t="shared" si="737"/>
        <v>0.2776109028622496</v>
      </c>
      <c r="S1975" s="6">
        <f t="shared" si="738"/>
        <v>0.26189707817193358</v>
      </c>
      <c r="T1975" s="6">
        <f t="shared" si="739"/>
        <v>0.46049201896581693</v>
      </c>
      <c r="U1975">
        <f t="shared" si="740"/>
        <v>1.7143588523459885</v>
      </c>
      <c r="V1975">
        <f t="shared" si="741"/>
        <v>1.0976098918609056</v>
      </c>
      <c r="W1975">
        <f t="shared" si="742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497</v>
      </c>
      <c r="AD1975" s="16" t="s">
        <v>19</v>
      </c>
      <c r="AE1975" t="s">
        <v>505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728"/>
        <v>4.1936152517165377</v>
      </c>
      <c r="E1976" s="14">
        <f t="shared" si="729"/>
        <v>4.4468558850691196</v>
      </c>
      <c r="F1976" s="14">
        <f t="shared" si="730"/>
        <v>2.0757683930548474</v>
      </c>
      <c r="G1976" s="26">
        <v>2.813852813852824E-2</v>
      </c>
      <c r="H1976" s="7">
        <f t="shared" si="697"/>
        <v>1.0281385281385282</v>
      </c>
      <c r="I1976" s="5">
        <f t="shared" si="731"/>
        <v>4.0788426237748219</v>
      </c>
      <c r="J1976" s="5">
        <f t="shared" si="732"/>
        <v>4.3251524608461747</v>
      </c>
      <c r="K1976" s="5">
        <f t="shared" si="733"/>
        <v>2.0189578896659777</v>
      </c>
      <c r="L1976">
        <v>2.52</v>
      </c>
      <c r="M1976">
        <v>3.52</v>
      </c>
      <c r="N1976">
        <v>2.88</v>
      </c>
      <c r="O1976" s="5">
        <f t="shared" si="734"/>
        <v>2.5909090909090913</v>
      </c>
      <c r="P1976" s="5">
        <f t="shared" si="735"/>
        <v>3.6190476190476195</v>
      </c>
      <c r="Q1976" s="5">
        <f t="shared" si="736"/>
        <v>2.9610389610389611</v>
      </c>
      <c r="R1976" s="6">
        <f t="shared" si="737"/>
        <v>0.38596491228070168</v>
      </c>
      <c r="S1976" s="6">
        <f t="shared" si="738"/>
        <v>0.27631578947368418</v>
      </c>
      <c r="T1976" s="6">
        <f t="shared" si="739"/>
        <v>0.33771929824561403</v>
      </c>
      <c r="U1976">
        <f t="shared" si="740"/>
        <v>0.61782231687768108</v>
      </c>
      <c r="V1976">
        <f t="shared" si="741"/>
        <v>0.81384414349901224</v>
      </c>
      <c r="W1976">
        <f t="shared" si="742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497</v>
      </c>
      <c r="AD1976" s="16" t="s">
        <v>32</v>
      </c>
      <c r="AE1976" t="s">
        <v>506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728"/>
        <v>5.3182258152293214</v>
      </c>
      <c r="E1977" s="14">
        <f t="shared" si="729"/>
        <v>2.8693901326552411</v>
      </c>
      <c r="F1977" s="14">
        <f t="shared" si="730"/>
        <v>2.3414506460872202</v>
      </c>
      <c r="G1977" s="26">
        <v>3.7445026229637524E-2</v>
      </c>
      <c r="H1977" s="7">
        <f t="shared" si="697"/>
        <v>1.0374450262296375</v>
      </c>
      <c r="I1977" s="5">
        <f t="shared" si="731"/>
        <v>5.1262724103630113</v>
      </c>
      <c r="J1977" s="5">
        <f t="shared" si="732"/>
        <v>2.7658237883537784</v>
      </c>
      <c r="K1977" s="5">
        <f t="shared" si="733"/>
        <v>2.2569394877690052</v>
      </c>
      <c r="L1977">
        <v>6.26</v>
      </c>
      <c r="M1977">
        <v>3.84</v>
      </c>
      <c r="N1977">
        <v>1.62</v>
      </c>
      <c r="O1977" s="5">
        <f t="shared" si="734"/>
        <v>6.4944058641975309</v>
      </c>
      <c r="P1977" s="5">
        <f t="shared" si="735"/>
        <v>3.9837889007218079</v>
      </c>
      <c r="Q1977" s="5">
        <f t="shared" si="736"/>
        <v>1.6806609424920129</v>
      </c>
      <c r="R1977" s="6">
        <f t="shared" si="737"/>
        <v>0.1539786734784804</v>
      </c>
      <c r="S1977" s="6">
        <f t="shared" si="738"/>
        <v>0.25101731666023108</v>
      </c>
      <c r="T1977" s="6">
        <f t="shared" si="739"/>
        <v>0.59500400986128843</v>
      </c>
      <c r="U1977">
        <f t="shared" si="740"/>
        <v>1.2211602308424154</v>
      </c>
      <c r="V1977">
        <f t="shared" si="741"/>
        <v>1.3883747822870425</v>
      </c>
      <c r="W1977">
        <f t="shared" si="742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497</v>
      </c>
      <c r="AD1977" s="16" t="s">
        <v>31</v>
      </c>
      <c r="AE1977" t="s">
        <v>506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728"/>
        <v>7.0209347961016171</v>
      </c>
      <c r="E1978" s="14">
        <f t="shared" si="729"/>
        <v>4.1920710761242246</v>
      </c>
      <c r="F1978" s="14">
        <f t="shared" si="730"/>
        <v>1.8466787739454227</v>
      </c>
      <c r="G1978" s="26">
        <v>3.2535379473457304E-2</v>
      </c>
      <c r="H1978" s="7">
        <f t="shared" si="697"/>
        <v>1.0325353794734573</v>
      </c>
      <c r="I1978" s="5">
        <f t="shared" si="731"/>
        <v>6.7997038510021337</v>
      </c>
      <c r="J1978" s="5">
        <f t="shared" si="732"/>
        <v>4.0599781464747258</v>
      </c>
      <c r="K1978" s="5">
        <f t="shared" si="733"/>
        <v>1.7884895865622918</v>
      </c>
      <c r="L1978">
        <v>3.37</v>
      </c>
      <c r="M1978">
        <v>2.91</v>
      </c>
      <c r="N1978">
        <v>2.5499999999999998</v>
      </c>
      <c r="O1978" s="5">
        <f t="shared" si="734"/>
        <v>3.4796442288255514</v>
      </c>
      <c r="P1978" s="5">
        <f t="shared" si="735"/>
        <v>3.0046779542677609</v>
      </c>
      <c r="Q1978" s="5">
        <f t="shared" si="736"/>
        <v>2.6329652176573157</v>
      </c>
      <c r="R1978" s="6">
        <f t="shared" si="737"/>
        <v>0.28738570216918979</v>
      </c>
      <c r="S1978" s="6">
        <f t="shared" si="738"/>
        <v>0.33281436986603768</v>
      </c>
      <c r="T1978" s="6">
        <f t="shared" si="739"/>
        <v>0.37979992796477247</v>
      </c>
      <c r="U1978">
        <f t="shared" si="740"/>
        <v>0.49560981975756674</v>
      </c>
      <c r="V1978">
        <f t="shared" si="741"/>
        <v>0.71675262649547744</v>
      </c>
      <c r="W1978">
        <f t="shared" si="742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497</v>
      </c>
      <c r="AD1978" s="16" t="s">
        <v>20</v>
      </c>
      <c r="AE1978" t="s">
        <v>503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728"/>
        <v>1.8204711313769255</v>
      </c>
      <c r="E1979" s="14">
        <f t="shared" si="729"/>
        <v>4.4346097244418923</v>
      </c>
      <c r="F1979" s="14">
        <f t="shared" si="730"/>
        <v>4.687763937641952</v>
      </c>
      <c r="G1979" s="26">
        <v>3.0328761471630994E-2</v>
      </c>
      <c r="H1979" s="7">
        <f t="shared" si="697"/>
        <v>1.030328761471631</v>
      </c>
      <c r="I1979" s="5">
        <f t="shared" si="731"/>
        <v>1.7668837359996867</v>
      </c>
      <c r="J1979" s="5">
        <f t="shared" si="732"/>
        <v>4.3040725351662372</v>
      </c>
      <c r="K1979" s="5">
        <f t="shared" si="733"/>
        <v>4.5497748999517027</v>
      </c>
      <c r="L1979">
        <v>1.1499999999999999</v>
      </c>
      <c r="M1979">
        <v>9</v>
      </c>
      <c r="N1979">
        <v>20.14</v>
      </c>
      <c r="O1979" s="5">
        <f t="shared" si="734"/>
        <v>1.1848780756923756</v>
      </c>
      <c r="P1979" s="5">
        <f t="shared" si="735"/>
        <v>9.2729588532446794</v>
      </c>
      <c r="Q1979" s="5">
        <f t="shared" si="736"/>
        <v>20.750821256038648</v>
      </c>
      <c r="R1979" s="6">
        <f t="shared" si="737"/>
        <v>0.84396869223498516</v>
      </c>
      <c r="S1979" s="6">
        <f t="shared" si="738"/>
        <v>0.10784044400780365</v>
      </c>
      <c r="T1979" s="6">
        <f t="shared" si="739"/>
        <v>4.8190863757211169E-2</v>
      </c>
      <c r="U1979">
        <f t="shared" si="740"/>
        <v>0.65086342500591321</v>
      </c>
      <c r="V1979">
        <f t="shared" si="741"/>
        <v>2.0910428266405576</v>
      </c>
      <c r="W1979">
        <f t="shared" si="742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497</v>
      </c>
      <c r="AD1979" s="16" t="s">
        <v>332</v>
      </c>
      <c r="AE1979" t="s">
        <v>509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728"/>
        <v>2.2805493473484386</v>
      </c>
      <c r="E1980" s="14">
        <f t="shared" si="729"/>
        <v>4.0416899323656814</v>
      </c>
      <c r="F1980" s="14">
        <f t="shared" si="730"/>
        <v>3.4076199430434655</v>
      </c>
      <c r="G1980" s="26">
        <v>3.3084480857464627E-2</v>
      </c>
      <c r="H1980" s="7">
        <f t="shared" si="697"/>
        <v>1.0330844808574646</v>
      </c>
      <c r="I1980" s="5">
        <f t="shared" si="731"/>
        <v>2.2075148640850482</v>
      </c>
      <c r="J1980" s="5">
        <f t="shared" si="732"/>
        <v>3.9122550064938166</v>
      </c>
      <c r="K1980" s="5">
        <f t="shared" si="733"/>
        <v>3.2984910781111783</v>
      </c>
      <c r="L1980">
        <v>2.06</v>
      </c>
      <c r="M1980">
        <v>3.76</v>
      </c>
      <c r="N1980">
        <v>3.55</v>
      </c>
      <c r="O1980" s="5">
        <f t="shared" si="734"/>
        <v>2.1281540305663773</v>
      </c>
      <c r="P1980" s="5">
        <f t="shared" si="735"/>
        <v>3.8843976480240667</v>
      </c>
      <c r="Q1980" s="5">
        <f t="shared" si="736"/>
        <v>3.6674499070439994</v>
      </c>
      <c r="R1980" s="6">
        <f t="shared" si="737"/>
        <v>0.46989080002534617</v>
      </c>
      <c r="S1980" s="6">
        <f t="shared" si="738"/>
        <v>0.25744017235431205</v>
      </c>
      <c r="T1980" s="6">
        <f t="shared" si="739"/>
        <v>0.27266902762034173</v>
      </c>
      <c r="U1980">
        <f t="shared" si="740"/>
        <v>0.93317604946402533</v>
      </c>
      <c r="V1980">
        <f t="shared" si="741"/>
        <v>0.96108254542684612</v>
      </c>
      <c r="W1980">
        <f t="shared" si="742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499</v>
      </c>
      <c r="AD1980" s="16" t="s">
        <v>32</v>
      </c>
      <c r="AE1980" t="s">
        <v>503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728"/>
        <v>1.9612397156830346</v>
      </c>
      <c r="E1981" s="14">
        <f t="shared" si="729"/>
        <v>2.8126178778435489</v>
      </c>
      <c r="F1981" s="14">
        <f t="shared" si="730"/>
        <v>7.5490117665491807</v>
      </c>
      <c r="G1981" s="26">
        <v>3.3708840274119911E-2</v>
      </c>
      <c r="H1981" s="7">
        <f t="shared" si="697"/>
        <v>1.0337088402741199</v>
      </c>
      <c r="I1981" s="5">
        <f t="shared" si="731"/>
        <v>1.8972844569685126</v>
      </c>
      <c r="J1981" s="5">
        <f t="shared" si="732"/>
        <v>2.720899510831015</v>
      </c>
      <c r="K1981" s="5">
        <f t="shared" si="733"/>
        <v>7.3028414505455199</v>
      </c>
      <c r="L1981">
        <v>2.4900000000000002</v>
      </c>
      <c r="M1981">
        <v>3.11</v>
      </c>
      <c r="N1981">
        <v>3.22</v>
      </c>
      <c r="O1981" s="5">
        <f t="shared" si="734"/>
        <v>2.5739350122825586</v>
      </c>
      <c r="P1981" s="5">
        <f t="shared" si="735"/>
        <v>3.2148344932525128</v>
      </c>
      <c r="Q1981" s="5">
        <f t="shared" si="736"/>
        <v>3.3285424656826663</v>
      </c>
      <c r="R1981" s="6">
        <f t="shared" si="737"/>
        <v>0.38851019751007726</v>
      </c>
      <c r="S1981" s="6">
        <f t="shared" si="738"/>
        <v>0.31105800379424192</v>
      </c>
      <c r="T1981" s="6">
        <f t="shared" si="739"/>
        <v>0.30043179869568087</v>
      </c>
      <c r="U1981">
        <f t="shared" si="740"/>
        <v>1.3124020443294679</v>
      </c>
      <c r="V1981">
        <f t="shared" si="741"/>
        <v>1.1430043585292666</v>
      </c>
      <c r="W1981">
        <f t="shared" si="742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499</v>
      </c>
      <c r="AD1981" s="16" t="s">
        <v>19</v>
      </c>
      <c r="AE1981" t="s">
        <v>507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728"/>
        <v>1.4676001658278559</v>
      </c>
      <c r="E1982" s="14">
        <f t="shared" si="729"/>
        <v>5.2858121506142437</v>
      </c>
      <c r="F1982" s="14">
        <f t="shared" si="730"/>
        <v>8.1151420093586548</v>
      </c>
      <c r="G1982" s="26">
        <v>4.4131952425063403E-2</v>
      </c>
      <c r="H1982" s="7">
        <f t="shared" si="697"/>
        <v>1.0441319524250634</v>
      </c>
      <c r="I1982" s="5">
        <f t="shared" si="731"/>
        <v>1.4055696336265358</v>
      </c>
      <c r="J1982" s="5">
        <f t="shared" si="732"/>
        <v>5.0623986157473739</v>
      </c>
      <c r="K1982" s="5">
        <f t="shared" si="733"/>
        <v>7.7721421995665558</v>
      </c>
      <c r="L1982">
        <v>2.15</v>
      </c>
      <c r="M1982">
        <v>3.78</v>
      </c>
      <c r="N1982">
        <v>3.18</v>
      </c>
      <c r="O1982" s="5">
        <f t="shared" si="734"/>
        <v>2.2448836977138864</v>
      </c>
      <c r="P1982" s="5">
        <f t="shared" si="735"/>
        <v>3.9468187801667396</v>
      </c>
      <c r="Q1982" s="5">
        <f t="shared" si="736"/>
        <v>3.3203396087117016</v>
      </c>
      <c r="R1982" s="6">
        <f t="shared" si="737"/>
        <v>0.4454573753724374</v>
      </c>
      <c r="S1982" s="6">
        <f t="shared" si="738"/>
        <v>0.25336861297638635</v>
      </c>
      <c r="T1982" s="6">
        <f t="shared" si="739"/>
        <v>0.30117401165117624</v>
      </c>
      <c r="U1982">
        <f t="shared" si="740"/>
        <v>1.5296289479822824</v>
      </c>
      <c r="V1982">
        <f t="shared" si="741"/>
        <v>0.74668162010034633</v>
      </c>
      <c r="W1982">
        <f t="shared" si="742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499</v>
      </c>
      <c r="AD1982" s="16" t="s">
        <v>36</v>
      </c>
      <c r="AE1982" t="s">
        <v>509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728"/>
        <v>2.0453611738753441</v>
      </c>
      <c r="E1983" s="14">
        <f t="shared" si="729"/>
        <v>3.2419322654702878</v>
      </c>
      <c r="F1983" s="14">
        <f t="shared" si="730"/>
        <v>5.1156096318524336</v>
      </c>
      <c r="G1983" s="26">
        <v>5.2962626139924085E-2</v>
      </c>
      <c r="H1983" s="7">
        <f t="shared" si="697"/>
        <v>1.0529626261399241</v>
      </c>
      <c r="I1983" s="5">
        <f t="shared" si="731"/>
        <v>1.9424822145620428</v>
      </c>
      <c r="J1983" s="5">
        <f t="shared" si="732"/>
        <v>3.0788673643194246</v>
      </c>
      <c r="K1983" s="5">
        <f t="shared" si="733"/>
        <v>4.8583012396231435</v>
      </c>
      <c r="L1983">
        <v>1.36</v>
      </c>
      <c r="M1983">
        <v>4.92</v>
      </c>
      <c r="N1983">
        <v>8.74</v>
      </c>
      <c r="O1983" s="5">
        <f t="shared" si="734"/>
        <v>1.4320291715502969</v>
      </c>
      <c r="P1983" s="5">
        <f t="shared" si="735"/>
        <v>5.1805761206084266</v>
      </c>
      <c r="Q1983" s="5">
        <f t="shared" si="736"/>
        <v>9.2028933524629366</v>
      </c>
      <c r="R1983" s="6">
        <f t="shared" si="737"/>
        <v>0.69830979694178474</v>
      </c>
      <c r="S1983" s="6">
        <f t="shared" si="738"/>
        <v>0.19302872435789173</v>
      </c>
      <c r="T1983" s="6">
        <f t="shared" si="739"/>
        <v>0.10866147870032349</v>
      </c>
      <c r="U1983">
        <f t="shared" si="740"/>
        <v>0.70013511053259725</v>
      </c>
      <c r="V1983">
        <f t="shared" si="741"/>
        <v>1.5979902405076656</v>
      </c>
      <c r="W1983">
        <f t="shared" si="742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499</v>
      </c>
      <c r="AD1983" s="16" t="s">
        <v>28</v>
      </c>
      <c r="AE1983" t="s">
        <v>509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728"/>
        <v>2.1529143617811779</v>
      </c>
      <c r="E1984" s="14">
        <f t="shared" si="729"/>
        <v>3.3081689897201745</v>
      </c>
      <c r="F1984" s="14">
        <f t="shared" si="730"/>
        <v>4.4809799455800157</v>
      </c>
      <c r="G1984" s="26">
        <v>3.430732741077569E-2</v>
      </c>
      <c r="H1984" s="7">
        <f t="shared" si="697"/>
        <v>1.0343073274107757</v>
      </c>
      <c r="I1984" s="5">
        <f t="shared" si="731"/>
        <v>2.0815035383831781</v>
      </c>
      <c r="J1984" s="5">
        <f t="shared" si="732"/>
        <v>3.1984390925680191</v>
      </c>
      <c r="K1984" s="5">
        <f t="shared" si="733"/>
        <v>4.3323486422526249</v>
      </c>
      <c r="L1984">
        <v>1.4</v>
      </c>
      <c r="M1984">
        <v>5.2</v>
      </c>
      <c r="N1984">
        <v>7.83</v>
      </c>
      <c r="O1984" s="5">
        <f t="shared" si="734"/>
        <v>1.4480302583750859</v>
      </c>
      <c r="P1984" s="5">
        <f t="shared" si="735"/>
        <v>5.3783981025360337</v>
      </c>
      <c r="Q1984" s="5">
        <f t="shared" si="736"/>
        <v>8.0986263736263737</v>
      </c>
      <c r="R1984" s="6">
        <f t="shared" si="737"/>
        <v>0.6905933037077242</v>
      </c>
      <c r="S1984" s="6">
        <f t="shared" si="738"/>
        <v>0.18592896638284881</v>
      </c>
      <c r="T1984" s="6">
        <f t="shared" si="739"/>
        <v>0.12347772990942704</v>
      </c>
      <c r="U1984">
        <f t="shared" si="740"/>
        <v>0.67259073750480358</v>
      </c>
      <c r="V1984">
        <f t="shared" si="741"/>
        <v>1.625793035134814</v>
      </c>
      <c r="W1984">
        <f t="shared" si="742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499</v>
      </c>
      <c r="AD1984" s="16" t="s">
        <v>35</v>
      </c>
      <c r="AE1984" t="s">
        <v>504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728"/>
        <v>2.893979635904139</v>
      </c>
      <c r="E1985" s="14">
        <f t="shared" si="729"/>
        <v>4.4378286317592277</v>
      </c>
      <c r="F1985" s="14">
        <f t="shared" si="730"/>
        <v>2.536776195081019</v>
      </c>
      <c r="G1985" s="26">
        <v>2.8435311400496044E-2</v>
      </c>
      <c r="H1985" s="7">
        <f t="shared" si="697"/>
        <v>1.028435311400496</v>
      </c>
      <c r="I1985" s="5">
        <f t="shared" si="731"/>
        <v>2.813963701774489</v>
      </c>
      <c r="J1985" s="5">
        <f t="shared" si="732"/>
        <v>4.315126661409467</v>
      </c>
      <c r="K1985" s="5">
        <f t="shared" si="733"/>
        <v>2.4666366148265602</v>
      </c>
      <c r="L1985">
        <v>2.65</v>
      </c>
      <c r="M1985">
        <v>3.58</v>
      </c>
      <c r="N1985">
        <v>2.69</v>
      </c>
      <c r="O1985" s="5">
        <f t="shared" si="734"/>
        <v>2.7253535752113143</v>
      </c>
      <c r="P1985" s="5">
        <f t="shared" si="735"/>
        <v>3.6817984148137759</v>
      </c>
      <c r="Q1985" s="5">
        <f t="shared" si="736"/>
        <v>2.7664909876673343</v>
      </c>
      <c r="R1985" s="6">
        <f t="shared" si="737"/>
        <v>0.36692486769261251</v>
      </c>
      <c r="S1985" s="6">
        <f t="shared" si="738"/>
        <v>0.27160639647637519</v>
      </c>
      <c r="T1985" s="6">
        <f t="shared" si="739"/>
        <v>0.3614687358310123</v>
      </c>
      <c r="U1985">
        <f t="shared" si="740"/>
        <v>0.94173211912040888</v>
      </c>
      <c r="V1985">
        <f t="shared" si="741"/>
        <v>0.82963960989053576</v>
      </c>
      <c r="W1985">
        <f t="shared" si="742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499</v>
      </c>
      <c r="AD1985" s="16" t="s">
        <v>35</v>
      </c>
      <c r="AE1985" t="s">
        <v>506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728"/>
        <v>1.2254496454276542</v>
      </c>
      <c r="E1986" s="14">
        <f t="shared" si="729"/>
        <v>11.548726345871867</v>
      </c>
      <c r="F1986" s="14">
        <f t="shared" si="730"/>
        <v>48.983434128031796</v>
      </c>
      <c r="G1986" s="26">
        <v>3.188858943699624E-2</v>
      </c>
      <c r="H1986" s="7">
        <f t="shared" si="697"/>
        <v>1.0318885894369962</v>
      </c>
      <c r="I1986" s="5">
        <f t="shared" si="731"/>
        <v>1.1875794130994954</v>
      </c>
      <c r="J1986" s="5">
        <f t="shared" si="732"/>
        <v>11.191834529513415</v>
      </c>
      <c r="K1986" s="5">
        <f t="shared" si="733"/>
        <v>47.469692590318701</v>
      </c>
      <c r="L1986">
        <v>1.1100000000000001</v>
      </c>
      <c r="M1986">
        <v>10.58</v>
      </c>
      <c r="N1986">
        <v>27.42</v>
      </c>
      <c r="O1986" s="5">
        <f t="shared" si="734"/>
        <v>1.1453963342750659</v>
      </c>
      <c r="P1986" s="5">
        <f t="shared" si="735"/>
        <v>10.91738127624342</v>
      </c>
      <c r="Q1986" s="5">
        <f t="shared" si="736"/>
        <v>28.294385122362439</v>
      </c>
      <c r="R1986" s="6">
        <f t="shared" si="737"/>
        <v>0.87306024131193949</v>
      </c>
      <c r="S1986" s="6">
        <f t="shared" si="738"/>
        <v>9.1597057453332034E-2</v>
      </c>
      <c r="T1986" s="6">
        <f t="shared" si="739"/>
        <v>3.5342701234728408E-2</v>
      </c>
      <c r="U1986">
        <f t="shared" si="740"/>
        <v>0.93467433651698395</v>
      </c>
      <c r="V1986">
        <f t="shared" si="741"/>
        <v>0.9453320608073702</v>
      </c>
      <c r="W1986">
        <f t="shared" si="742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499</v>
      </c>
      <c r="AD1986" s="16" t="s">
        <v>32</v>
      </c>
      <c r="AE1986" t="s">
        <v>509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728"/>
        <v>1.2264282734484766</v>
      </c>
      <c r="E1987" s="14">
        <f t="shared" si="729"/>
        <v>7.8940399141834039</v>
      </c>
      <c r="F1987" s="14">
        <f t="shared" si="730"/>
        <v>21.613956830655205</v>
      </c>
      <c r="G1987" s="26">
        <v>4.0847184864839514E-2</v>
      </c>
      <c r="H1987" s="7">
        <f t="shared" si="697"/>
        <v>1.0408471848648395</v>
      </c>
      <c r="I1987" s="5">
        <f t="shared" si="731"/>
        <v>1.1782981126165375</v>
      </c>
      <c r="J1987" s="5">
        <f t="shared" si="732"/>
        <v>7.5842448622354626</v>
      </c>
      <c r="K1987" s="5">
        <f t="shared" si="733"/>
        <v>20.765735013696474</v>
      </c>
      <c r="L1987">
        <v>1.28</v>
      </c>
      <c r="M1987">
        <v>5.66</v>
      </c>
      <c r="N1987">
        <v>12.06</v>
      </c>
      <c r="O1987" s="5">
        <f t="shared" si="734"/>
        <v>1.3322843966269946</v>
      </c>
      <c r="P1987" s="5">
        <f t="shared" si="735"/>
        <v>5.8911950663349915</v>
      </c>
      <c r="Q1987" s="5">
        <f t="shared" si="736"/>
        <v>12.552617049469966</v>
      </c>
      <c r="R1987" s="6">
        <f t="shared" si="737"/>
        <v>0.75059049143842393</v>
      </c>
      <c r="S1987" s="6">
        <f t="shared" si="738"/>
        <v>0.16974484612035029</v>
      </c>
      <c r="T1987" s="6">
        <f t="shared" si="739"/>
        <v>7.9664662441225748E-2</v>
      </c>
      <c r="U1987">
        <f t="shared" si="740"/>
        <v>1.0863125267659324</v>
      </c>
      <c r="V1987">
        <f t="shared" si="741"/>
        <v>0.746283921842116</v>
      </c>
      <c r="W1987">
        <f t="shared" si="742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499</v>
      </c>
      <c r="AD1987" s="16" t="s">
        <v>28</v>
      </c>
      <c r="AE1987" t="s">
        <v>509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728"/>
        <v>3.3236572267297073</v>
      </c>
      <c r="E1988" s="14">
        <f t="shared" si="729"/>
        <v>3.1048665096486676</v>
      </c>
      <c r="F1988" s="14">
        <f t="shared" si="730"/>
        <v>2.8479640766055847</v>
      </c>
      <c r="G1988" s="26">
        <v>3.4614146810806101E-2</v>
      </c>
      <c r="H1988" s="7">
        <f t="shared" si="697"/>
        <v>1.0346141468108061</v>
      </c>
      <c r="I1988" s="5">
        <f t="shared" si="731"/>
        <v>3.2124606424287423</v>
      </c>
      <c r="J1988" s="5">
        <f t="shared" si="732"/>
        <v>3.0009898078616128</v>
      </c>
      <c r="K1988" s="5">
        <f t="shared" si="733"/>
        <v>2.7526823264348574</v>
      </c>
      <c r="L1988">
        <v>5.4</v>
      </c>
      <c r="M1988">
        <v>3.99</v>
      </c>
      <c r="N1988">
        <v>1.67</v>
      </c>
      <c r="O1988" s="5">
        <f t="shared" si="734"/>
        <v>5.5869163927783534</v>
      </c>
      <c r="P1988" s="5">
        <f t="shared" si="735"/>
        <v>4.1281104457751168</v>
      </c>
      <c r="Q1988" s="5">
        <f t="shared" si="736"/>
        <v>1.7278056251740461</v>
      </c>
      <c r="R1988" s="6">
        <f t="shared" si="737"/>
        <v>0.17898961246182235</v>
      </c>
      <c r="S1988" s="6">
        <f t="shared" si="738"/>
        <v>0.24224158077539867</v>
      </c>
      <c r="T1988" s="6">
        <f t="shared" si="739"/>
        <v>0.57876880676277898</v>
      </c>
      <c r="U1988">
        <f t="shared" si="740"/>
        <v>1.6809544461585668</v>
      </c>
      <c r="V1988">
        <f t="shared" si="741"/>
        <v>1.3295613299143849</v>
      </c>
      <c r="W1988">
        <f t="shared" si="742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499</v>
      </c>
      <c r="AD1988" s="16" t="s">
        <v>21</v>
      </c>
      <c r="AE1988" t="s">
        <v>504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728"/>
        <v>2.7886767482274863</v>
      </c>
      <c r="E1989" s="14">
        <f t="shared" si="729"/>
        <v>3.4858550285146066</v>
      </c>
      <c r="F1989" s="14">
        <f t="shared" si="730"/>
        <v>3.0331479949494651</v>
      </c>
      <c r="G1989" s="26">
        <v>3.2454887810462907E-2</v>
      </c>
      <c r="H1989" s="7">
        <f t="shared" si="697"/>
        <v>1.0324548878104629</v>
      </c>
      <c r="I1989" s="5">
        <f t="shared" si="731"/>
        <v>2.7010155902709321</v>
      </c>
      <c r="J1989" s="5">
        <f t="shared" si="732"/>
        <v>3.3762782952261414</v>
      </c>
      <c r="K1989" s="5">
        <f t="shared" si="733"/>
        <v>2.9378019618676912</v>
      </c>
      <c r="L1989">
        <v>2.73</v>
      </c>
      <c r="M1989">
        <v>3.35</v>
      </c>
      <c r="N1989">
        <v>2.72</v>
      </c>
      <c r="O1989" s="5">
        <f t="shared" si="734"/>
        <v>2.8186018437225635</v>
      </c>
      <c r="P1989" s="5">
        <f t="shared" si="735"/>
        <v>3.458723874165051</v>
      </c>
      <c r="Q1989" s="5">
        <f t="shared" si="736"/>
        <v>2.8082772948444594</v>
      </c>
      <c r="R1989" s="6">
        <f t="shared" si="737"/>
        <v>0.35478583192838875</v>
      </c>
      <c r="S1989" s="6">
        <f t="shared" si="738"/>
        <v>0.28912397646701526</v>
      </c>
      <c r="T1989" s="6">
        <f t="shared" si="739"/>
        <v>0.35609019160459598</v>
      </c>
      <c r="U1989">
        <f t="shared" si="740"/>
        <v>1.0107309301854717</v>
      </c>
      <c r="V1989">
        <f t="shared" si="741"/>
        <v>0.99221678637590471</v>
      </c>
      <c r="W1989">
        <f t="shared" si="742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499</v>
      </c>
      <c r="AD1989" s="16" t="s">
        <v>35</v>
      </c>
      <c r="AE1989" t="s">
        <v>506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728"/>
        <v>17.991775422215259</v>
      </c>
      <c r="E1990" s="14">
        <f t="shared" si="729"/>
        <v>8.1467811499516092</v>
      </c>
      <c r="F1990" s="14">
        <f t="shared" si="730"/>
        <v>1.477662201012415</v>
      </c>
      <c r="G1990" s="26">
        <v>2.8416973801834944E-2</v>
      </c>
      <c r="H1990" s="7">
        <f t="shared" si="697"/>
        <v>1.0284169738018349</v>
      </c>
      <c r="I1990" s="5">
        <f t="shared" si="731"/>
        <v>17.494630952757966</v>
      </c>
      <c r="J1990" s="5">
        <f t="shared" si="732"/>
        <v>7.921671226248554</v>
      </c>
      <c r="K1990" s="5">
        <f t="shared" si="733"/>
        <v>1.4368317896872294</v>
      </c>
      <c r="L1990">
        <v>3.72</v>
      </c>
      <c r="M1990">
        <v>3.78</v>
      </c>
      <c r="N1990">
        <v>2.02</v>
      </c>
      <c r="O1990" s="5">
        <f t="shared" si="734"/>
        <v>3.8257111425428261</v>
      </c>
      <c r="P1990" s="5">
        <f t="shared" si="735"/>
        <v>3.8874161609709357</v>
      </c>
      <c r="Q1990" s="5">
        <f t="shared" si="736"/>
        <v>2.0774022870797064</v>
      </c>
      <c r="R1990" s="6">
        <f t="shared" si="737"/>
        <v>0.26138931109559216</v>
      </c>
      <c r="S1990" s="6">
        <f t="shared" si="738"/>
        <v>0.25724027441153513</v>
      </c>
      <c r="T1990" s="6">
        <f t="shared" si="739"/>
        <v>0.48137041449287271</v>
      </c>
      <c r="U1990">
        <f t="shared" si="740"/>
        <v>0.21263666607460249</v>
      </c>
      <c r="V1990">
        <f t="shared" si="741"/>
        <v>0.47717203757143112</v>
      </c>
      <c r="W1990">
        <f t="shared" si="742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499</v>
      </c>
      <c r="AD1990" s="16" t="s">
        <v>302</v>
      </c>
      <c r="AE1990" t="s">
        <v>507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728"/>
        <v>1.5653163717874155</v>
      </c>
      <c r="E1991" s="14">
        <f t="shared" si="729"/>
        <v>5.1343485187865943</v>
      </c>
      <c r="F1991" s="14">
        <f t="shared" si="730"/>
        <v>6.3628378626025945</v>
      </c>
      <c r="G1991" s="26">
        <v>2.9386485873488244E-2</v>
      </c>
      <c r="H1991" s="7">
        <f t="shared" si="697"/>
        <v>1.0293864858734882</v>
      </c>
      <c r="I1991" s="5">
        <f t="shared" si="731"/>
        <v>1.5206303883610466</v>
      </c>
      <c r="J1991" s="5">
        <f t="shared" si="732"/>
        <v>4.9877753295253644</v>
      </c>
      <c r="K1991" s="5">
        <f t="shared" si="733"/>
        <v>6.181194284091843</v>
      </c>
      <c r="L1991">
        <v>2.11</v>
      </c>
      <c r="M1991">
        <v>3.48</v>
      </c>
      <c r="N1991">
        <v>3.73</v>
      </c>
      <c r="O1991" s="5">
        <f t="shared" si="734"/>
        <v>2.1720054851930599</v>
      </c>
      <c r="P1991" s="5">
        <f t="shared" si="735"/>
        <v>3.5822649708397392</v>
      </c>
      <c r="Q1991" s="5">
        <f t="shared" si="736"/>
        <v>3.8396115923081111</v>
      </c>
      <c r="R1991" s="6">
        <f t="shared" si="737"/>
        <v>0.46040399382836478</v>
      </c>
      <c r="S1991" s="6">
        <f t="shared" si="738"/>
        <v>0.27915299625800272</v>
      </c>
      <c r="T1991" s="6">
        <f t="shared" si="739"/>
        <v>0.26044300991363262</v>
      </c>
      <c r="U1991">
        <f t="shared" si="740"/>
        <v>1.3875824238092354</v>
      </c>
      <c r="V1991">
        <f t="shared" si="741"/>
        <v>0.69770584480820153</v>
      </c>
      <c r="W1991">
        <f t="shared" si="742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499</v>
      </c>
      <c r="AD1991" s="16" t="s">
        <v>31</v>
      </c>
      <c r="AE1991" t="s">
        <v>507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728"/>
        <v>6.4522800281742914</v>
      </c>
      <c r="E1992" s="14">
        <f t="shared" si="729"/>
        <v>3.6212526547504513</v>
      </c>
      <c r="F1992" s="14">
        <f t="shared" si="730"/>
        <v>1.9775114497899708</v>
      </c>
      <c r="G1992" s="26">
        <v>2.9550798095278275E-2</v>
      </c>
      <c r="H1992" s="7">
        <f t="shared" si="697"/>
        <v>1.0295507980952783</v>
      </c>
      <c r="I1992" s="5">
        <f t="shared" si="731"/>
        <v>6.2670827317227475</v>
      </c>
      <c r="J1992" s="5">
        <f t="shared" si="732"/>
        <v>3.5173132413184023</v>
      </c>
      <c r="K1992" s="5">
        <f t="shared" si="733"/>
        <v>1.92075170399408</v>
      </c>
      <c r="L1992">
        <v>4.83</v>
      </c>
      <c r="M1992">
        <v>3.79</v>
      </c>
      <c r="N1992">
        <v>1.79</v>
      </c>
      <c r="O1992" s="5">
        <f t="shared" si="734"/>
        <v>4.972730354800194</v>
      </c>
      <c r="P1992" s="5">
        <f t="shared" si="735"/>
        <v>3.9019975247811045</v>
      </c>
      <c r="Q1992" s="5">
        <f t="shared" si="736"/>
        <v>1.8428959285905482</v>
      </c>
      <c r="R1992" s="6">
        <f t="shared" si="737"/>
        <v>0.20109676750011118</v>
      </c>
      <c r="S1992" s="6">
        <f t="shared" si="738"/>
        <v>0.25627899393813641</v>
      </c>
      <c r="T1992" s="6">
        <f t="shared" si="739"/>
        <v>0.54262423856175246</v>
      </c>
      <c r="U1992">
        <f t="shared" si="740"/>
        <v>0.77069351191926738</v>
      </c>
      <c r="V1992">
        <f t="shared" si="741"/>
        <v>1.0775270042708467</v>
      </c>
      <c r="W1992">
        <f t="shared" si="742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499</v>
      </c>
      <c r="AD1992" s="16" t="s">
        <v>21</v>
      </c>
      <c r="AE1992" t="s">
        <v>505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728"/>
        <v>1.7823260827580358</v>
      </c>
      <c r="E1993" s="14">
        <f t="shared" si="729"/>
        <v>3.8828263589649623</v>
      </c>
      <c r="F1993" s="14">
        <f t="shared" si="730"/>
        <v>5.7284588554283697</v>
      </c>
      <c r="G1993" s="26">
        <v>2.8203951982893827E-2</v>
      </c>
      <c r="H1993" s="7">
        <f t="shared" si="697"/>
        <v>1.0282039519828938</v>
      </c>
      <c r="I1993" s="5">
        <f t="shared" si="731"/>
        <v>1.7334363278032687</v>
      </c>
      <c r="J1993" s="5">
        <f t="shared" si="732"/>
        <v>3.7763192326550801</v>
      </c>
      <c r="K1993" s="5">
        <f t="shared" si="733"/>
        <v>5.5713254596824129</v>
      </c>
      <c r="L1993">
        <v>2.44</v>
      </c>
      <c r="M1993">
        <v>3.64</v>
      </c>
      <c r="N1993">
        <v>2.91</v>
      </c>
      <c r="O1993" s="5">
        <f t="shared" si="734"/>
        <v>2.5088176428382609</v>
      </c>
      <c r="P1993" s="5">
        <f t="shared" si="735"/>
        <v>3.7426623852177339</v>
      </c>
      <c r="Q1993" s="5">
        <f t="shared" si="736"/>
        <v>2.9920735002702212</v>
      </c>
      <c r="R1993" s="6">
        <f t="shared" si="737"/>
        <v>0.39859413570955515</v>
      </c>
      <c r="S1993" s="6">
        <f t="shared" si="738"/>
        <v>0.26718947558552597</v>
      </c>
      <c r="T1993" s="6">
        <f t="shared" si="739"/>
        <v>0.33421638870491904</v>
      </c>
      <c r="U1993">
        <f t="shared" si="740"/>
        <v>1.4076086677450321</v>
      </c>
      <c r="V1993">
        <f t="shared" si="741"/>
        <v>0.96390156015511541</v>
      </c>
      <c r="W1993">
        <f t="shared" si="742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499</v>
      </c>
      <c r="AD1993" s="16" t="s">
        <v>35</v>
      </c>
      <c r="AE1993" t="s">
        <v>503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728"/>
        <v>2.6091460468469205</v>
      </c>
      <c r="E1994" s="14">
        <f t="shared" si="729"/>
        <v>4.1503133078876555</v>
      </c>
      <c r="F1994" s="14">
        <f t="shared" si="730"/>
        <v>2.8774796109777374</v>
      </c>
      <c r="G1994" s="26">
        <v>2.8716622310322348E-2</v>
      </c>
      <c r="H1994" s="7">
        <f t="shared" si="697"/>
        <v>1.0287166223103223</v>
      </c>
      <c r="I1994" s="5">
        <f t="shared" si="731"/>
        <v>2.5363117405328035</v>
      </c>
      <c r="J1994" s="5">
        <f t="shared" si="732"/>
        <v>4.0344573207797092</v>
      </c>
      <c r="K1994" s="5">
        <f t="shared" si="733"/>
        <v>2.797154773795147</v>
      </c>
      <c r="L1994">
        <v>3.13</v>
      </c>
      <c r="M1994">
        <v>4.21</v>
      </c>
      <c r="N1994">
        <v>2.12</v>
      </c>
      <c r="O1994" s="5">
        <f t="shared" si="734"/>
        <v>3.2198830278313086</v>
      </c>
      <c r="P1994" s="5">
        <f t="shared" si="735"/>
        <v>4.3308969799264574</v>
      </c>
      <c r="Q1994" s="5">
        <f t="shared" si="736"/>
        <v>2.1808792392978833</v>
      </c>
      <c r="R1994" s="6">
        <f t="shared" si="737"/>
        <v>0.31057028822364741</v>
      </c>
      <c r="S1994" s="6">
        <f t="shared" si="738"/>
        <v>0.23089905038955255</v>
      </c>
      <c r="T1994" s="6">
        <f t="shared" si="739"/>
        <v>0.45853066138680015</v>
      </c>
      <c r="U1994">
        <f t="shared" si="740"/>
        <v>1.23407542928555</v>
      </c>
      <c r="V1994">
        <f t="shared" si="741"/>
        <v>1.0435108529506925</v>
      </c>
      <c r="W1994">
        <f t="shared" si="742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499</v>
      </c>
      <c r="AD1994" s="16" t="s">
        <v>17</v>
      </c>
      <c r="AE1994" t="s">
        <v>506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728"/>
        <v>4.0143705962973817</v>
      </c>
      <c r="E1995" s="14">
        <f t="shared" si="729"/>
        <v>3.5504260310761544</v>
      </c>
      <c r="F1995" s="14">
        <f t="shared" si="730"/>
        <v>2.3460434927873282</v>
      </c>
      <c r="G1995" s="26">
        <v>2.8706408453243792E-2</v>
      </c>
      <c r="H1995" s="7">
        <f t="shared" si="697"/>
        <v>1.0287064084532438</v>
      </c>
      <c r="I1995" s="5">
        <f t="shared" si="731"/>
        <v>3.9023481950825629</v>
      </c>
      <c r="J1995" s="5">
        <f t="shared" si="732"/>
        <v>3.4513501635656687</v>
      </c>
      <c r="K1995" s="5">
        <f t="shared" si="733"/>
        <v>2.280576336950038</v>
      </c>
      <c r="L1995">
        <v>3.16</v>
      </c>
      <c r="M1995">
        <v>3.51</v>
      </c>
      <c r="N1995">
        <v>2.34</v>
      </c>
      <c r="O1995" s="5">
        <f t="shared" si="734"/>
        <v>3.2507122507122506</v>
      </c>
      <c r="P1995" s="5">
        <f t="shared" si="735"/>
        <v>3.6107594936708853</v>
      </c>
      <c r="Q1995" s="5">
        <f t="shared" si="736"/>
        <v>2.4071729957805905</v>
      </c>
      <c r="R1995" s="6">
        <f t="shared" si="737"/>
        <v>0.30762489044697633</v>
      </c>
      <c r="S1995" s="6">
        <f t="shared" si="738"/>
        <v>0.27695004382120952</v>
      </c>
      <c r="T1995" s="6">
        <f t="shared" si="739"/>
        <v>0.41542506573181426</v>
      </c>
      <c r="U1995">
        <f t="shared" si="740"/>
        <v>0.80976884737809596</v>
      </c>
      <c r="V1995">
        <f t="shared" si="741"/>
        <v>1.0169933022309561</v>
      </c>
      <c r="W1995">
        <f t="shared" si="742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499</v>
      </c>
      <c r="AD1995" s="16" t="s">
        <v>31</v>
      </c>
      <c r="AE1995" t="s">
        <v>507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728"/>
        <v>1.258262740237984</v>
      </c>
      <c r="E1996" s="14">
        <f t="shared" si="729"/>
        <v>7.3554876052776264</v>
      </c>
      <c r="F1996" s="14">
        <f t="shared" si="730"/>
        <v>17.225765751366545</v>
      </c>
      <c r="G1996" s="26">
        <v>3.2623912887767004E-2</v>
      </c>
      <c r="H1996" s="7">
        <f t="shared" si="697"/>
        <v>1.032623912887767</v>
      </c>
      <c r="I1996" s="5">
        <f t="shared" si="731"/>
        <v>1.21851017058012</v>
      </c>
      <c r="J1996" s="5">
        <f t="shared" si="732"/>
        <v>7.1231040783355111</v>
      </c>
      <c r="K1996" s="5">
        <f t="shared" si="733"/>
        <v>16.681548370494461</v>
      </c>
      <c r="L1996">
        <v>1.42</v>
      </c>
      <c r="M1996">
        <v>4.83</v>
      </c>
      <c r="N1996">
        <v>8.24</v>
      </c>
      <c r="O1996" s="5">
        <f t="shared" si="734"/>
        <v>1.466325956300629</v>
      </c>
      <c r="P1996" s="5">
        <f t="shared" si="735"/>
        <v>4.9875734992479144</v>
      </c>
      <c r="Q1996" s="5">
        <f t="shared" si="736"/>
        <v>8.5088210421951995</v>
      </c>
      <c r="R1996" s="6">
        <f t="shared" si="737"/>
        <v>0.68197660670406768</v>
      </c>
      <c r="S1996" s="6">
        <f t="shared" si="738"/>
        <v>0.20049829845129938</v>
      </c>
      <c r="T1996" s="6">
        <f t="shared" si="739"/>
        <v>0.11752509484463301</v>
      </c>
      <c r="U1996">
        <f t="shared" si="740"/>
        <v>1.165357527811157</v>
      </c>
      <c r="V1996">
        <f t="shared" si="741"/>
        <v>0.67807516875825979</v>
      </c>
      <c r="W1996">
        <f t="shared" si="742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499</v>
      </c>
      <c r="AD1996" s="16" t="s">
        <v>32</v>
      </c>
      <c r="AE1996" t="s">
        <v>505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728"/>
        <v>9.2023619909497718</v>
      </c>
      <c r="E1997" s="14">
        <f t="shared" si="729"/>
        <v>4.6899859042066501</v>
      </c>
      <c r="F1997" s="14">
        <f t="shared" si="730"/>
        <v>1.7160527224784325</v>
      </c>
      <c r="G1997" s="26">
        <v>2.7099889718839698E-2</v>
      </c>
      <c r="H1997" s="7">
        <f t="shared" si="697"/>
        <v>1.0270998897188397</v>
      </c>
      <c r="I1997" s="5">
        <f t="shared" si="731"/>
        <v>8.9595589319641</v>
      </c>
      <c r="J1997" s="5">
        <f t="shared" si="732"/>
        <v>4.5662412693769205</v>
      </c>
      <c r="K1997" s="5">
        <f t="shared" si="733"/>
        <v>1.6707749067602258</v>
      </c>
      <c r="L1997">
        <v>2.61</v>
      </c>
      <c r="M1997">
        <v>3.37</v>
      </c>
      <c r="N1997">
        <v>2.88</v>
      </c>
      <c r="O1997" s="5">
        <f t="shared" si="734"/>
        <v>2.6807307121661714</v>
      </c>
      <c r="P1997" s="5">
        <f t="shared" si="735"/>
        <v>3.4613266283524897</v>
      </c>
      <c r="Q1997" s="5">
        <f t="shared" si="736"/>
        <v>2.9580476823902582</v>
      </c>
      <c r="R1997" s="6">
        <f t="shared" si="737"/>
        <v>0.37303261959943279</v>
      </c>
      <c r="S1997" s="6">
        <f t="shared" si="738"/>
        <v>0.28890656888858146</v>
      </c>
      <c r="T1997" s="6">
        <f t="shared" si="739"/>
        <v>0.33806081151198597</v>
      </c>
      <c r="U1997">
        <f t="shared" si="740"/>
        <v>0.29130898293314089</v>
      </c>
      <c r="V1997">
        <f t="shared" si="741"/>
        <v>0.7380249533901323</v>
      </c>
      <c r="W1997">
        <f t="shared" si="742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499</v>
      </c>
      <c r="AD1997" s="16" t="s">
        <v>35</v>
      </c>
      <c r="AE1997" t="s">
        <v>503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728"/>
        <v>5.4303412319154143</v>
      </c>
      <c r="E1998" s="14">
        <f t="shared" si="729"/>
        <v>5.4952585864483536</v>
      </c>
      <c r="F1998" s="14">
        <f t="shared" si="730"/>
        <v>1.7803050670794682</v>
      </c>
      <c r="G1998" s="26">
        <v>3.0009563016898166E-2</v>
      </c>
      <c r="H1998" s="7">
        <f t="shared" si="697"/>
        <v>1.0300095630168982</v>
      </c>
      <c r="I1998" s="5">
        <f t="shared" si="731"/>
        <v>5.2721270043454203</v>
      </c>
      <c r="J1998" s="5">
        <f t="shared" si="732"/>
        <v>5.3351529769808552</v>
      </c>
      <c r="K1998" s="5">
        <f t="shared" si="733"/>
        <v>1.7284354738075969</v>
      </c>
      <c r="L1998">
        <v>4.09</v>
      </c>
      <c r="M1998">
        <v>3.9</v>
      </c>
      <c r="N1998">
        <v>1.89</v>
      </c>
      <c r="O1998" s="5">
        <f t="shared" si="734"/>
        <v>4.2127391127391132</v>
      </c>
      <c r="P1998" s="5">
        <f t="shared" si="735"/>
        <v>4.0170372957659026</v>
      </c>
      <c r="Q1998" s="5">
        <f t="shared" si="736"/>
        <v>1.9467180741019374</v>
      </c>
      <c r="R1998" s="6">
        <f t="shared" si="737"/>
        <v>0.2373752499830929</v>
      </c>
      <c r="S1998" s="6">
        <f t="shared" si="738"/>
        <v>0.24893968523867949</v>
      </c>
      <c r="T1998" s="6">
        <f t="shared" si="739"/>
        <v>0.51368506477822751</v>
      </c>
      <c r="U1998">
        <f t="shared" si="740"/>
        <v>0.77577797284263417</v>
      </c>
      <c r="V1998">
        <f t="shared" si="741"/>
        <v>0.73100059488959523</v>
      </c>
      <c r="W1998">
        <f t="shared" si="742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499</v>
      </c>
      <c r="AD1998" s="16" t="s">
        <v>31</v>
      </c>
      <c r="AE1998" t="s">
        <v>506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728"/>
        <v>3.8035233541359252</v>
      </c>
      <c r="E1999" s="14">
        <f t="shared" si="729"/>
        <v>3.6375533172377383</v>
      </c>
      <c r="F1999" s="14">
        <f t="shared" si="730"/>
        <v>2.3800652916135232</v>
      </c>
      <c r="G1999" s="26">
        <v>2.8423628879741925E-2</v>
      </c>
      <c r="H1999" s="7">
        <f t="shared" si="697"/>
        <v>1.0284236288797419</v>
      </c>
      <c r="I1999" s="5">
        <f t="shared" si="731"/>
        <v>3.6984013662532136</v>
      </c>
      <c r="J1999" s="5">
        <f t="shared" si="732"/>
        <v>3.5370184183730897</v>
      </c>
      <c r="K1999" s="5">
        <f t="shared" si="733"/>
        <v>2.3142849160380723</v>
      </c>
      <c r="L1999">
        <v>2</v>
      </c>
      <c r="M1999">
        <v>3.56</v>
      </c>
      <c r="N1999">
        <v>4.04</v>
      </c>
      <c r="O1999" s="5">
        <f t="shared" si="734"/>
        <v>2.0568472577594838</v>
      </c>
      <c r="P1999" s="5">
        <f t="shared" si="735"/>
        <v>3.6611881188118813</v>
      </c>
      <c r="Q1999" s="5">
        <f t="shared" si="736"/>
        <v>4.1548314606741572</v>
      </c>
      <c r="R1999" s="6">
        <f t="shared" si="737"/>
        <v>0.48618097247011738</v>
      </c>
      <c r="S1999" s="6">
        <f t="shared" si="738"/>
        <v>0.27313537779220076</v>
      </c>
      <c r="T1999" s="6">
        <f t="shared" si="739"/>
        <v>0.24068364973768186</v>
      </c>
      <c r="U1999">
        <f t="shared" si="740"/>
        <v>0.54077418915356001</v>
      </c>
      <c r="V1999">
        <f t="shared" si="741"/>
        <v>1.0064974447143198</v>
      </c>
      <c r="W1999">
        <f t="shared" si="742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499</v>
      </c>
      <c r="AD1999" s="16" t="s">
        <v>32</v>
      </c>
      <c r="AE1999" t="s">
        <v>507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728"/>
        <v>1.2900967529027281</v>
      </c>
      <c r="E2000" s="14">
        <f t="shared" si="729"/>
        <v>6.5247769570597276</v>
      </c>
      <c r="F2000" s="14">
        <f t="shared" si="730"/>
        <v>15.237352036616317</v>
      </c>
      <c r="G2000" s="26">
        <v>3.250139331918267E-2</v>
      </c>
      <c r="H2000" s="7">
        <f t="shared" ref="H2000:H2063" si="743">(G2000/100%) + 1</f>
        <v>1.0325013933191827</v>
      </c>
      <c r="I2000" s="5">
        <f t="shared" si="731"/>
        <v>1.2494866944009184</v>
      </c>
      <c r="J2000" s="5">
        <f t="shared" si="732"/>
        <v>6.3193880408088594</v>
      </c>
      <c r="K2000" s="5">
        <f t="shared" si="733"/>
        <v>14.757706028495317</v>
      </c>
      <c r="L2000">
        <v>1.69</v>
      </c>
      <c r="M2000">
        <v>4.16</v>
      </c>
      <c r="N2000">
        <v>4.99</v>
      </c>
      <c r="O2000" s="5">
        <f t="shared" si="734"/>
        <v>1.7449273547094186</v>
      </c>
      <c r="P2000" s="5">
        <f t="shared" si="735"/>
        <v>4.2952057962078003</v>
      </c>
      <c r="Q2000" s="5">
        <f t="shared" si="736"/>
        <v>5.1521819526627217</v>
      </c>
      <c r="R2000" s="6">
        <f t="shared" si="737"/>
        <v>0.57308976061443495</v>
      </c>
      <c r="S2000" s="6">
        <f t="shared" si="738"/>
        <v>0.23281771524961417</v>
      </c>
      <c r="T2000" s="6">
        <f t="shared" si="739"/>
        <v>0.19409252413595091</v>
      </c>
      <c r="U2000">
        <f t="shared" si="740"/>
        <v>1.3525554194158833</v>
      </c>
      <c r="V2000">
        <f t="shared" si="741"/>
        <v>0.65829158980835978</v>
      </c>
      <c r="W2000">
        <f t="shared" si="742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499</v>
      </c>
      <c r="AD2000" s="16" t="s">
        <v>16</v>
      </c>
      <c r="AE2000" t="s">
        <v>504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728"/>
        <v>1.5964212514222693</v>
      </c>
      <c r="E2001" s="14">
        <f t="shared" si="729"/>
        <v>5.4932910850585435</v>
      </c>
      <c r="F2001" s="14">
        <f t="shared" si="730"/>
        <v>5.7399368753471025</v>
      </c>
      <c r="G2001" s="26">
        <v>3.0662901151027322E-2</v>
      </c>
      <c r="H2001" s="7">
        <f t="shared" si="743"/>
        <v>1.0306629011510273</v>
      </c>
      <c r="I2001" s="5">
        <f t="shared" si="731"/>
        <v>1.5489266661673884</v>
      </c>
      <c r="J2001" s="5">
        <f t="shared" si="732"/>
        <v>5.329862051815125</v>
      </c>
      <c r="K2001" s="5">
        <f t="shared" si="733"/>
        <v>5.5691699671510788</v>
      </c>
      <c r="L2001">
        <v>1.53</v>
      </c>
      <c r="M2001">
        <v>4.6399999999999997</v>
      </c>
      <c r="N2001">
        <v>6.19</v>
      </c>
      <c r="O2001" s="5">
        <f t="shared" si="734"/>
        <v>1.5769142387610717</v>
      </c>
      <c r="P2001" s="5">
        <f t="shared" si="735"/>
        <v>4.7822758613407661</v>
      </c>
      <c r="Q2001" s="5">
        <f t="shared" si="736"/>
        <v>6.3798033581248594</v>
      </c>
      <c r="R2001" s="6">
        <f t="shared" si="737"/>
        <v>0.63414989567578905</v>
      </c>
      <c r="S2001" s="6">
        <f t="shared" si="738"/>
        <v>0.20910546128964599</v>
      </c>
      <c r="T2001" s="6">
        <f t="shared" si="739"/>
        <v>0.15674464303456498</v>
      </c>
      <c r="U2001">
        <f t="shared" si="740"/>
        <v>0.98778078615289133</v>
      </c>
      <c r="V2001">
        <f t="shared" si="741"/>
        <v>0.87056662159198139</v>
      </c>
      <c r="W2001">
        <f t="shared" si="742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499</v>
      </c>
      <c r="AD2001" s="16" t="s">
        <v>19</v>
      </c>
      <c r="AE2001" t="s">
        <v>509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728"/>
        <v>5.0603383543741094</v>
      </c>
      <c r="E2002" s="14">
        <f t="shared" si="729"/>
        <v>3.055544672699039</v>
      </c>
      <c r="F2002" s="14">
        <f t="shared" si="730"/>
        <v>2.3000125693690365</v>
      </c>
      <c r="G2002" s="26">
        <v>2.7687868108860814E-2</v>
      </c>
      <c r="H2002" s="7">
        <f t="shared" si="743"/>
        <v>1.0276878681088608</v>
      </c>
      <c r="I2002" s="5">
        <f t="shared" si="731"/>
        <v>4.9240032031185548</v>
      </c>
      <c r="J2002" s="5">
        <f t="shared" si="732"/>
        <v>2.9732224807925549</v>
      </c>
      <c r="K2002" s="5">
        <f t="shared" si="733"/>
        <v>2.2380458510242929</v>
      </c>
      <c r="L2002">
        <v>2.67</v>
      </c>
      <c r="M2002">
        <v>3.16</v>
      </c>
      <c r="N2002">
        <v>2.97</v>
      </c>
      <c r="O2002" s="5">
        <f t="shared" si="734"/>
        <v>2.7439266078506583</v>
      </c>
      <c r="P2002" s="5">
        <f t="shared" si="735"/>
        <v>3.2474936632240001</v>
      </c>
      <c r="Q2002" s="5">
        <f t="shared" si="736"/>
        <v>3.0522329682833167</v>
      </c>
      <c r="R2002" s="6">
        <f t="shared" si="737"/>
        <v>0.36444123437518205</v>
      </c>
      <c r="S2002" s="6">
        <f t="shared" si="738"/>
        <v>0.30792977714611902</v>
      </c>
      <c r="T2002" s="6">
        <f t="shared" si="739"/>
        <v>0.32762898847869898</v>
      </c>
      <c r="U2002">
        <f t="shared" si="740"/>
        <v>0.54224172687560179</v>
      </c>
      <c r="V2002">
        <f t="shared" si="741"/>
        <v>1.0628198933695863</v>
      </c>
      <c r="W2002">
        <f t="shared" si="742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499</v>
      </c>
      <c r="AD2002" s="16" t="s">
        <v>16</v>
      </c>
      <c r="AE2002" t="s">
        <v>503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728"/>
        <v>1.9469217137502948</v>
      </c>
      <c r="E2003" s="14">
        <f t="shared" si="729"/>
        <v>3.7313019418294622</v>
      </c>
      <c r="F2003" s="14">
        <f t="shared" si="730"/>
        <v>4.7948839772879515</v>
      </c>
      <c r="G2003" s="26">
        <v>3.9317431941761294E-2</v>
      </c>
      <c r="H2003" s="7">
        <f t="shared" si="743"/>
        <v>1.0393174319417613</v>
      </c>
      <c r="I2003" s="5">
        <f t="shared" si="731"/>
        <v>1.8732695651153011</v>
      </c>
      <c r="J2003" s="5">
        <f t="shared" si="732"/>
        <v>3.59014659732807</v>
      </c>
      <c r="K2003" s="5">
        <f t="shared" si="733"/>
        <v>4.6134932696449136</v>
      </c>
      <c r="L2003">
        <v>2.44</v>
      </c>
      <c r="M2003">
        <v>3.47</v>
      </c>
      <c r="N2003">
        <v>2.93</v>
      </c>
      <c r="O2003" s="5">
        <f t="shared" si="734"/>
        <v>2.5359345339378976</v>
      </c>
      <c r="P2003" s="5">
        <f t="shared" si="735"/>
        <v>3.6064314888379121</v>
      </c>
      <c r="Q2003" s="5">
        <f t="shared" si="736"/>
        <v>3.0452000755893609</v>
      </c>
      <c r="R2003" s="6">
        <f t="shared" si="737"/>
        <v>0.39433194611974515</v>
      </c>
      <c r="S2003" s="6">
        <f t="shared" si="738"/>
        <v>0.27728240591705416</v>
      </c>
      <c r="T2003" s="6">
        <f t="shared" si="739"/>
        <v>0.32838564796320069</v>
      </c>
      <c r="U2003">
        <f t="shared" si="740"/>
        <v>1.3025354414754591</v>
      </c>
      <c r="V2003">
        <f t="shared" si="741"/>
        <v>0.96653434781256908</v>
      </c>
      <c r="W2003">
        <f t="shared" si="742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499</v>
      </c>
      <c r="AD2003" s="16" t="s">
        <v>36</v>
      </c>
      <c r="AE2003" t="s">
        <v>504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728"/>
        <v>5.529092483439797</v>
      </c>
      <c r="E2004" s="14">
        <f t="shared" si="729"/>
        <v>4.5184566940100135</v>
      </c>
      <c r="F2004" s="14">
        <f t="shared" si="730"/>
        <v>1.8952677081675626</v>
      </c>
      <c r="G2004" s="26">
        <v>4.0547752494560108E-2</v>
      </c>
      <c r="H2004" s="7">
        <f t="shared" si="743"/>
        <v>1.0405477524945601</v>
      </c>
      <c r="I2004" s="5">
        <f t="shared" si="731"/>
        <v>5.3136364671247538</v>
      </c>
      <c r="J2004" s="5">
        <f t="shared" si="732"/>
        <v>4.3423828297910196</v>
      </c>
      <c r="K2004" s="5">
        <f t="shared" si="733"/>
        <v>1.8214134849880144</v>
      </c>
      <c r="L2004">
        <v>3.94</v>
      </c>
      <c r="M2004">
        <v>3.55</v>
      </c>
      <c r="N2004">
        <v>1.98</v>
      </c>
      <c r="O2004" s="5">
        <f t="shared" si="734"/>
        <v>4.0997581448285665</v>
      </c>
      <c r="P2004" s="5">
        <f t="shared" si="735"/>
        <v>3.6939445213556881</v>
      </c>
      <c r="Q2004" s="5">
        <f t="shared" si="736"/>
        <v>2.060284549939229</v>
      </c>
      <c r="R2004" s="6">
        <f t="shared" si="737"/>
        <v>0.24391682745027279</v>
      </c>
      <c r="S2004" s="6">
        <f t="shared" si="738"/>
        <v>0.27071332398706333</v>
      </c>
      <c r="T2004" s="6">
        <f t="shared" si="739"/>
        <v>0.48536984856266402</v>
      </c>
      <c r="U2004">
        <f t="shared" si="740"/>
        <v>0.74148843722686242</v>
      </c>
      <c r="V2004">
        <f t="shared" si="741"/>
        <v>0.81752349784665257</v>
      </c>
      <c r="W2004">
        <f t="shared" si="742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499</v>
      </c>
      <c r="AD2004" s="16" t="s">
        <v>301</v>
      </c>
      <c r="AE2004" t="s">
        <v>507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728"/>
        <v>1.8289859503388095</v>
      </c>
      <c r="E2005" s="14">
        <f t="shared" si="729"/>
        <v>2.6373606936493941</v>
      </c>
      <c r="F2005" s="14">
        <f t="shared" si="730"/>
        <v>13.568470378435515</v>
      </c>
      <c r="G2005" s="26">
        <v>4.5333119673647282E-2</v>
      </c>
      <c r="H2005" s="7">
        <f t="shared" si="743"/>
        <v>1.0453331196736473</v>
      </c>
      <c r="I2005" s="5">
        <f t="shared" si="731"/>
        <v>1.7496680397056763</v>
      </c>
      <c r="J2005" s="5">
        <f t="shared" si="732"/>
        <v>2.5229858731279626</v>
      </c>
      <c r="K2005" s="5">
        <f t="shared" si="733"/>
        <v>12.980044469146437</v>
      </c>
      <c r="L2005">
        <v>1.39</v>
      </c>
      <c r="M2005">
        <v>4.68</v>
      </c>
      <c r="N2005">
        <v>8.91</v>
      </c>
      <c r="O2005" s="5">
        <f t="shared" si="734"/>
        <v>1.4530130363463696</v>
      </c>
      <c r="P2005" s="5">
        <f t="shared" si="735"/>
        <v>4.8921590000726694</v>
      </c>
      <c r="Q2005" s="5">
        <f t="shared" si="736"/>
        <v>9.3139180962921966</v>
      </c>
      <c r="R2005" s="6">
        <f t="shared" si="737"/>
        <v>0.68822507092883356</v>
      </c>
      <c r="S2005" s="6">
        <f t="shared" si="738"/>
        <v>0.20440872833142704</v>
      </c>
      <c r="T2005" s="6">
        <f t="shared" si="739"/>
        <v>0.10736620073973946</v>
      </c>
      <c r="U2005">
        <f t="shared" si="740"/>
        <v>0.79443641219726535</v>
      </c>
      <c r="V2005">
        <f t="shared" si="741"/>
        <v>1.854944987939152</v>
      </c>
      <c r="W2005">
        <f t="shared" si="742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499</v>
      </c>
      <c r="AD2005" s="16" t="s">
        <v>35</v>
      </c>
      <c r="AE2005" t="s">
        <v>505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728"/>
        <v>1.5746825891303999</v>
      </c>
      <c r="E2006" s="14">
        <f t="shared" si="729"/>
        <v>3.5873209771704424</v>
      </c>
      <c r="F2006" s="14">
        <f t="shared" si="730"/>
        <v>11.740798856495143</v>
      </c>
      <c r="G2006" s="26">
        <v>4.4836716681376787E-2</v>
      </c>
      <c r="H2006" s="7">
        <f t="shared" si="743"/>
        <v>1.0448367166813768</v>
      </c>
      <c r="I2006" s="5">
        <f t="shared" si="731"/>
        <v>1.5071087797641014</v>
      </c>
      <c r="J2006" s="5">
        <f t="shared" si="732"/>
        <v>3.4333795126998745</v>
      </c>
      <c r="K2006" s="5">
        <f t="shared" si="733"/>
        <v>11.236970015550767</v>
      </c>
      <c r="L2006">
        <v>2.2000000000000002</v>
      </c>
      <c r="M2006">
        <v>3.09</v>
      </c>
      <c r="N2006">
        <v>3.75</v>
      </c>
      <c r="O2006" s="5">
        <f t="shared" si="734"/>
        <v>2.2986407766990293</v>
      </c>
      <c r="P2006" s="5">
        <f t="shared" si="735"/>
        <v>3.2285454545454542</v>
      </c>
      <c r="Q2006" s="5">
        <f t="shared" si="736"/>
        <v>3.9181376875551628</v>
      </c>
      <c r="R2006" s="6">
        <f t="shared" si="737"/>
        <v>0.43503970265247505</v>
      </c>
      <c r="S2006" s="6">
        <f t="shared" si="738"/>
        <v>0.30973700512473956</v>
      </c>
      <c r="T2006" s="6">
        <f t="shared" si="739"/>
        <v>0.25522329222278539</v>
      </c>
      <c r="U2006">
        <f t="shared" si="740"/>
        <v>1.4597486455784252</v>
      </c>
      <c r="V2006">
        <f t="shared" si="741"/>
        <v>0.89998789489197639</v>
      </c>
      <c r="W2006">
        <f t="shared" si="742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499</v>
      </c>
      <c r="AD2006" s="16" t="s">
        <v>32</v>
      </c>
      <c r="AE2006" t="s">
        <v>504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728"/>
        <v>5.9642246807793189</v>
      </c>
      <c r="E2007" s="14">
        <f t="shared" si="729"/>
        <v>2.2110914401792696</v>
      </c>
      <c r="F2007" s="14">
        <f t="shared" si="730"/>
        <v>2.7607347630655945</v>
      </c>
      <c r="G2007" s="26">
        <v>4.6377010789408146E-2</v>
      </c>
      <c r="H2007" s="7">
        <f t="shared" si="743"/>
        <v>1.0463770107894081</v>
      </c>
      <c r="I2007" s="5">
        <f t="shared" si="731"/>
        <v>5.6998812275890751</v>
      </c>
      <c r="J2007" s="5">
        <f t="shared" si="732"/>
        <v>2.1130925253328887</v>
      </c>
      <c r="K2007" s="5">
        <f t="shared" si="733"/>
        <v>2.6383748253249943</v>
      </c>
      <c r="L2007">
        <v>5.93</v>
      </c>
      <c r="M2007">
        <v>3.3</v>
      </c>
      <c r="N2007">
        <v>1.74</v>
      </c>
      <c r="O2007" s="5">
        <f t="shared" si="734"/>
        <v>6.2050156739811904</v>
      </c>
      <c r="P2007" s="5">
        <f t="shared" si="735"/>
        <v>3.4530441356050465</v>
      </c>
      <c r="Q2007" s="5">
        <f t="shared" si="736"/>
        <v>1.8206959987735702</v>
      </c>
      <c r="R2007" s="6">
        <f t="shared" si="737"/>
        <v>0.16115994745882592</v>
      </c>
      <c r="S2007" s="6">
        <f t="shared" si="738"/>
        <v>0.28959954194873877</v>
      </c>
      <c r="T2007" s="6">
        <f t="shared" si="739"/>
        <v>0.5492405105924355</v>
      </c>
      <c r="U2007">
        <f t="shared" si="740"/>
        <v>1.0403725557117021</v>
      </c>
      <c r="V2007">
        <f t="shared" si="741"/>
        <v>1.56169214572378</v>
      </c>
      <c r="W2007">
        <f t="shared" si="742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499</v>
      </c>
      <c r="AD2007" s="16" t="s">
        <v>31</v>
      </c>
      <c r="AE2007" t="s">
        <v>503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728"/>
        <v>1.2990572357289643</v>
      </c>
      <c r="E2008" s="14">
        <f t="shared" si="729"/>
        <v>5.0620941705133093</v>
      </c>
      <c r="F2008" s="14">
        <f t="shared" si="730"/>
        <v>31.831678285972952</v>
      </c>
      <c r="G2008" s="26">
        <v>2.9618859681304066E-2</v>
      </c>
      <c r="H2008" s="7">
        <f t="shared" si="743"/>
        <v>1.0296188596813041</v>
      </c>
      <c r="I2008" s="5">
        <f t="shared" si="731"/>
        <v>1.261687490972202</v>
      </c>
      <c r="J2008" s="5">
        <f t="shared" si="732"/>
        <v>4.9164738222454174</v>
      </c>
      <c r="K2008" s="5">
        <f t="shared" si="733"/>
        <v>30.915982148798001</v>
      </c>
      <c r="L2008">
        <v>1.71</v>
      </c>
      <c r="M2008">
        <v>3.54</v>
      </c>
      <c r="N2008">
        <v>6.16</v>
      </c>
      <c r="O2008" s="5">
        <f t="shared" si="734"/>
        <v>1.76064825005503</v>
      </c>
      <c r="P2008" s="5">
        <f t="shared" si="735"/>
        <v>3.6448507632718163</v>
      </c>
      <c r="Q2008" s="5">
        <f t="shared" si="736"/>
        <v>6.3424521756368328</v>
      </c>
      <c r="R2008" s="6">
        <f t="shared" si="737"/>
        <v>0.567972620294113</v>
      </c>
      <c r="S2008" s="6">
        <f t="shared" si="738"/>
        <v>0.27435965556580033</v>
      </c>
      <c r="T2008" s="6">
        <f t="shared" si="739"/>
        <v>0.15766772414008656</v>
      </c>
      <c r="U2008">
        <f t="shared" si="740"/>
        <v>1.355327695832466</v>
      </c>
      <c r="V2008">
        <f t="shared" si="741"/>
        <v>0.72002824137548971</v>
      </c>
      <c r="W2008">
        <f t="shared" si="742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499</v>
      </c>
      <c r="AD2008" s="16" t="s">
        <v>19</v>
      </c>
      <c r="AE2008" t="s">
        <v>504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728"/>
        <v>1.4540843370252148</v>
      </c>
      <c r="E2009" s="14">
        <f t="shared" si="729"/>
        <v>5.3495311476072098</v>
      </c>
      <c r="F2009" s="14">
        <f t="shared" si="730"/>
        <v>8.3861922224678285</v>
      </c>
      <c r="G2009" s="26">
        <v>2.8726626156645008E-2</v>
      </c>
      <c r="H2009" s="7">
        <f t="shared" si="743"/>
        <v>1.028726626156645</v>
      </c>
      <c r="I2009" s="5">
        <f t="shared" si="731"/>
        <v>1.4134798303585467</v>
      </c>
      <c r="J2009" s="5">
        <f t="shared" si="732"/>
        <v>5.2001484277637742</v>
      </c>
      <c r="K2009" s="5">
        <f t="shared" si="733"/>
        <v>8.1520124095542332</v>
      </c>
      <c r="L2009">
        <v>2.0499999999999998</v>
      </c>
      <c r="M2009">
        <v>3.43</v>
      </c>
      <c r="N2009">
        <v>4.01</v>
      </c>
      <c r="O2009" s="5">
        <f t="shared" si="734"/>
        <v>2.1088895836211221</v>
      </c>
      <c r="P2009" s="5">
        <f t="shared" si="735"/>
        <v>3.5285323277172926</v>
      </c>
      <c r="Q2009" s="5">
        <f t="shared" si="736"/>
        <v>4.1251937708881465</v>
      </c>
      <c r="R2009" s="6">
        <f t="shared" si="737"/>
        <v>0.47418319468529252</v>
      </c>
      <c r="S2009" s="6">
        <f t="shared" si="738"/>
        <v>0.28340395017634096</v>
      </c>
      <c r="T2009" s="6">
        <f t="shared" si="739"/>
        <v>0.24241285513836647</v>
      </c>
      <c r="U2009">
        <f t="shared" si="740"/>
        <v>1.4503213671467754</v>
      </c>
      <c r="V2009">
        <f t="shared" si="741"/>
        <v>0.65959655722269583</v>
      </c>
      <c r="W2009">
        <f t="shared" si="742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499</v>
      </c>
      <c r="AD2009" s="16" t="s">
        <v>16</v>
      </c>
      <c r="AE2009" t="s">
        <v>504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728"/>
        <v>1.3431212800063388</v>
      </c>
      <c r="E2010" s="14">
        <f t="shared" si="729"/>
        <v>5.4526299181688023</v>
      </c>
      <c r="F2010" s="14">
        <f t="shared" si="730"/>
        <v>14.375444043613342</v>
      </c>
      <c r="G2010" s="26">
        <v>2.9839091642238191E-2</v>
      </c>
      <c r="H2010" s="7">
        <f t="shared" si="743"/>
        <v>1.0298390916422382</v>
      </c>
      <c r="I2010" s="5">
        <f t="shared" si="731"/>
        <v>1.3042049878535136</v>
      </c>
      <c r="J2010" s="5">
        <f t="shared" si="732"/>
        <v>5.2946425926342897</v>
      </c>
      <c r="K2010" s="5">
        <f t="shared" si="733"/>
        <v>13.958922476606968</v>
      </c>
      <c r="L2010">
        <v>1.91</v>
      </c>
      <c r="M2010">
        <v>4.09</v>
      </c>
      <c r="N2010">
        <v>3.82</v>
      </c>
      <c r="O2010" s="5">
        <f t="shared" si="734"/>
        <v>1.9669926650366749</v>
      </c>
      <c r="P2010" s="5">
        <f t="shared" si="735"/>
        <v>4.2120418848167542</v>
      </c>
      <c r="Q2010" s="5">
        <f t="shared" si="736"/>
        <v>3.9339853300733498</v>
      </c>
      <c r="R2010" s="6">
        <f t="shared" si="737"/>
        <v>0.50839030453697942</v>
      </c>
      <c r="S2010" s="6">
        <f t="shared" si="738"/>
        <v>0.23741454319453076</v>
      </c>
      <c r="T2010" s="6">
        <f t="shared" si="739"/>
        <v>0.25419515226848971</v>
      </c>
      <c r="U2010">
        <f t="shared" si="740"/>
        <v>1.4644937090322863</v>
      </c>
      <c r="V2010">
        <f t="shared" si="741"/>
        <v>0.77247895933331856</v>
      </c>
      <c r="W2010">
        <f t="shared" si="742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499</v>
      </c>
      <c r="AD2010" s="16" t="s">
        <v>17</v>
      </c>
      <c r="AE2010" t="s">
        <v>503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728"/>
        <v>1.6372296527228962</v>
      </c>
      <c r="E2011" s="14">
        <f t="shared" si="729"/>
        <v>4.9487062762924516</v>
      </c>
      <c r="F2011" s="14">
        <f t="shared" si="730"/>
        <v>5.6525408035895435</v>
      </c>
      <c r="G2011" s="26">
        <v>3.1022587442820937E-2</v>
      </c>
      <c r="H2011" s="7">
        <f t="shared" si="743"/>
        <v>1.0310225874428209</v>
      </c>
      <c r="I2011" s="5">
        <f t="shared" si="731"/>
        <v>1.5879668133979603</v>
      </c>
      <c r="J2011" s="5">
        <f t="shared" si="732"/>
        <v>4.7998039388898448</v>
      </c>
      <c r="K2011" s="5">
        <f t="shared" si="733"/>
        <v>5.4824606875094535</v>
      </c>
      <c r="L2011">
        <v>1.43</v>
      </c>
      <c r="M2011">
        <v>4.95</v>
      </c>
      <c r="N2011">
        <v>7.71</v>
      </c>
      <c r="O2011" s="5">
        <f t="shared" si="734"/>
        <v>1.474362300043234</v>
      </c>
      <c r="P2011" s="5">
        <f t="shared" si="735"/>
        <v>5.103561807841964</v>
      </c>
      <c r="Q2011" s="5">
        <f t="shared" si="736"/>
        <v>7.9491841491841493</v>
      </c>
      <c r="R2011" s="6">
        <f t="shared" si="737"/>
        <v>0.67825933962817431</v>
      </c>
      <c r="S2011" s="6">
        <f t="shared" si="738"/>
        <v>0.19594158700369477</v>
      </c>
      <c r="T2011" s="6">
        <f t="shared" si="739"/>
        <v>0.1257990733681309</v>
      </c>
      <c r="U2011">
        <f t="shared" si="740"/>
        <v>0.90052259778657462</v>
      </c>
      <c r="V2011">
        <f t="shared" si="741"/>
        <v>1.0312921242247437</v>
      </c>
      <c r="W2011">
        <f t="shared" si="742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499</v>
      </c>
      <c r="AD2011" s="16" t="s">
        <v>20</v>
      </c>
      <c r="AE2011" t="s">
        <v>505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728"/>
        <v>2.9026324164517279</v>
      </c>
      <c r="E2012" s="14">
        <f t="shared" si="729"/>
        <v>4.1186043044769463</v>
      </c>
      <c r="F2012" s="14">
        <f t="shared" si="730"/>
        <v>2.6377655185553732</v>
      </c>
      <c r="G2012" s="26">
        <v>4.5942070992436523E-2</v>
      </c>
      <c r="H2012" s="7">
        <f t="shared" si="743"/>
        <v>1.0459420709924365</v>
      </c>
      <c r="I2012" s="5">
        <f t="shared" si="731"/>
        <v>2.7751368808576373</v>
      </c>
      <c r="J2012" s="5">
        <f t="shared" si="732"/>
        <v>3.9376982900869746</v>
      </c>
      <c r="K2012" s="5">
        <f t="shared" si="733"/>
        <v>2.5219040248113775</v>
      </c>
      <c r="L2012">
        <v>3.44</v>
      </c>
      <c r="M2012">
        <v>3.88</v>
      </c>
      <c r="N2012">
        <v>2.0099999999999998</v>
      </c>
      <c r="O2012" s="5">
        <f t="shared" si="734"/>
        <v>3.5980407242139818</v>
      </c>
      <c r="P2012" s="5">
        <f t="shared" si="735"/>
        <v>4.0582552354506536</v>
      </c>
      <c r="Q2012" s="5">
        <f t="shared" si="736"/>
        <v>2.1023435626947973</v>
      </c>
      <c r="R2012" s="6">
        <f t="shared" si="737"/>
        <v>0.27792903878775782</v>
      </c>
      <c r="S2012" s="6">
        <f t="shared" si="738"/>
        <v>0.2464113127396616</v>
      </c>
      <c r="T2012" s="6">
        <f t="shared" si="739"/>
        <v>0.47565964847258063</v>
      </c>
      <c r="U2012">
        <f t="shared" si="740"/>
        <v>1.2395784956513176</v>
      </c>
      <c r="V2012">
        <f t="shared" si="741"/>
        <v>0.98534720391548836</v>
      </c>
      <c r="W2012">
        <f t="shared" si="742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499</v>
      </c>
      <c r="AD2012" s="16" t="s">
        <v>18</v>
      </c>
      <c r="AE2012" t="s">
        <v>506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728"/>
        <v>2.1032152117076284</v>
      </c>
      <c r="E2013" s="14">
        <f t="shared" si="729"/>
        <v>3.169802421352363</v>
      </c>
      <c r="F2013" s="14">
        <f t="shared" si="730"/>
        <v>4.960719000883814</v>
      </c>
      <c r="G2013" s="26">
        <v>2.7653317964353885E-2</v>
      </c>
      <c r="H2013" s="7">
        <f t="shared" si="743"/>
        <v>1.0276533179643539</v>
      </c>
      <c r="I2013" s="5">
        <f t="shared" si="731"/>
        <v>2.0466193948303708</v>
      </c>
      <c r="J2013" s="5">
        <f t="shared" si="732"/>
        <v>3.0845056070381061</v>
      </c>
      <c r="K2013" s="5">
        <f t="shared" si="733"/>
        <v>4.8272300727937569</v>
      </c>
      <c r="L2013">
        <v>2.38</v>
      </c>
      <c r="M2013">
        <v>3.2</v>
      </c>
      <c r="N2013">
        <v>3.39</v>
      </c>
      <c r="O2013" s="5">
        <f t="shared" si="734"/>
        <v>2.4458148967551621</v>
      </c>
      <c r="P2013" s="5">
        <f t="shared" si="735"/>
        <v>3.2884906174859325</v>
      </c>
      <c r="Q2013" s="5">
        <f t="shared" si="736"/>
        <v>3.4837447478991597</v>
      </c>
      <c r="R2013" s="6">
        <f t="shared" si="737"/>
        <v>0.40886168504684878</v>
      </c>
      <c r="S2013" s="6">
        <f t="shared" si="738"/>
        <v>0.30409087825359371</v>
      </c>
      <c r="T2013" s="6">
        <f t="shared" si="739"/>
        <v>0.28704743669955751</v>
      </c>
      <c r="U2013">
        <f t="shared" si="740"/>
        <v>1.1628933088446864</v>
      </c>
      <c r="V2013">
        <f t="shared" si="741"/>
        <v>1.0374434050949246</v>
      </c>
      <c r="W2013">
        <f t="shared" si="742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499</v>
      </c>
      <c r="AD2013" s="16" t="s">
        <v>32</v>
      </c>
      <c r="AE2013" t="s">
        <v>507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728"/>
        <v>1.6655183601767491</v>
      </c>
      <c r="E2014" s="14">
        <f t="shared" si="729"/>
        <v>4.6817204028402184</v>
      </c>
      <c r="F2014" s="14">
        <f t="shared" si="730"/>
        <v>5.6487144927513313</v>
      </c>
      <c r="G2014" s="26">
        <v>3.177915248319807E-2</v>
      </c>
      <c r="H2014" s="7">
        <f t="shared" si="743"/>
        <v>1.0317791524831981</v>
      </c>
      <c r="I2014" s="5">
        <f t="shared" si="731"/>
        <v>1.6142198223024002</v>
      </c>
      <c r="J2014" s="5">
        <f t="shared" si="732"/>
        <v>4.5375218054877857</v>
      </c>
      <c r="K2014" s="5">
        <f t="shared" si="733"/>
        <v>5.4747321451073008</v>
      </c>
      <c r="L2014">
        <v>1.71</v>
      </c>
      <c r="M2014">
        <v>3.84</v>
      </c>
      <c r="N2014">
        <v>5.36</v>
      </c>
      <c r="O2014" s="5">
        <f t="shared" si="734"/>
        <v>1.7643423507462688</v>
      </c>
      <c r="P2014" s="5">
        <f t="shared" si="735"/>
        <v>3.9620319455354807</v>
      </c>
      <c r="Q2014" s="5">
        <f t="shared" si="736"/>
        <v>5.5303362573099424</v>
      </c>
      <c r="R2014" s="6">
        <f t="shared" si="737"/>
        <v>0.56678342475712107</v>
      </c>
      <c r="S2014" s="6">
        <f t="shared" si="738"/>
        <v>0.25239574383715552</v>
      </c>
      <c r="T2014" s="6">
        <f t="shared" si="739"/>
        <v>0.18082083140572333</v>
      </c>
      <c r="U2014">
        <f t="shared" si="740"/>
        <v>1.0593352753907992</v>
      </c>
      <c r="V2014">
        <f t="shared" si="741"/>
        <v>0.8462769248526395</v>
      </c>
      <c r="W2014">
        <f t="shared" si="742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499</v>
      </c>
      <c r="AD2014" s="16" t="s">
        <v>36</v>
      </c>
      <c r="AE2014" t="s">
        <v>506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728"/>
        <v>4.5341188061060302</v>
      </c>
      <c r="E2015" s="14">
        <f t="shared" si="729"/>
        <v>4.8021502186698086</v>
      </c>
      <c r="F2015" s="14">
        <f t="shared" si="730"/>
        <v>1.9577309716422613</v>
      </c>
      <c r="G2015" s="26">
        <v>4.3435638337983473E-2</v>
      </c>
      <c r="H2015" s="7">
        <f t="shared" si="743"/>
        <v>1.0434356383379835</v>
      </c>
      <c r="I2015" s="5">
        <f t="shared" si="731"/>
        <v>4.3453746829350344</v>
      </c>
      <c r="J2015" s="5">
        <f t="shared" si="732"/>
        <v>4.6022486124001114</v>
      </c>
      <c r="K2015" s="5">
        <f t="shared" si="733"/>
        <v>1.8762354856506489</v>
      </c>
      <c r="L2015">
        <v>3</v>
      </c>
      <c r="M2015">
        <v>2.98</v>
      </c>
      <c r="N2015">
        <v>2.67</v>
      </c>
      <c r="O2015" s="5">
        <f t="shared" si="734"/>
        <v>3.1303069150139504</v>
      </c>
      <c r="P2015" s="5">
        <f t="shared" si="735"/>
        <v>3.1094382022471909</v>
      </c>
      <c r="Q2015" s="5">
        <f t="shared" si="736"/>
        <v>2.785973154362416</v>
      </c>
      <c r="R2015" s="6">
        <f t="shared" si="737"/>
        <v>0.31945749319457495</v>
      </c>
      <c r="S2015" s="6">
        <f t="shared" si="738"/>
        <v>0.32160150321601505</v>
      </c>
      <c r="T2015" s="6">
        <f t="shared" si="739"/>
        <v>0.35894100358941006</v>
      </c>
      <c r="U2015">
        <f t="shared" si="740"/>
        <v>0.69038925729039402</v>
      </c>
      <c r="V2015">
        <f t="shared" si="741"/>
        <v>0.64750956564380491</v>
      </c>
      <c r="W2015">
        <f t="shared" si="742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500</v>
      </c>
      <c r="AD2015" s="16" t="s">
        <v>35</v>
      </c>
      <c r="AE2015" t="s">
        <v>507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728"/>
        <v>3.3877573652245307</v>
      </c>
      <c r="E2016" s="14">
        <f t="shared" si="729"/>
        <v>2.2459699943436102</v>
      </c>
      <c r="F2016" s="14">
        <f t="shared" si="730"/>
        <v>3.9696690753190174</v>
      </c>
      <c r="G2016" s="26">
        <v>4.3294236174698186E-2</v>
      </c>
      <c r="H2016" s="7">
        <f t="shared" si="743"/>
        <v>1.0432942361746982</v>
      </c>
      <c r="I2016" s="5">
        <f t="shared" si="731"/>
        <v>3.2471734701093999</v>
      </c>
      <c r="J2016" s="5">
        <f t="shared" si="732"/>
        <v>2.1527675668741311</v>
      </c>
      <c r="K2016" s="5">
        <f t="shared" si="733"/>
        <v>3.8049372244919617</v>
      </c>
      <c r="L2016">
        <v>3.02</v>
      </c>
      <c r="M2016">
        <v>3.11</v>
      </c>
      <c r="N2016">
        <v>2.56</v>
      </c>
      <c r="O2016" s="5">
        <f t="shared" si="734"/>
        <v>3.1507485932475885</v>
      </c>
      <c r="P2016" s="5">
        <f t="shared" si="735"/>
        <v>3.2446450745033113</v>
      </c>
      <c r="Q2016" s="5">
        <f t="shared" si="736"/>
        <v>2.6708332446072274</v>
      </c>
      <c r="R2016" s="6">
        <f t="shared" si="737"/>
        <v>0.31738489136934422</v>
      </c>
      <c r="S2016" s="6">
        <f t="shared" si="738"/>
        <v>0.3082001195933825</v>
      </c>
      <c r="T2016" s="6">
        <f t="shared" si="739"/>
        <v>0.37441498903727327</v>
      </c>
      <c r="U2016">
        <f t="shared" si="740"/>
        <v>0.93003962609310609</v>
      </c>
      <c r="V2016">
        <f t="shared" si="741"/>
        <v>1.4446520134618122</v>
      </c>
      <c r="W2016">
        <f t="shared" si="742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500</v>
      </c>
      <c r="AD2016" s="16" t="s">
        <v>36</v>
      </c>
      <c r="AE2016" t="s">
        <v>503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728"/>
        <v>2.6196863408398423</v>
      </c>
      <c r="E2017" s="14">
        <f t="shared" si="729"/>
        <v>2.2865922066380429</v>
      </c>
      <c r="F2017" s="14">
        <f t="shared" si="730"/>
        <v>5.6273547569216165</v>
      </c>
      <c r="G2017" s="26">
        <v>4.42103938725118E-2</v>
      </c>
      <c r="H2017" s="7">
        <f t="shared" si="743"/>
        <v>1.0442103938725118</v>
      </c>
      <c r="I2017" s="5">
        <f t="shared" si="731"/>
        <v>2.5087725196112931</v>
      </c>
      <c r="J2017" s="5">
        <f t="shared" si="732"/>
        <v>2.1897811207931857</v>
      </c>
      <c r="K2017" s="5">
        <f t="shared" si="733"/>
        <v>5.3891005011473414</v>
      </c>
      <c r="L2017">
        <v>2.65</v>
      </c>
      <c r="M2017">
        <v>2.95</v>
      </c>
      <c r="N2017">
        <v>3.05</v>
      </c>
      <c r="O2017" s="5">
        <f t="shared" si="734"/>
        <v>2.7671575437621563</v>
      </c>
      <c r="P2017" s="5">
        <f t="shared" si="735"/>
        <v>3.0804206619239101</v>
      </c>
      <c r="Q2017" s="5">
        <f t="shared" si="736"/>
        <v>3.1848417013111607</v>
      </c>
      <c r="R2017" s="6">
        <f t="shared" si="737"/>
        <v>0.36138166482578571</v>
      </c>
      <c r="S2017" s="6">
        <f t="shared" si="738"/>
        <v>0.32463098704689219</v>
      </c>
      <c r="T2017" s="6">
        <f t="shared" si="739"/>
        <v>0.31398734812732204</v>
      </c>
      <c r="U2017">
        <f t="shared" si="740"/>
        <v>1.0562934579698715</v>
      </c>
      <c r="V2017">
        <f t="shared" si="741"/>
        <v>1.3471666058256302</v>
      </c>
      <c r="W2017">
        <f t="shared" si="742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500</v>
      </c>
      <c r="AD2017" s="16" t="s">
        <v>16</v>
      </c>
      <c r="AE2017" t="s">
        <v>506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728"/>
        <v>2.5790832082691888</v>
      </c>
      <c r="E2018" s="14">
        <f t="shared" si="729"/>
        <v>4.2490148729093553</v>
      </c>
      <c r="F2018" s="14">
        <f t="shared" si="730"/>
        <v>2.8677953122314137</v>
      </c>
      <c r="G2018" s="26">
        <v>2.8612022463761821E-2</v>
      </c>
      <c r="H2018" s="7">
        <f t="shared" si="743"/>
        <v>1.0286120224637618</v>
      </c>
      <c r="I2018" s="5">
        <f t="shared" si="731"/>
        <v>2.5073430525259588</v>
      </c>
      <c r="J2018" s="5">
        <f t="shared" si="732"/>
        <v>4.130823653734855</v>
      </c>
      <c r="K2018" s="5">
        <f t="shared" si="733"/>
        <v>2.7880242983767447</v>
      </c>
      <c r="L2018">
        <v>3.07</v>
      </c>
      <c r="M2018">
        <v>3.73</v>
      </c>
      <c r="N2018">
        <v>2.2999999999999998</v>
      </c>
      <c r="O2018" s="5">
        <f t="shared" si="734"/>
        <v>3.1578389089637486</v>
      </c>
      <c r="P2018" s="5">
        <f t="shared" si="735"/>
        <v>3.8367228437898317</v>
      </c>
      <c r="Q2018" s="5">
        <f t="shared" si="736"/>
        <v>2.365807651666652</v>
      </c>
      <c r="R2018" s="6">
        <f t="shared" si="737"/>
        <v>0.31667226506121937</v>
      </c>
      <c r="S2018" s="6">
        <f t="shared" si="738"/>
        <v>0.26063910287880521</v>
      </c>
      <c r="T2018" s="6">
        <f t="shared" si="739"/>
        <v>0.42268863205997542</v>
      </c>
      <c r="U2018">
        <f t="shared" si="740"/>
        <v>1.224403655856827</v>
      </c>
      <c r="V2018">
        <f t="shared" si="741"/>
        <v>0.9029676192125865</v>
      </c>
      <c r="W2018">
        <f t="shared" si="742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500</v>
      </c>
      <c r="AD2018" s="16" t="s">
        <v>32</v>
      </c>
      <c r="AE2018" t="s">
        <v>505</v>
      </c>
      <c r="AF2018">
        <v>5</v>
      </c>
      <c r="AG2018">
        <v>2</v>
      </c>
    </row>
    <row r="2019" spans="1:33" x14ac:dyDescent="0.25">
      <c r="A2019" s="11" t="e">
        <v>#N/A</v>
      </c>
      <c r="B2019" s="11" t="e">
        <v>#N/A</v>
      </c>
      <c r="C2019" s="11" t="e">
        <v>#N/A</v>
      </c>
      <c r="D2019" s="13" t="e">
        <f t="shared" si="728"/>
        <v>#N/A</v>
      </c>
      <c r="E2019" s="14" t="e">
        <f t="shared" si="729"/>
        <v>#N/A</v>
      </c>
      <c r="F2019" s="14" t="e">
        <f t="shared" si="730"/>
        <v>#N/A</v>
      </c>
      <c r="G2019" s="26">
        <v>2.9250937885017425E-2</v>
      </c>
      <c r="H2019" s="7">
        <f t="shared" si="743"/>
        <v>1.0292509378850174</v>
      </c>
      <c r="I2019" s="5" t="e">
        <f t="shared" si="731"/>
        <v>#N/A</v>
      </c>
      <c r="J2019" s="5" t="e">
        <f t="shared" si="732"/>
        <v>#N/A</v>
      </c>
      <c r="K2019" s="5" t="e">
        <f t="shared" si="733"/>
        <v>#N/A</v>
      </c>
      <c r="L2019">
        <v>3.63</v>
      </c>
      <c r="M2019">
        <v>3.98</v>
      </c>
      <c r="N2019">
        <v>1.99</v>
      </c>
      <c r="O2019" s="5">
        <f t="shared" si="734"/>
        <v>3.7361809045226133</v>
      </c>
      <c r="P2019" s="5">
        <f t="shared" si="735"/>
        <v>4.0964187327823689</v>
      </c>
      <c r="Q2019" s="5">
        <f t="shared" si="736"/>
        <v>2.0482093663911844</v>
      </c>
      <c r="R2019" s="6">
        <f t="shared" si="737"/>
        <v>0.26765299260255548</v>
      </c>
      <c r="S2019" s="6">
        <f t="shared" si="738"/>
        <v>0.24411566913248153</v>
      </c>
      <c r="T2019" s="6">
        <f t="shared" si="739"/>
        <v>0.48823133826496307</v>
      </c>
      <c r="U2019" t="e">
        <f t="shared" si="740"/>
        <v>#N/A</v>
      </c>
      <c r="V2019" t="e">
        <f t="shared" si="741"/>
        <v>#N/A</v>
      </c>
      <c r="W2019" t="e">
        <f t="shared" si="742"/>
        <v>#N/A</v>
      </c>
      <c r="X2019" t="s">
        <v>65</v>
      </c>
      <c r="Y2019" t="s">
        <v>498</v>
      </c>
      <c r="Z2019" t="s">
        <v>258</v>
      </c>
      <c r="AA2019" s="8" t="e">
        <v>#N/A</v>
      </c>
      <c r="AB2019" s="16" t="e">
        <v>#N/A</v>
      </c>
      <c r="AC2019" t="s">
        <v>500</v>
      </c>
      <c r="AD2019" s="16" t="s">
        <v>332</v>
      </c>
      <c r="AE2019" t="s">
        <v>506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728"/>
        <v>1.6503677216397865</v>
      </c>
      <c r="E2020" s="14">
        <f t="shared" si="729"/>
        <v>4.1644989123933627</v>
      </c>
      <c r="F2020" s="14">
        <f t="shared" si="730"/>
        <v>6.7206730301983235</v>
      </c>
      <c r="G2020" s="26">
        <v>2.9127881919760013E-2</v>
      </c>
      <c r="H2020" s="7">
        <f t="shared" si="743"/>
        <v>1.02912788191976</v>
      </c>
      <c r="I2020" s="5">
        <f t="shared" si="731"/>
        <v>1.6036566015111269</v>
      </c>
      <c r="J2020" s="5">
        <f t="shared" si="732"/>
        <v>4.0466291755936163</v>
      </c>
      <c r="K2020" s="5">
        <f t="shared" si="733"/>
        <v>6.5304547163384763</v>
      </c>
      <c r="L2020">
        <v>1.98</v>
      </c>
      <c r="M2020">
        <v>3.94</v>
      </c>
      <c r="N2020">
        <v>3.7</v>
      </c>
      <c r="O2020" s="5">
        <f t="shared" si="734"/>
        <v>2.0376732062011249</v>
      </c>
      <c r="P2020" s="5">
        <f t="shared" si="735"/>
        <v>4.0547638547638547</v>
      </c>
      <c r="Q2020" s="5">
        <f t="shared" si="736"/>
        <v>3.8077731631031124</v>
      </c>
      <c r="R2020" s="6">
        <f t="shared" si="737"/>
        <v>0.49075582726256683</v>
      </c>
      <c r="S2020" s="6">
        <f t="shared" si="738"/>
        <v>0.24662348679692445</v>
      </c>
      <c r="T2020" s="6">
        <f t="shared" si="739"/>
        <v>0.26262068594050875</v>
      </c>
      <c r="U2020">
        <f t="shared" si="740"/>
        <v>1.2346782959233569</v>
      </c>
      <c r="V2020">
        <f t="shared" si="741"/>
        <v>0.97364987722701957</v>
      </c>
      <c r="W2020">
        <f t="shared" si="742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500</v>
      </c>
      <c r="AD2020" s="16" t="s">
        <v>301</v>
      </c>
      <c r="AE2020" t="s">
        <v>509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728"/>
        <v>1.6503677216397865</v>
      </c>
      <c r="E2021" s="14">
        <f t="shared" si="729"/>
        <v>4.1644989123933627</v>
      </c>
      <c r="F2021" s="14">
        <f t="shared" si="730"/>
        <v>6.7206730301983235</v>
      </c>
      <c r="G2021" s="26">
        <v>2.9127881919760013E-2</v>
      </c>
      <c r="H2021" s="7">
        <f t="shared" si="743"/>
        <v>1.02912788191976</v>
      </c>
      <c r="I2021" s="5">
        <f t="shared" si="731"/>
        <v>1.6036566015111269</v>
      </c>
      <c r="J2021" s="5">
        <f t="shared" si="732"/>
        <v>4.0466291755936163</v>
      </c>
      <c r="K2021" s="5">
        <f t="shared" si="733"/>
        <v>6.5304547163384763</v>
      </c>
      <c r="L2021">
        <v>1.98</v>
      </c>
      <c r="M2021">
        <v>3.94</v>
      </c>
      <c r="N2021">
        <v>3.7</v>
      </c>
      <c r="O2021" s="5">
        <f t="shared" si="734"/>
        <v>2.0376732062011249</v>
      </c>
      <c r="P2021" s="5">
        <f t="shared" si="735"/>
        <v>4.0547638547638547</v>
      </c>
      <c r="Q2021" s="5">
        <f t="shared" si="736"/>
        <v>3.8077731631031124</v>
      </c>
      <c r="R2021" s="6">
        <f t="shared" si="737"/>
        <v>0.49075582726256683</v>
      </c>
      <c r="S2021" s="6">
        <f t="shared" si="738"/>
        <v>0.24662348679692445</v>
      </c>
      <c r="T2021" s="6">
        <f t="shared" si="739"/>
        <v>0.26262068594050875</v>
      </c>
      <c r="U2021">
        <f t="shared" si="740"/>
        <v>1.2346782959233569</v>
      </c>
      <c r="V2021">
        <f t="shared" si="741"/>
        <v>0.97364987722701957</v>
      </c>
      <c r="W2021">
        <f t="shared" si="742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500</v>
      </c>
      <c r="AD2021" s="16" t="s">
        <v>301</v>
      </c>
      <c r="AE2021" t="s">
        <v>509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728"/>
        <v>2.2093476137417536</v>
      </c>
      <c r="E2022" s="14">
        <f t="shared" si="729"/>
        <v>2.6862690866370129</v>
      </c>
      <c r="F2022" s="14">
        <f t="shared" si="730"/>
        <v>5.839130235152453</v>
      </c>
      <c r="G2022" s="26">
        <v>3.2943449687443893E-2</v>
      </c>
      <c r="H2022" s="7">
        <f t="shared" si="743"/>
        <v>1.0329434496874439</v>
      </c>
      <c r="I2022" s="5">
        <f t="shared" si="731"/>
        <v>2.1388853517685553</v>
      </c>
      <c r="J2022" s="5">
        <f t="shared" si="732"/>
        <v>2.6005964677445266</v>
      </c>
      <c r="K2022" s="5">
        <f t="shared" si="733"/>
        <v>5.6529040741962229</v>
      </c>
      <c r="L2022">
        <v>2.44</v>
      </c>
      <c r="M2022">
        <v>3.18</v>
      </c>
      <c r="N2022">
        <v>3.24</v>
      </c>
      <c r="O2022" s="5">
        <f t="shared" si="734"/>
        <v>2.5203820172373632</v>
      </c>
      <c r="P2022" s="5">
        <f t="shared" si="735"/>
        <v>3.2847601700060718</v>
      </c>
      <c r="Q2022" s="5">
        <f t="shared" si="736"/>
        <v>3.3467367769873184</v>
      </c>
      <c r="R2022" s="6">
        <f t="shared" si="737"/>
        <v>0.39676524953789277</v>
      </c>
      <c r="S2022" s="6">
        <f t="shared" si="738"/>
        <v>0.3044362292051756</v>
      </c>
      <c r="T2022" s="6">
        <f t="shared" si="739"/>
        <v>0.29879852125693157</v>
      </c>
      <c r="U2022">
        <f t="shared" si="740"/>
        <v>1.1407811073101537</v>
      </c>
      <c r="V2022">
        <f t="shared" si="741"/>
        <v>1.2227964005342147</v>
      </c>
      <c r="W2022">
        <f t="shared" si="742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500</v>
      </c>
      <c r="AD2022" s="16" t="s">
        <v>19</v>
      </c>
      <c r="AE2022" t="s">
        <v>503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728"/>
        <v>5.9722068560878334</v>
      </c>
      <c r="E2023" s="14">
        <f t="shared" si="729"/>
        <v>5.4763264001135061</v>
      </c>
      <c r="F2023" s="14">
        <f t="shared" si="730"/>
        <v>1.7473559387736988</v>
      </c>
      <c r="G2023" s="26">
        <v>3.3735277708423883E-2</v>
      </c>
      <c r="H2023" s="7">
        <f t="shared" si="743"/>
        <v>1.0337352777084239</v>
      </c>
      <c r="I2023" s="5">
        <f t="shared" si="731"/>
        <v>5.7773077739273582</v>
      </c>
      <c r="J2023" s="5">
        <f t="shared" si="732"/>
        <v>5.2976100537590076</v>
      </c>
      <c r="K2023" s="5">
        <f t="shared" si="733"/>
        <v>1.6903321154398672</v>
      </c>
      <c r="L2023">
        <v>3.19</v>
      </c>
      <c r="M2023">
        <v>3.6</v>
      </c>
      <c r="N2023">
        <v>2.2599999999999998</v>
      </c>
      <c r="O2023" s="5">
        <f t="shared" si="734"/>
        <v>3.297615535889872</v>
      </c>
      <c r="P2023" s="5">
        <f t="shared" si="735"/>
        <v>3.7214469997503259</v>
      </c>
      <c r="Q2023" s="5">
        <f t="shared" si="736"/>
        <v>2.3362417276210379</v>
      </c>
      <c r="R2023" s="6">
        <f t="shared" si="737"/>
        <v>0.3032494204119362</v>
      </c>
      <c r="S2023" s="6">
        <f t="shared" si="738"/>
        <v>0.2687126808650212</v>
      </c>
      <c r="T2023" s="6">
        <f t="shared" si="739"/>
        <v>0.42803789872304265</v>
      </c>
      <c r="U2023">
        <f t="shared" si="740"/>
        <v>0.55216030110015568</v>
      </c>
      <c r="V2023">
        <f t="shared" si="741"/>
        <v>0.67955171548452498</v>
      </c>
      <c r="W2023">
        <f t="shared" si="742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500</v>
      </c>
      <c r="AD2023" s="16" t="s">
        <v>16</v>
      </c>
      <c r="AE2023" t="s">
        <v>507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728"/>
        <v>1.7350868722547674</v>
      </c>
      <c r="E2024" s="14">
        <f t="shared" si="729"/>
        <v>4.2456051060221958</v>
      </c>
      <c r="F2024" s="14">
        <f t="shared" si="730"/>
        <v>5.5544799627176067</v>
      </c>
      <c r="G2024" s="26">
        <v>3.5224366426412468E-2</v>
      </c>
      <c r="H2024" s="7">
        <f t="shared" si="743"/>
        <v>1.0352243664264125</v>
      </c>
      <c r="I2024" s="5">
        <f t="shared" si="731"/>
        <v>1.6760491044509276</v>
      </c>
      <c r="J2024" s="5">
        <f t="shared" si="732"/>
        <v>4.1011448761373304</v>
      </c>
      <c r="K2024" s="5">
        <f t="shared" si="733"/>
        <v>5.3654841818413086</v>
      </c>
      <c r="L2024">
        <v>1.84</v>
      </c>
      <c r="M2024">
        <v>3.4</v>
      </c>
      <c r="N2024">
        <v>5.0599999999999996</v>
      </c>
      <c r="O2024" s="5">
        <f t="shared" si="734"/>
        <v>1.9048128342245991</v>
      </c>
      <c r="P2024" s="5">
        <f t="shared" si="735"/>
        <v>3.5197628458498023</v>
      </c>
      <c r="Q2024" s="5">
        <f t="shared" si="736"/>
        <v>5.2382352941176471</v>
      </c>
      <c r="R2024" s="6">
        <f t="shared" si="737"/>
        <v>0.52498596294216726</v>
      </c>
      <c r="S2024" s="6">
        <f t="shared" si="738"/>
        <v>0.28411005053340821</v>
      </c>
      <c r="T2024" s="6">
        <f t="shared" si="739"/>
        <v>0.19090398652442447</v>
      </c>
      <c r="U2024">
        <f t="shared" si="740"/>
        <v>1.0978198640562997</v>
      </c>
      <c r="V2024">
        <f t="shared" si="741"/>
        <v>0.82903679403842356</v>
      </c>
      <c r="W2024">
        <f t="shared" si="742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500</v>
      </c>
      <c r="AD2024" s="16" t="s">
        <v>28</v>
      </c>
      <c r="AE2024" t="s">
        <v>504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728"/>
        <v>2.3508171949251429</v>
      </c>
      <c r="E2025" s="14">
        <f t="shared" si="729"/>
        <v>3.5018695415179106</v>
      </c>
      <c r="F2025" s="14">
        <f t="shared" si="730"/>
        <v>3.6710778117281722</v>
      </c>
      <c r="G2025" s="26">
        <v>3.2569514143141909E-2</v>
      </c>
      <c r="H2025" s="7">
        <f t="shared" si="743"/>
        <v>1.0325695141431419</v>
      </c>
      <c r="I2025" s="5">
        <f t="shared" si="731"/>
        <v>2.276667248767192</v>
      </c>
      <c r="J2025" s="5">
        <f t="shared" si="732"/>
        <v>3.391412872017503</v>
      </c>
      <c r="K2025" s="5">
        <f t="shared" si="733"/>
        <v>3.5552839411248218</v>
      </c>
      <c r="L2025">
        <v>2.36</v>
      </c>
      <c r="M2025">
        <v>3.27</v>
      </c>
      <c r="N2025">
        <v>3.3</v>
      </c>
      <c r="O2025" s="5">
        <f t="shared" si="734"/>
        <v>2.436864053377815</v>
      </c>
      <c r="P2025" s="5">
        <f t="shared" si="735"/>
        <v>3.3765023112480739</v>
      </c>
      <c r="Q2025" s="5">
        <f t="shared" si="736"/>
        <v>3.4074793966723682</v>
      </c>
      <c r="R2025" s="6">
        <f t="shared" si="737"/>
        <v>0.41036347457047023</v>
      </c>
      <c r="S2025" s="6">
        <f t="shared" si="738"/>
        <v>0.29616446482761771</v>
      </c>
      <c r="T2025" s="6">
        <f t="shared" si="739"/>
        <v>0.29347206060191205</v>
      </c>
      <c r="U2025">
        <f t="shared" si="740"/>
        <v>1.0366029560437224</v>
      </c>
      <c r="V2025">
        <f t="shared" si="741"/>
        <v>0.96419991413629447</v>
      </c>
      <c r="W2025">
        <f t="shared" si="742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500</v>
      </c>
      <c r="AD2025" s="16" t="s">
        <v>28</v>
      </c>
      <c r="AE2025" t="s">
        <v>504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728"/>
        <v>3.6731281777953635</v>
      </c>
      <c r="E2026" s="14">
        <f t="shared" si="729"/>
        <v>3.3429162086444819</v>
      </c>
      <c r="F2026" s="14">
        <f t="shared" si="730"/>
        <v>2.5413546686594772</v>
      </c>
      <c r="G2026" s="26">
        <v>3.6456365385345135E-2</v>
      </c>
      <c r="H2026" s="7">
        <f t="shared" si="743"/>
        <v>1.0364563653853451</v>
      </c>
      <c r="I2026" s="5">
        <f t="shared" si="731"/>
        <v>3.5439293929462505</v>
      </c>
      <c r="J2026" s="5">
        <f t="shared" si="732"/>
        <v>3.2253323152698434</v>
      </c>
      <c r="K2026" s="5">
        <f t="shared" si="733"/>
        <v>2.4519649389336564</v>
      </c>
      <c r="L2026">
        <v>1.87</v>
      </c>
      <c r="M2026">
        <v>3.5</v>
      </c>
      <c r="N2026">
        <v>4.63</v>
      </c>
      <c r="O2026" s="5">
        <f t="shared" si="734"/>
        <v>1.9381734032705955</v>
      </c>
      <c r="P2026" s="5">
        <f t="shared" si="735"/>
        <v>3.6275972788487079</v>
      </c>
      <c r="Q2026" s="5">
        <f t="shared" si="736"/>
        <v>4.798792971734148</v>
      </c>
      <c r="R2026" s="6">
        <f t="shared" si="737"/>
        <v>0.51594970724112565</v>
      </c>
      <c r="S2026" s="6">
        <f t="shared" si="738"/>
        <v>0.27566455786883004</v>
      </c>
      <c r="T2026" s="6">
        <f t="shared" si="739"/>
        <v>0.20838573489004431</v>
      </c>
      <c r="U2026">
        <f t="shared" si="740"/>
        <v>0.52766288282210194</v>
      </c>
      <c r="V2026">
        <f t="shared" si="741"/>
        <v>1.0851594992025424</v>
      </c>
      <c r="W2026">
        <f t="shared" si="742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500</v>
      </c>
      <c r="AD2026" s="16" t="s">
        <v>32</v>
      </c>
      <c r="AE2026" t="s">
        <v>504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728"/>
        <v>3.0974091530405454</v>
      </c>
      <c r="E2027" s="14">
        <f t="shared" si="729"/>
        <v>4.3152148292003192</v>
      </c>
      <c r="F2027" s="14">
        <f t="shared" si="730"/>
        <v>2.4544799622620408</v>
      </c>
      <c r="G2027" s="26">
        <v>4.031026444819541E-2</v>
      </c>
      <c r="H2027" s="7">
        <f t="shared" si="743"/>
        <v>1.0403102644481954</v>
      </c>
      <c r="I2027" s="5">
        <f t="shared" si="731"/>
        <v>2.9773897835022156</v>
      </c>
      <c r="J2027" s="5">
        <f t="shared" si="732"/>
        <v>4.1480075480070449</v>
      </c>
      <c r="K2027" s="5">
        <f t="shared" si="733"/>
        <v>2.359373012208001</v>
      </c>
      <c r="L2027">
        <v>3.12</v>
      </c>
      <c r="M2027">
        <v>3.77</v>
      </c>
      <c r="N2027">
        <v>2.2000000000000002</v>
      </c>
      <c r="O2027" s="5">
        <f t="shared" si="734"/>
        <v>3.2457680250783696</v>
      </c>
      <c r="P2027" s="5">
        <f t="shared" si="735"/>
        <v>3.9219696969696969</v>
      </c>
      <c r="Q2027" s="5">
        <f t="shared" si="736"/>
        <v>2.2886825817860301</v>
      </c>
      <c r="R2027" s="6">
        <f t="shared" si="737"/>
        <v>0.30809349043847789</v>
      </c>
      <c r="S2027" s="6">
        <f t="shared" si="738"/>
        <v>0.25497392312149897</v>
      </c>
      <c r="T2027" s="6">
        <f t="shared" si="739"/>
        <v>0.43693258644002314</v>
      </c>
      <c r="U2027">
        <f t="shared" si="740"/>
        <v>1.0478977315257785</v>
      </c>
      <c r="V2027">
        <f t="shared" si="741"/>
        <v>0.90887009157235921</v>
      </c>
      <c r="W2027">
        <f t="shared" si="742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500</v>
      </c>
      <c r="AD2027" s="16" t="s">
        <v>19</v>
      </c>
      <c r="AE2027" t="s">
        <v>506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728"/>
        <v>1.3215479223653779</v>
      </c>
      <c r="E2028" s="14">
        <f t="shared" si="729"/>
        <v>5.9854132626136201</v>
      </c>
      <c r="F2028" s="14">
        <f t="shared" si="730"/>
        <v>13.871960871663555</v>
      </c>
      <c r="G2028" s="26">
        <v>4.4741187332238974E-2</v>
      </c>
      <c r="H2028" s="7">
        <f t="shared" si="743"/>
        <v>1.044741187332239</v>
      </c>
      <c r="I2028" s="5">
        <f t="shared" si="731"/>
        <v>1.2649524479263317</v>
      </c>
      <c r="J2028" s="5">
        <f t="shared" si="732"/>
        <v>5.7290871032829243</v>
      </c>
      <c r="K2028" s="5">
        <f t="shared" si="733"/>
        <v>13.277892208964976</v>
      </c>
      <c r="L2028">
        <v>1.49</v>
      </c>
      <c r="M2028">
        <v>4.41</v>
      </c>
      <c r="N2028">
        <v>6.81</v>
      </c>
      <c r="O2028" s="5">
        <f t="shared" si="734"/>
        <v>1.5566643691250361</v>
      </c>
      <c r="P2028" s="5">
        <f t="shared" si="735"/>
        <v>4.6073086361351736</v>
      </c>
      <c r="Q2028" s="5">
        <f t="shared" si="736"/>
        <v>7.1146874857325466</v>
      </c>
      <c r="R2028" s="6">
        <f t="shared" si="737"/>
        <v>0.64239923507857777</v>
      </c>
      <c r="S2028" s="6">
        <f t="shared" si="738"/>
        <v>0.21704645357530181</v>
      </c>
      <c r="T2028" s="6">
        <f t="shared" si="739"/>
        <v>0.14055431134612056</v>
      </c>
      <c r="U2028">
        <f t="shared" si="740"/>
        <v>1.1779098909548691</v>
      </c>
      <c r="V2028">
        <f t="shared" si="741"/>
        <v>0.7697561444777038</v>
      </c>
      <c r="W2028">
        <f t="shared" si="742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500</v>
      </c>
      <c r="AD2028" s="16" t="s">
        <v>300</v>
      </c>
      <c r="AE2028" t="s">
        <v>509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728"/>
        <v>1.4610047998010296</v>
      </c>
      <c r="E2029" s="14">
        <f t="shared" si="729"/>
        <v>3.9997347668454664</v>
      </c>
      <c r="F2029" s="14">
        <f t="shared" si="730"/>
        <v>15.44142322590087</v>
      </c>
      <c r="G2029" s="26">
        <v>4.3753215053020877E-2</v>
      </c>
      <c r="H2029" s="7">
        <f t="shared" si="743"/>
        <v>1.0437532150530209</v>
      </c>
      <c r="I2029" s="5">
        <f t="shared" si="731"/>
        <v>1.399760765984144</v>
      </c>
      <c r="J2029" s="5">
        <f t="shared" si="732"/>
        <v>3.8320694098578527</v>
      </c>
      <c r="K2029" s="5">
        <f t="shared" si="733"/>
        <v>14.794132370760144</v>
      </c>
      <c r="L2029">
        <v>1.81</v>
      </c>
      <c r="M2029">
        <v>3.69</v>
      </c>
      <c r="N2029">
        <v>4.54</v>
      </c>
      <c r="O2029" s="5">
        <f t="shared" si="734"/>
        <v>1.8891933192459678</v>
      </c>
      <c r="P2029" s="5">
        <f t="shared" si="735"/>
        <v>3.851449363545647</v>
      </c>
      <c r="Q2029" s="5">
        <f t="shared" si="736"/>
        <v>4.7386395963407146</v>
      </c>
      <c r="R2029" s="6">
        <f t="shared" si="737"/>
        <v>0.52932645368401432</v>
      </c>
      <c r="S2029" s="6">
        <f t="shared" si="738"/>
        <v>0.25964251522169807</v>
      </c>
      <c r="T2029" s="6">
        <f t="shared" si="739"/>
        <v>0.21103103109428764</v>
      </c>
      <c r="U2029">
        <f t="shared" si="740"/>
        <v>1.2930781059057794</v>
      </c>
      <c r="V2029">
        <f t="shared" si="741"/>
        <v>0.96292619087420894</v>
      </c>
      <c r="W2029">
        <f t="shared" si="742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500</v>
      </c>
      <c r="AD2029" s="16" t="s">
        <v>19</v>
      </c>
      <c r="AE2029" t="s">
        <v>503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728"/>
        <v>1.2664152296053821</v>
      </c>
      <c r="E2030" s="14">
        <f t="shared" si="729"/>
        <v>7.7235066199200011</v>
      </c>
      <c r="F2030" s="14">
        <f t="shared" si="730"/>
        <v>16.749048654160195</v>
      </c>
      <c r="G2030" s="26">
        <v>4.0076157183432715E-2</v>
      </c>
      <c r="H2030" s="7">
        <f t="shared" si="743"/>
        <v>1.0400761571834327</v>
      </c>
      <c r="I2030" s="5">
        <f t="shared" si="731"/>
        <v>1.2176177877540089</v>
      </c>
      <c r="J2030" s="5">
        <f t="shared" si="732"/>
        <v>7.4259048883839061</v>
      </c>
      <c r="K2030" s="5">
        <f t="shared" si="733"/>
        <v>16.10367523424177</v>
      </c>
      <c r="L2030">
        <v>1.75</v>
      </c>
      <c r="M2030">
        <v>3.98</v>
      </c>
      <c r="N2030">
        <v>4.5999999999999996</v>
      </c>
      <c r="O2030" s="5">
        <f t="shared" si="734"/>
        <v>1.8201332750710073</v>
      </c>
      <c r="P2030" s="5">
        <f t="shared" si="735"/>
        <v>4.1395031055900624</v>
      </c>
      <c r="Q2030" s="5">
        <f t="shared" si="736"/>
        <v>4.7843503230437898</v>
      </c>
      <c r="R2030" s="6">
        <f t="shared" si="737"/>
        <v>0.54941031719833144</v>
      </c>
      <c r="S2030" s="6">
        <f t="shared" si="738"/>
        <v>0.24157488821534673</v>
      </c>
      <c r="T2030" s="6">
        <f t="shared" si="739"/>
        <v>0.20901479458632177</v>
      </c>
      <c r="U2030">
        <f t="shared" si="740"/>
        <v>1.4372326173289665</v>
      </c>
      <c r="V2030">
        <f t="shared" si="741"/>
        <v>0.53596161812222787</v>
      </c>
      <c r="W2030">
        <f t="shared" si="742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500</v>
      </c>
      <c r="AD2030" s="16" t="s">
        <v>16</v>
      </c>
      <c r="AE2030" t="s">
        <v>506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728"/>
        <v>1.3179575466147075</v>
      </c>
      <c r="E2031" s="14">
        <f t="shared" si="729"/>
        <v>6.4905214843801842</v>
      </c>
      <c r="F2031" s="14">
        <f t="shared" si="730"/>
        <v>12.703922306138599</v>
      </c>
      <c r="G2031" s="26">
        <v>3.0392502497208929E-2</v>
      </c>
      <c r="H2031" s="7">
        <f t="shared" si="743"/>
        <v>1.0303925024972089</v>
      </c>
      <c r="I2031" s="5">
        <f t="shared" si="731"/>
        <v>1.2790830129495023</v>
      </c>
      <c r="J2031" s="5">
        <f t="shared" si="732"/>
        <v>6.2990767776843031</v>
      </c>
      <c r="K2031" s="5">
        <f t="shared" si="733"/>
        <v>12.329206855979633</v>
      </c>
      <c r="L2031">
        <v>1.8</v>
      </c>
      <c r="M2031">
        <v>3.66</v>
      </c>
      <c r="N2031">
        <v>4.96</v>
      </c>
      <c r="O2031" s="5">
        <f t="shared" si="734"/>
        <v>1.8547065044949762</v>
      </c>
      <c r="P2031" s="5">
        <f t="shared" si="735"/>
        <v>3.7712365591397847</v>
      </c>
      <c r="Q2031" s="5">
        <f t="shared" si="736"/>
        <v>5.1107468123861564</v>
      </c>
      <c r="R2031" s="6">
        <f t="shared" si="737"/>
        <v>0.5391688644949747</v>
      </c>
      <c r="S2031" s="6">
        <f t="shared" si="738"/>
        <v>0.26516501532539738</v>
      </c>
      <c r="T2031" s="6">
        <f t="shared" si="739"/>
        <v>0.19566612017962792</v>
      </c>
      <c r="U2031">
        <f t="shared" si="740"/>
        <v>1.4072581543001568</v>
      </c>
      <c r="V2031">
        <f t="shared" si="741"/>
        <v>0.58103752806542341</v>
      </c>
      <c r="W2031">
        <f t="shared" si="742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500</v>
      </c>
      <c r="AD2031" s="16" t="s">
        <v>28</v>
      </c>
      <c r="AE2031" t="s">
        <v>505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744">(100%/A2032)</f>
        <v>2.7210923985648852</v>
      </c>
      <c r="E2032" s="14">
        <f t="shared" ref="E2032:E2069" si="745">(100%/B2032)</f>
        <v>3.506865597402852</v>
      </c>
      <c r="F2032" s="14">
        <f t="shared" ref="F2032:F2069" si="746">(100%/C2032)</f>
        <v>3.0921636874646929</v>
      </c>
      <c r="G2032" s="26">
        <v>3.287280797486658E-2</v>
      </c>
      <c r="H2032" s="7">
        <f t="shared" si="743"/>
        <v>1.0328728079748666</v>
      </c>
      <c r="I2032" s="5">
        <f t="shared" ref="I2032:I2069" si="747">D2032/H2032</f>
        <v>2.634489336494469</v>
      </c>
      <c r="J2032" s="5">
        <f t="shared" ref="J2032:J2069" si="748">E2032/H2032</f>
        <v>3.3952540625778447</v>
      </c>
      <c r="K2032" s="5">
        <f t="shared" ref="K2032:K2069" si="749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750">(L2032*H2032)</f>
        <v>2.447908554900434</v>
      </c>
      <c r="P2032" s="5">
        <f t="shared" ref="P2032:P2069" si="751">(M2032*H2032)</f>
        <v>3.1296046081638456</v>
      </c>
      <c r="Q2032" s="5">
        <f t="shared" ref="Q2032:Q2069" si="752">(N2032*H2032)</f>
        <v>3.677027196390525</v>
      </c>
      <c r="R2032" s="6">
        <f t="shared" ref="R2032:R2069" si="753">(1/O2032)</f>
        <v>0.40851199200154514</v>
      </c>
      <c r="S2032" s="6">
        <f t="shared" ref="S2032:S2069" si="754">(1/P2032)</f>
        <v>0.31952918186259477</v>
      </c>
      <c r="T2032" s="6">
        <f t="shared" ref="T2032:T2069" si="755">(1/Q2032)</f>
        <v>0.27195882613586014</v>
      </c>
      <c r="U2032">
        <f t="shared" ref="U2032:U2069" si="756">(L2032/I2032)</f>
        <v>0.89960508367575842</v>
      </c>
      <c r="V2032">
        <f t="shared" ref="V2032:V2069" si="757">(M2032/J2032)</f>
        <v>0.89242217052218886</v>
      </c>
      <c r="W2032">
        <f t="shared" ref="W2032:W2069" si="758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500</v>
      </c>
      <c r="AD2032" s="16" t="s">
        <v>20</v>
      </c>
      <c r="AE2032" t="s">
        <v>503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744"/>
        <v>1.8980648625186354</v>
      </c>
      <c r="E2033" s="14">
        <f t="shared" si="745"/>
        <v>3.7789178725460544</v>
      </c>
      <c r="F2033" s="14">
        <f t="shared" si="746"/>
        <v>5.011836891616972</v>
      </c>
      <c r="G2033" s="26">
        <v>2.7931254188993782E-2</v>
      </c>
      <c r="H2033" s="7">
        <f t="shared" si="743"/>
        <v>1.0279312541889938</v>
      </c>
      <c r="I2033" s="5">
        <f t="shared" si="747"/>
        <v>1.8464900787710268</v>
      </c>
      <c r="J2033" s="5">
        <f t="shared" si="748"/>
        <v>3.676235990632958</v>
      </c>
      <c r="K2033" s="5">
        <f t="shared" si="749"/>
        <v>4.8756537669157236</v>
      </c>
      <c r="L2033">
        <v>2.1800000000000002</v>
      </c>
      <c r="M2033">
        <v>3.26</v>
      </c>
      <c r="N2033">
        <v>3.81</v>
      </c>
      <c r="O2033" s="5">
        <f t="shared" si="750"/>
        <v>2.2408901341320067</v>
      </c>
      <c r="P2033" s="5">
        <f t="shared" si="751"/>
        <v>3.3510558886561195</v>
      </c>
      <c r="Q2033" s="5">
        <f t="shared" si="752"/>
        <v>3.9164180784600662</v>
      </c>
      <c r="R2033" s="6">
        <f t="shared" si="753"/>
        <v>0.44625123952689588</v>
      </c>
      <c r="S2033" s="6">
        <f t="shared" si="754"/>
        <v>0.2984134055732004</v>
      </c>
      <c r="T2033" s="6">
        <f t="shared" si="755"/>
        <v>0.25533535489990372</v>
      </c>
      <c r="U2033">
        <f t="shared" si="756"/>
        <v>1.1806183120414859</v>
      </c>
      <c r="V2033">
        <f t="shared" si="757"/>
        <v>0.88677658569974105</v>
      </c>
      <c r="W2033">
        <f t="shared" si="758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500</v>
      </c>
      <c r="AD2033" s="16" t="s">
        <v>16</v>
      </c>
      <c r="AE2033" t="s">
        <v>503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744"/>
        <v>1.67224872904539</v>
      </c>
      <c r="E2034" s="14">
        <f t="shared" si="745"/>
        <v>4.9680130065548935</v>
      </c>
      <c r="F2034" s="14">
        <f t="shared" si="746"/>
        <v>5.2917055925965837</v>
      </c>
      <c r="G2034" s="26">
        <v>3.3768668656438683E-2</v>
      </c>
      <c r="H2034" s="7">
        <f t="shared" si="743"/>
        <v>1.0337686686564387</v>
      </c>
      <c r="I2034" s="5">
        <f t="shared" si="747"/>
        <v>1.6176237293192168</v>
      </c>
      <c r="J2034" s="5">
        <f t="shared" si="748"/>
        <v>4.8057299057164178</v>
      </c>
      <c r="K2034" s="5">
        <f t="shared" si="749"/>
        <v>5.1188488808372101</v>
      </c>
      <c r="L2034">
        <v>1.41</v>
      </c>
      <c r="M2034">
        <v>5.3</v>
      </c>
      <c r="N2034">
        <v>7.36</v>
      </c>
      <c r="O2034" s="5">
        <f t="shared" si="750"/>
        <v>1.4576138228055784</v>
      </c>
      <c r="P2034" s="5">
        <f t="shared" si="751"/>
        <v>5.478973943879125</v>
      </c>
      <c r="Q2034" s="5">
        <f t="shared" si="752"/>
        <v>7.6085374013113887</v>
      </c>
      <c r="R2034" s="6">
        <f t="shared" si="753"/>
        <v>0.68605276950188709</v>
      </c>
      <c r="S2034" s="6">
        <f t="shared" si="754"/>
        <v>0.18251592547125675</v>
      </c>
      <c r="T2034" s="6">
        <f t="shared" si="755"/>
        <v>0.13143130502685607</v>
      </c>
      <c r="U2034">
        <f t="shared" si="756"/>
        <v>0.87164893444868285</v>
      </c>
      <c r="V2034">
        <f t="shared" si="757"/>
        <v>1.1028501609496713</v>
      </c>
      <c r="W2034">
        <f t="shared" si="758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500</v>
      </c>
      <c r="AD2034" s="16" t="s">
        <v>28</v>
      </c>
      <c r="AE2034" t="s">
        <v>509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744"/>
        <v>2.1472541993401162</v>
      </c>
      <c r="E2035" s="14">
        <f t="shared" si="745"/>
        <v>3.7669943529532484</v>
      </c>
      <c r="F2035" s="14">
        <f t="shared" si="746"/>
        <v>3.9410534625484575</v>
      </c>
      <c r="G2035" s="26">
        <v>2.7503604302983264E-2</v>
      </c>
      <c r="H2035" s="7">
        <f t="shared" si="743"/>
        <v>1.0275036043029833</v>
      </c>
      <c r="I2035" s="5">
        <f t="shared" si="747"/>
        <v>2.0897777782460687</v>
      </c>
      <c r="J2035" s="5">
        <f t="shared" si="748"/>
        <v>3.6661616924532585</v>
      </c>
      <c r="K2035" s="5">
        <f t="shared" si="749"/>
        <v>3.8355616915056059</v>
      </c>
      <c r="L2035">
        <v>2.84</v>
      </c>
      <c r="M2035">
        <v>3.55</v>
      </c>
      <c r="N2035">
        <v>2.54</v>
      </c>
      <c r="O2035" s="5">
        <f t="shared" si="750"/>
        <v>2.9181102362204725</v>
      </c>
      <c r="P2035" s="5">
        <f t="shared" si="751"/>
        <v>3.6476377952755903</v>
      </c>
      <c r="Q2035" s="5">
        <f t="shared" si="752"/>
        <v>2.6098591549295773</v>
      </c>
      <c r="R2035" s="6">
        <f t="shared" si="753"/>
        <v>0.34268753372908795</v>
      </c>
      <c r="S2035" s="6">
        <f t="shared" si="754"/>
        <v>0.2741500269832704</v>
      </c>
      <c r="T2035" s="6">
        <f t="shared" si="755"/>
        <v>0.38316243928764171</v>
      </c>
      <c r="U2035">
        <f t="shared" si="756"/>
        <v>1.3589961715372367</v>
      </c>
      <c r="V2035">
        <f t="shared" si="757"/>
        <v>0.9683151747801042</v>
      </c>
      <c r="W2035">
        <f t="shared" si="758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500</v>
      </c>
      <c r="AD2035" s="16" t="s">
        <v>20</v>
      </c>
      <c r="AE2035" t="s">
        <v>505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744"/>
        <v>1.8649117025622726</v>
      </c>
      <c r="E2036" s="14">
        <f t="shared" si="745"/>
        <v>3.6036861008946861</v>
      </c>
      <c r="F2036" s="14">
        <f t="shared" si="746"/>
        <v>5.5675132257032791</v>
      </c>
      <c r="G2036" s="26">
        <v>2.891515407344869E-2</v>
      </c>
      <c r="H2036" s="7">
        <f t="shared" si="743"/>
        <v>1.0289151540734487</v>
      </c>
      <c r="I2036" s="5">
        <f t="shared" si="747"/>
        <v>1.8125029018953944</v>
      </c>
      <c r="J2036" s="5">
        <f t="shared" si="748"/>
        <v>3.5024132812387738</v>
      </c>
      <c r="K2036" s="5">
        <f t="shared" si="749"/>
        <v>5.4110518283860793</v>
      </c>
      <c r="L2036">
        <v>2.06</v>
      </c>
      <c r="M2036">
        <v>3.68</v>
      </c>
      <c r="N2036">
        <v>3.68</v>
      </c>
      <c r="O2036" s="5">
        <f t="shared" si="750"/>
        <v>2.1195652173913042</v>
      </c>
      <c r="P2036" s="5">
        <f t="shared" si="751"/>
        <v>3.7864077669902914</v>
      </c>
      <c r="Q2036" s="5">
        <f t="shared" si="752"/>
        <v>3.7864077669902914</v>
      </c>
      <c r="R2036" s="6">
        <f t="shared" si="753"/>
        <v>0.47179487179487184</v>
      </c>
      <c r="S2036" s="6">
        <f t="shared" si="754"/>
        <v>0.26410256410256411</v>
      </c>
      <c r="T2036" s="6">
        <f t="shared" si="755"/>
        <v>0.26410256410256411</v>
      </c>
      <c r="U2036">
        <f t="shared" si="756"/>
        <v>1.1365499044695542</v>
      </c>
      <c r="V2036">
        <f t="shared" si="757"/>
        <v>1.0507041015726206</v>
      </c>
      <c r="W2036">
        <f t="shared" si="758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500</v>
      </c>
      <c r="AD2036" s="16" t="s">
        <v>19</v>
      </c>
      <c r="AE2036" t="s">
        <v>509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744"/>
        <v>3.2447179270546687</v>
      </c>
      <c r="E2037" s="14">
        <f t="shared" si="745"/>
        <v>3.2113628519241977</v>
      </c>
      <c r="F2037" s="14">
        <f t="shared" si="746"/>
        <v>2.8303332215639254</v>
      </c>
      <c r="G2037" s="26">
        <v>2.7140781830536476E-2</v>
      </c>
      <c r="H2037" s="7">
        <f t="shared" si="743"/>
        <v>1.0271407818305365</v>
      </c>
      <c r="I2037" s="5">
        <f t="shared" si="747"/>
        <v>3.1589807205123717</v>
      </c>
      <c r="J2037" s="5">
        <f t="shared" si="748"/>
        <v>3.1265070073461718</v>
      </c>
      <c r="K2037" s="5">
        <f t="shared" si="749"/>
        <v>2.7555455606774748</v>
      </c>
      <c r="L2037">
        <v>2.94</v>
      </c>
      <c r="M2037">
        <v>3.63</v>
      </c>
      <c r="N2037">
        <v>2.4300000000000002</v>
      </c>
      <c r="O2037" s="5">
        <f t="shared" si="750"/>
        <v>3.0197938985817774</v>
      </c>
      <c r="P2037" s="5">
        <f t="shared" si="751"/>
        <v>3.7285210380448475</v>
      </c>
      <c r="Q2037" s="5">
        <f t="shared" si="752"/>
        <v>2.4959520998482039</v>
      </c>
      <c r="R2037" s="6">
        <f t="shared" si="753"/>
        <v>0.33114842720546001</v>
      </c>
      <c r="S2037" s="6">
        <f t="shared" si="754"/>
        <v>0.26820285839781061</v>
      </c>
      <c r="T2037" s="6">
        <f t="shared" si="755"/>
        <v>0.40064871439672939</v>
      </c>
      <c r="U2037">
        <f t="shared" si="756"/>
        <v>0.93067994397988785</v>
      </c>
      <c r="V2037">
        <f t="shared" si="757"/>
        <v>1.1610400972941368</v>
      </c>
      <c r="W2037">
        <f t="shared" si="758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500</v>
      </c>
      <c r="AD2037" s="16" t="s">
        <v>29</v>
      </c>
      <c r="AE2037" t="s">
        <v>510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744"/>
        <v>1.8043125426161415</v>
      </c>
      <c r="E2038" s="14">
        <f t="shared" si="745"/>
        <v>4.3070599057593313</v>
      </c>
      <c r="F2038" s="14">
        <f t="shared" si="746"/>
        <v>4.9241925629022072</v>
      </c>
      <c r="G2038" s="26">
        <v>3.5158679442808261E-2</v>
      </c>
      <c r="H2038" s="7">
        <f t="shared" si="743"/>
        <v>1.0351586794428083</v>
      </c>
      <c r="I2038" s="5">
        <f t="shared" si="747"/>
        <v>1.7430299126577804</v>
      </c>
      <c r="J2038" s="5">
        <f t="shared" si="748"/>
        <v>4.1607726344696054</v>
      </c>
      <c r="K2038" s="5">
        <f t="shared" si="749"/>
        <v>4.7569446701183411</v>
      </c>
      <c r="L2038">
        <v>1.87</v>
      </c>
      <c r="M2038">
        <v>3.78</v>
      </c>
      <c r="N2038">
        <v>4.24</v>
      </c>
      <c r="O2038" s="5">
        <f t="shared" si="750"/>
        <v>1.9357467305580516</v>
      </c>
      <c r="P2038" s="5">
        <f t="shared" si="751"/>
        <v>3.9128998082938149</v>
      </c>
      <c r="Q2038" s="5">
        <f t="shared" si="752"/>
        <v>4.3890728008375071</v>
      </c>
      <c r="R2038" s="6">
        <f t="shared" si="753"/>
        <v>0.51659650728776507</v>
      </c>
      <c r="S2038" s="6">
        <f t="shared" si="754"/>
        <v>0.25556493879050818</v>
      </c>
      <c r="T2038" s="6">
        <f t="shared" si="755"/>
        <v>0.22783855392172661</v>
      </c>
      <c r="U2038">
        <f t="shared" si="756"/>
        <v>1.0728444683709502</v>
      </c>
      <c r="V2038">
        <f t="shared" si="757"/>
        <v>0.90848511372259955</v>
      </c>
      <c r="W2038">
        <f t="shared" si="758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500</v>
      </c>
      <c r="AD2038" s="16" t="s">
        <v>19</v>
      </c>
      <c r="AE2038" t="s">
        <v>505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744"/>
        <v>1.7411661450127851</v>
      </c>
      <c r="E2039" s="14">
        <f t="shared" si="745"/>
        <v>4.7780123584802192</v>
      </c>
      <c r="F2039" s="14">
        <f t="shared" si="746"/>
        <v>4.8971495297061987</v>
      </c>
      <c r="G2039" s="26">
        <v>2.9849779849779878E-2</v>
      </c>
      <c r="H2039" s="7">
        <f t="shared" si="743"/>
        <v>1.0298497798497799</v>
      </c>
      <c r="I2039" s="5">
        <f t="shared" si="747"/>
        <v>1.6906991476628388</v>
      </c>
      <c r="J2039" s="5">
        <f t="shared" si="748"/>
        <v>4.639523600400409</v>
      </c>
      <c r="K2039" s="5">
        <f t="shared" si="749"/>
        <v>4.7552076288451763</v>
      </c>
      <c r="L2039">
        <v>1.65</v>
      </c>
      <c r="M2039">
        <v>4.32</v>
      </c>
      <c r="N2039">
        <v>5.2</v>
      </c>
      <c r="O2039" s="5">
        <f t="shared" si="750"/>
        <v>1.6992521367521367</v>
      </c>
      <c r="P2039" s="5">
        <f t="shared" si="751"/>
        <v>4.4489510489510495</v>
      </c>
      <c r="Q2039" s="5">
        <f t="shared" si="752"/>
        <v>5.3552188552188555</v>
      </c>
      <c r="R2039" s="6">
        <f t="shared" si="753"/>
        <v>0.58849418421879918</v>
      </c>
      <c r="S2039" s="6">
        <f t="shared" si="754"/>
        <v>0.22477208425023573</v>
      </c>
      <c r="T2039" s="6">
        <f t="shared" si="755"/>
        <v>0.18673373153096509</v>
      </c>
      <c r="U2039">
        <f t="shared" si="756"/>
        <v>0.97592762277126599</v>
      </c>
      <c r="V2039">
        <f t="shared" si="757"/>
        <v>0.93113008405155384</v>
      </c>
      <c r="W2039">
        <f t="shared" si="758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500</v>
      </c>
      <c r="AD2039" s="16" t="s">
        <v>300</v>
      </c>
      <c r="AE2039" t="s">
        <v>509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744"/>
        <v>1.6542236461689879</v>
      </c>
      <c r="E2040" s="14">
        <f t="shared" si="745"/>
        <v>4.7112215999000719</v>
      </c>
      <c r="F2040" s="14">
        <f t="shared" si="746"/>
        <v>5.7332414161099656</v>
      </c>
      <c r="G2040" s="26">
        <v>4.2118076232129154E-2</v>
      </c>
      <c r="H2040" s="7">
        <f t="shared" si="743"/>
        <v>1.0421180762321292</v>
      </c>
      <c r="I2040" s="5">
        <f t="shared" si="747"/>
        <v>1.5873668098628333</v>
      </c>
      <c r="J2040" s="5">
        <f t="shared" si="748"/>
        <v>4.5208136269297947</v>
      </c>
      <c r="K2040" s="5">
        <f t="shared" si="749"/>
        <v>5.5015276549457921</v>
      </c>
      <c r="L2040">
        <v>1.76</v>
      </c>
      <c r="M2040">
        <v>3.7</v>
      </c>
      <c r="N2040">
        <v>4.91</v>
      </c>
      <c r="O2040" s="5">
        <f t="shared" si="750"/>
        <v>1.8341278141685473</v>
      </c>
      <c r="P2040" s="5">
        <f t="shared" si="751"/>
        <v>3.855836882058878</v>
      </c>
      <c r="Q2040" s="5">
        <f t="shared" si="752"/>
        <v>5.1167997542997545</v>
      </c>
      <c r="R2040" s="6">
        <f t="shared" si="753"/>
        <v>0.54521827338043138</v>
      </c>
      <c r="S2040" s="6">
        <f t="shared" si="754"/>
        <v>0.2593470705809619</v>
      </c>
      <c r="T2040" s="6">
        <f t="shared" si="755"/>
        <v>0.19543465603860674</v>
      </c>
      <c r="U2040">
        <f t="shared" si="756"/>
        <v>1.1087544410432042</v>
      </c>
      <c r="V2040">
        <f t="shared" si="757"/>
        <v>0.81843674730576521</v>
      </c>
      <c r="W2040">
        <f t="shared" si="758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500</v>
      </c>
      <c r="AD2040" s="16" t="s">
        <v>19</v>
      </c>
      <c r="AE2040" t="s">
        <v>505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744"/>
        <v>1.643402155579883</v>
      </c>
      <c r="E2041" s="14">
        <f t="shared" si="745"/>
        <v>4.8883495111727582</v>
      </c>
      <c r="F2041" s="14">
        <f t="shared" si="746"/>
        <v>5.6479339485179905</v>
      </c>
      <c r="G2041" s="26">
        <v>4.2717188891587821E-2</v>
      </c>
      <c r="H2041" s="7">
        <f t="shared" si="743"/>
        <v>1.0427171888915878</v>
      </c>
      <c r="I2041" s="5">
        <f t="shared" si="747"/>
        <v>1.5760765940061134</v>
      </c>
      <c r="J2041" s="5">
        <f t="shared" si="748"/>
        <v>4.6880875881302879</v>
      </c>
      <c r="K2041" s="5">
        <f t="shared" si="749"/>
        <v>5.416553988643618</v>
      </c>
      <c r="L2041">
        <v>1.79</v>
      </c>
      <c r="M2041">
        <v>3.75</v>
      </c>
      <c r="N2041">
        <v>4.5999999999999996</v>
      </c>
      <c r="O2041" s="5">
        <f t="shared" si="750"/>
        <v>1.8664637681159422</v>
      </c>
      <c r="P2041" s="5">
        <f t="shared" si="751"/>
        <v>3.9101894583434542</v>
      </c>
      <c r="Q2041" s="5">
        <f t="shared" si="752"/>
        <v>4.7964990689013032</v>
      </c>
      <c r="R2041" s="6">
        <f t="shared" si="753"/>
        <v>0.53577252185796587</v>
      </c>
      <c r="S2041" s="6">
        <f t="shared" si="754"/>
        <v>0.25574208376686908</v>
      </c>
      <c r="T2041" s="6">
        <f t="shared" si="755"/>
        <v>0.20848539437516503</v>
      </c>
      <c r="U2041">
        <f t="shared" si="756"/>
        <v>1.1357316051817827</v>
      </c>
      <c r="V2041">
        <f t="shared" si="757"/>
        <v>0.79989973086138144</v>
      </c>
      <c r="W2041">
        <f t="shared" si="758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500</v>
      </c>
      <c r="AD2041" s="16" t="s">
        <v>17</v>
      </c>
      <c r="AE2041" t="s">
        <v>509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744"/>
        <v>1.9387727493856965</v>
      </c>
      <c r="E2042" s="14">
        <f t="shared" si="745"/>
        <v>3.7041215572043074</v>
      </c>
      <c r="F2042" s="14">
        <f t="shared" si="746"/>
        <v>4.8808397859933939</v>
      </c>
      <c r="G2042" s="26">
        <v>4.0062312032709713E-2</v>
      </c>
      <c r="H2042" s="7">
        <f t="shared" si="743"/>
        <v>1.0400623120327097</v>
      </c>
      <c r="I2042" s="5">
        <f t="shared" si="747"/>
        <v>1.864092878816594</v>
      </c>
      <c r="J2042" s="5">
        <f t="shared" si="748"/>
        <v>3.5614419581889565</v>
      </c>
      <c r="K2042" s="5">
        <f t="shared" si="749"/>
        <v>4.6928340057378142</v>
      </c>
      <c r="L2042">
        <v>3.08</v>
      </c>
      <c r="M2042">
        <v>3.45</v>
      </c>
      <c r="N2042">
        <v>2.35</v>
      </c>
      <c r="O2042" s="5">
        <f t="shared" si="750"/>
        <v>3.2033919210607458</v>
      </c>
      <c r="P2042" s="5">
        <f t="shared" si="751"/>
        <v>3.5882149765128486</v>
      </c>
      <c r="Q2042" s="5">
        <f t="shared" si="752"/>
        <v>2.4441464332768681</v>
      </c>
      <c r="R2042" s="6">
        <f t="shared" si="753"/>
        <v>0.31216910844579637</v>
      </c>
      <c r="S2042" s="6">
        <f t="shared" si="754"/>
        <v>0.27869010261247906</v>
      </c>
      <c r="T2042" s="6">
        <f t="shared" si="755"/>
        <v>0.40914078894172456</v>
      </c>
      <c r="U2042">
        <f t="shared" si="756"/>
        <v>1.6522781858140652</v>
      </c>
      <c r="V2042">
        <f t="shared" si="757"/>
        <v>0.96870875350566543</v>
      </c>
      <c r="W2042">
        <f t="shared" si="758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500</v>
      </c>
      <c r="AD2042" s="16" t="s">
        <v>34</v>
      </c>
      <c r="AE2042" t="s">
        <v>504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744"/>
        <v>5.1589486848382604</v>
      </c>
      <c r="E2043" s="14">
        <f t="shared" si="745"/>
        <v>2.5059047399034395</v>
      </c>
      <c r="F2043" s="14">
        <f t="shared" si="746"/>
        <v>2.6118550319295961</v>
      </c>
      <c r="G2043" s="26">
        <v>4.6801253433641943E-2</v>
      </c>
      <c r="H2043" s="7">
        <f t="shared" si="743"/>
        <v>1.0468012534336419</v>
      </c>
      <c r="I2043" s="5">
        <f t="shared" si="747"/>
        <v>4.9282981539392017</v>
      </c>
      <c r="J2043" s="5">
        <f t="shared" si="748"/>
        <v>2.3938686848948181</v>
      </c>
      <c r="K2043" s="5">
        <f t="shared" si="749"/>
        <v>2.4950820639184159</v>
      </c>
      <c r="L2043">
        <v>4.6500000000000004</v>
      </c>
      <c r="M2043">
        <v>3.11</v>
      </c>
      <c r="N2043">
        <v>1.96</v>
      </c>
      <c r="O2043" s="5">
        <f t="shared" si="750"/>
        <v>4.8676258284664353</v>
      </c>
      <c r="P2043" s="5">
        <f t="shared" si="751"/>
        <v>3.2555518981786262</v>
      </c>
      <c r="Q2043" s="5">
        <f t="shared" si="752"/>
        <v>2.0517304567299384</v>
      </c>
      <c r="R2043" s="6">
        <f t="shared" si="753"/>
        <v>0.20543896249212193</v>
      </c>
      <c r="S2043" s="6">
        <f t="shared" si="754"/>
        <v>0.30716758057503768</v>
      </c>
      <c r="T2043" s="6">
        <f t="shared" si="755"/>
        <v>0.48739345693284031</v>
      </c>
      <c r="U2043">
        <f t="shared" si="756"/>
        <v>0.94353057683477271</v>
      </c>
      <c r="V2043">
        <f t="shared" si="757"/>
        <v>1.2991522967086422</v>
      </c>
      <c r="W2043">
        <f t="shared" si="758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500</v>
      </c>
      <c r="AD2043" s="16" t="s">
        <v>34</v>
      </c>
      <c r="AE2043" t="s">
        <v>503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744"/>
        <v>2.0609716608697979</v>
      </c>
      <c r="E2044" s="14">
        <f t="shared" si="745"/>
        <v>4.2375737035751788</v>
      </c>
      <c r="F2044" s="14">
        <f t="shared" si="746"/>
        <v>3.8173470687914453</v>
      </c>
      <c r="G2044" s="26">
        <v>4.7760698292085069E-2</v>
      </c>
      <c r="H2044" s="7">
        <f t="shared" si="743"/>
        <v>1.0477606982920851</v>
      </c>
      <c r="I2044" s="5">
        <f t="shared" si="747"/>
        <v>1.9670251654116342</v>
      </c>
      <c r="J2044" s="5">
        <f t="shared" si="748"/>
        <v>4.0444098642778705</v>
      </c>
      <c r="K2044" s="5">
        <f t="shared" si="749"/>
        <v>3.6433386698069108</v>
      </c>
      <c r="L2044">
        <v>1.71</v>
      </c>
      <c r="M2044">
        <v>3.71</v>
      </c>
      <c r="N2044">
        <v>5.17</v>
      </c>
      <c r="O2044" s="5">
        <f t="shared" si="750"/>
        <v>1.7916707940794654</v>
      </c>
      <c r="P2044" s="5">
        <f t="shared" si="751"/>
        <v>3.8871921906636357</v>
      </c>
      <c r="Q2044" s="5">
        <f t="shared" si="752"/>
        <v>5.4169228101700799</v>
      </c>
      <c r="R2044" s="6">
        <f t="shared" si="753"/>
        <v>0.55813824911611931</v>
      </c>
      <c r="S2044" s="6">
        <f t="shared" si="754"/>
        <v>0.25725509595379081</v>
      </c>
      <c r="T2044" s="6">
        <f t="shared" si="755"/>
        <v>0.18460665493008974</v>
      </c>
      <c r="U2044">
        <f t="shared" si="756"/>
        <v>0.86933305687634799</v>
      </c>
      <c r="V2044">
        <f t="shared" si="757"/>
        <v>0.91731553539330035</v>
      </c>
      <c r="W2044">
        <f t="shared" si="758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500</v>
      </c>
      <c r="AD2044" s="16" t="s">
        <v>36</v>
      </c>
      <c r="AE2044" t="s">
        <v>505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744"/>
        <v>1.31938069725684</v>
      </c>
      <c r="E2045" s="14">
        <f t="shared" si="745"/>
        <v>5.4448437473240681</v>
      </c>
      <c r="F2045" s="14">
        <f t="shared" si="746"/>
        <v>17.731984083664134</v>
      </c>
      <c r="G2045" s="26">
        <v>3.1734321491455386E-2</v>
      </c>
      <c r="H2045" s="7">
        <f t="shared" si="743"/>
        <v>1.0317343214914554</v>
      </c>
      <c r="I2045" s="5">
        <f t="shared" si="747"/>
        <v>1.2787988823998493</v>
      </c>
      <c r="J2045" s="5">
        <f t="shared" si="748"/>
        <v>5.2773699913880021</v>
      </c>
      <c r="K2045" s="5">
        <f t="shared" si="749"/>
        <v>17.186579640028953</v>
      </c>
      <c r="L2045">
        <v>1.47</v>
      </c>
      <c r="M2045">
        <v>4.7</v>
      </c>
      <c r="N2045">
        <v>7.21</v>
      </c>
      <c r="O2045" s="5">
        <f t="shared" si="750"/>
        <v>1.5166494525924394</v>
      </c>
      <c r="P2045" s="5">
        <f t="shared" si="751"/>
        <v>4.8491513110098401</v>
      </c>
      <c r="Q2045" s="5">
        <f t="shared" si="752"/>
        <v>7.4388044579533936</v>
      </c>
      <c r="R2045" s="6">
        <f t="shared" si="753"/>
        <v>0.65934814290189458</v>
      </c>
      <c r="S2045" s="6">
        <f t="shared" si="754"/>
        <v>0.20622165320548619</v>
      </c>
      <c r="T2045" s="6">
        <f t="shared" si="755"/>
        <v>0.13443020389261928</v>
      </c>
      <c r="U2045">
        <f t="shared" si="756"/>
        <v>1.1495161750855885</v>
      </c>
      <c r="V2045">
        <f t="shared" si="757"/>
        <v>0.89059512743465086</v>
      </c>
      <c r="W2045">
        <f t="shared" si="758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500</v>
      </c>
      <c r="AD2045" s="16" t="s">
        <v>32</v>
      </c>
      <c r="AE2045" t="s">
        <v>504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744"/>
        <v>2.2819208053730171</v>
      </c>
      <c r="E2046" s="14">
        <f t="shared" si="745"/>
        <v>4.1045813921830963</v>
      </c>
      <c r="F2046" s="14">
        <f t="shared" si="746"/>
        <v>3.366714762767296</v>
      </c>
      <c r="G2046" s="26">
        <v>3.1286639965345753E-2</v>
      </c>
      <c r="H2046" s="7">
        <f t="shared" si="743"/>
        <v>1.0312866399653458</v>
      </c>
      <c r="I2046" s="5">
        <f t="shared" si="747"/>
        <v>2.212693073818639</v>
      </c>
      <c r="J2046" s="5">
        <f t="shared" si="748"/>
        <v>3.9800587277277462</v>
      </c>
      <c r="K2046" s="5">
        <f t="shared" si="749"/>
        <v>3.2645771139636088</v>
      </c>
      <c r="L2046">
        <v>1.85</v>
      </c>
      <c r="M2046">
        <v>3.58</v>
      </c>
      <c r="N2046">
        <v>4.7300000000000004</v>
      </c>
      <c r="O2046" s="5">
        <f t="shared" si="750"/>
        <v>1.9078802839358897</v>
      </c>
      <c r="P2046" s="5">
        <f t="shared" si="751"/>
        <v>3.692006171075938</v>
      </c>
      <c r="Q2046" s="5">
        <f t="shared" si="752"/>
        <v>4.8779858070360858</v>
      </c>
      <c r="R2046" s="6">
        <f t="shared" si="753"/>
        <v>0.52414190157520535</v>
      </c>
      <c r="S2046" s="6">
        <f t="shared" si="754"/>
        <v>0.27085545193132121</v>
      </c>
      <c r="T2046" s="6">
        <f t="shared" si="755"/>
        <v>0.20500264649347355</v>
      </c>
      <c r="U2046">
        <f t="shared" si="756"/>
        <v>0.8360852311103828</v>
      </c>
      <c r="V2046">
        <f t="shared" si="757"/>
        <v>0.89948421490852137</v>
      </c>
      <c r="W2046">
        <f t="shared" si="758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500</v>
      </c>
      <c r="AD2046" s="16" t="s">
        <v>20</v>
      </c>
      <c r="AE2046" t="s">
        <v>504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744"/>
        <v>1.3419105997606107</v>
      </c>
      <c r="E2047" s="14">
        <f t="shared" si="745"/>
        <v>6.7401241002869208</v>
      </c>
      <c r="F2047" s="14">
        <f t="shared" si="746"/>
        <v>11.326692154157019</v>
      </c>
      <c r="G2047" s="26">
        <v>3.2468509202252971E-2</v>
      </c>
      <c r="H2047" s="7">
        <f t="shared" si="743"/>
        <v>1.032468509202253</v>
      </c>
      <c r="I2047" s="5">
        <f t="shared" si="747"/>
        <v>1.2997109236750002</v>
      </c>
      <c r="J2047" s="5">
        <f t="shared" si="748"/>
        <v>6.5281643364549149</v>
      </c>
      <c r="K2047" s="5">
        <f t="shared" si="749"/>
        <v>10.970496487983638</v>
      </c>
      <c r="L2047">
        <v>1.45</v>
      </c>
      <c r="M2047">
        <v>4.54</v>
      </c>
      <c r="N2047">
        <v>8.16</v>
      </c>
      <c r="O2047" s="5">
        <f t="shared" si="750"/>
        <v>1.4970793383432668</v>
      </c>
      <c r="P2047" s="5">
        <f t="shared" si="751"/>
        <v>4.6874070317782284</v>
      </c>
      <c r="Q2047" s="5">
        <f t="shared" si="752"/>
        <v>8.4249430350903847</v>
      </c>
      <c r="R2047" s="6">
        <f t="shared" si="753"/>
        <v>0.66796727093077346</v>
      </c>
      <c r="S2047" s="6">
        <f t="shared" si="754"/>
        <v>0.21333756450432192</v>
      </c>
      <c r="T2047" s="6">
        <f t="shared" si="755"/>
        <v>0.1186951645649046</v>
      </c>
      <c r="U2047">
        <f t="shared" si="756"/>
        <v>1.11563269461493</v>
      </c>
      <c r="V2047">
        <f t="shared" si="757"/>
        <v>0.69544817899995193</v>
      </c>
      <c r="W2047">
        <f t="shared" si="758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500</v>
      </c>
      <c r="AD2047" s="16" t="s">
        <v>332</v>
      </c>
      <c r="AE2047" t="s">
        <v>504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744"/>
        <v>1.5665945149316149</v>
      </c>
      <c r="E2048" s="14">
        <f t="shared" si="745"/>
        <v>4.4162620133872457</v>
      </c>
      <c r="F2048" s="14">
        <f t="shared" si="746"/>
        <v>7.6333718831720319</v>
      </c>
      <c r="G2048" s="26">
        <v>2.952307110089647E-2</v>
      </c>
      <c r="H2048" s="7">
        <f t="shared" si="743"/>
        <v>1.0295230711008965</v>
      </c>
      <c r="I2048" s="5">
        <f t="shared" si="747"/>
        <v>1.5216701392193317</v>
      </c>
      <c r="J2048" s="5">
        <f t="shared" si="748"/>
        <v>4.2896192784342553</v>
      </c>
      <c r="K2048" s="5">
        <f t="shared" si="749"/>
        <v>7.4144738446798124</v>
      </c>
      <c r="L2048">
        <v>1.68</v>
      </c>
      <c r="M2048">
        <v>4.0199999999999996</v>
      </c>
      <c r="N2048">
        <v>5.39</v>
      </c>
      <c r="O2048" s="5">
        <f t="shared" si="750"/>
        <v>1.7295987594495059</v>
      </c>
      <c r="P2048" s="5">
        <f t="shared" si="751"/>
        <v>4.1386827458256032</v>
      </c>
      <c r="Q2048" s="5">
        <f t="shared" si="752"/>
        <v>5.5491293532338313</v>
      </c>
      <c r="R2048" s="6">
        <f t="shared" si="753"/>
        <v>0.57816877731704575</v>
      </c>
      <c r="S2048" s="6">
        <f t="shared" si="754"/>
        <v>0.2416227726101087</v>
      </c>
      <c r="T2048" s="6">
        <f t="shared" si="755"/>
        <v>0.18020845007284544</v>
      </c>
      <c r="U2048">
        <f t="shared" si="756"/>
        <v>1.1040500544105418</v>
      </c>
      <c r="V2048">
        <f t="shared" si="757"/>
        <v>0.93714610529896047</v>
      </c>
      <c r="W2048">
        <f t="shared" si="758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500</v>
      </c>
      <c r="AD2048" s="16" t="s">
        <v>16</v>
      </c>
      <c r="AE2048" t="s">
        <v>509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744"/>
        <v>2.6308404555484683</v>
      </c>
      <c r="E2049" s="14">
        <f t="shared" si="745"/>
        <v>4.171381160770947</v>
      </c>
      <c r="F2049" s="14">
        <f t="shared" si="746"/>
        <v>2.8461210449217331</v>
      </c>
      <c r="G2049" s="26">
        <v>2.9597067090866513E-2</v>
      </c>
      <c r="H2049" s="7">
        <f t="shared" si="743"/>
        <v>1.0295970670908665</v>
      </c>
      <c r="I2049" s="5">
        <f t="shared" si="747"/>
        <v>2.5552136264159393</v>
      </c>
      <c r="J2049" s="5">
        <f t="shared" si="748"/>
        <v>4.0514695448358387</v>
      </c>
      <c r="K2049" s="5">
        <f t="shared" si="749"/>
        <v>2.7643057035539811</v>
      </c>
      <c r="L2049">
        <v>3.62</v>
      </c>
      <c r="M2049">
        <v>3.8</v>
      </c>
      <c r="N2049">
        <v>2.04</v>
      </c>
      <c r="O2049" s="5">
        <f t="shared" si="750"/>
        <v>3.727141382868937</v>
      </c>
      <c r="P2049" s="5">
        <f t="shared" si="751"/>
        <v>3.9124688549452924</v>
      </c>
      <c r="Q2049" s="5">
        <f t="shared" si="752"/>
        <v>2.1003780168653678</v>
      </c>
      <c r="R2049" s="6">
        <f t="shared" si="753"/>
        <v>0.26830213755676152</v>
      </c>
      <c r="S2049" s="6">
        <f t="shared" si="754"/>
        <v>0.25559308893565186</v>
      </c>
      <c r="T2049" s="6">
        <f t="shared" si="755"/>
        <v>0.47610477350758668</v>
      </c>
      <c r="U2049">
        <f t="shared" si="756"/>
        <v>1.4167112927765571</v>
      </c>
      <c r="V2049">
        <f t="shared" si="757"/>
        <v>0.93793127603381055</v>
      </c>
      <c r="W2049">
        <f t="shared" si="758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500</v>
      </c>
      <c r="AD2049" s="16" t="s">
        <v>302</v>
      </c>
      <c r="AE2049" t="s">
        <v>503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744"/>
        <v>5.1492812645716102</v>
      </c>
      <c r="E2050" s="14">
        <f t="shared" si="745"/>
        <v>2.84930560679134</v>
      </c>
      <c r="F2050" s="14">
        <f t="shared" si="746"/>
        <v>2.3809105036498504</v>
      </c>
      <c r="G2050" s="26">
        <v>2.7402208403492168E-2</v>
      </c>
      <c r="H2050" s="7">
        <f t="shared" si="743"/>
        <v>1.0274022084034922</v>
      </c>
      <c r="I2050" s="5">
        <f t="shared" si="747"/>
        <v>5.0119429590999385</v>
      </c>
      <c r="J2050" s="5">
        <f t="shared" si="748"/>
        <v>2.7733107671813868</v>
      </c>
      <c r="K2050" s="5">
        <f t="shared" si="749"/>
        <v>2.3174083958312792</v>
      </c>
      <c r="L2050">
        <v>2.87</v>
      </c>
      <c r="M2050">
        <v>3.3</v>
      </c>
      <c r="N2050">
        <v>2.66</v>
      </c>
      <c r="O2050" s="5">
        <f t="shared" si="750"/>
        <v>2.9486443381180227</v>
      </c>
      <c r="P2050" s="5">
        <f t="shared" si="751"/>
        <v>3.3904272877315238</v>
      </c>
      <c r="Q2050" s="5">
        <f t="shared" si="752"/>
        <v>2.7328898743532894</v>
      </c>
      <c r="R2050" s="6">
        <f t="shared" si="753"/>
        <v>0.33913890090869747</v>
      </c>
      <c r="S2050" s="6">
        <f t="shared" si="754"/>
        <v>0.29494807442665516</v>
      </c>
      <c r="T2050" s="6">
        <f t="shared" si="755"/>
        <v>0.36591302466464726</v>
      </c>
      <c r="U2050">
        <f t="shared" si="756"/>
        <v>0.57263221537449505</v>
      </c>
      <c r="V2050">
        <f t="shared" si="757"/>
        <v>1.1899135282822653</v>
      </c>
      <c r="W2050">
        <f t="shared" si="758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500</v>
      </c>
      <c r="AD2050" s="16" t="s">
        <v>18</v>
      </c>
      <c r="AE2050" t="s">
        <v>507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744"/>
        <v>2.8998052887118329</v>
      </c>
      <c r="E2051" s="14">
        <f t="shared" si="745"/>
        <v>3.3871000783842966</v>
      </c>
      <c r="F2051" s="14">
        <f t="shared" si="746"/>
        <v>2.987458060529697</v>
      </c>
      <c r="G2051" s="26">
        <v>2.7353637177227608E-2</v>
      </c>
      <c r="H2051" s="7">
        <f t="shared" si="743"/>
        <v>1.0273536371772276</v>
      </c>
      <c r="I2051" s="5">
        <f t="shared" si="747"/>
        <v>2.822596994623372</v>
      </c>
      <c r="J2051" s="5">
        <f t="shared" si="748"/>
        <v>3.2969173961273395</v>
      </c>
      <c r="K2051" s="5">
        <f t="shared" si="749"/>
        <v>2.9079159818211009</v>
      </c>
      <c r="L2051">
        <v>2.95</v>
      </c>
      <c r="M2051">
        <v>3.43</v>
      </c>
      <c r="N2051">
        <v>2.52</v>
      </c>
      <c r="O2051" s="5">
        <f t="shared" si="750"/>
        <v>3.0306932296728215</v>
      </c>
      <c r="P2051" s="5">
        <f t="shared" si="751"/>
        <v>3.5238229755178909</v>
      </c>
      <c r="Q2051" s="5">
        <f t="shared" si="752"/>
        <v>2.5889311656866134</v>
      </c>
      <c r="R2051" s="6">
        <f t="shared" si="753"/>
        <v>0.32995751275953289</v>
      </c>
      <c r="S2051" s="6">
        <f t="shared" si="754"/>
        <v>0.28378270047831544</v>
      </c>
      <c r="T2051" s="6">
        <f t="shared" si="755"/>
        <v>0.38625978676215167</v>
      </c>
      <c r="U2051">
        <f t="shared" si="756"/>
        <v>1.0451368033124502</v>
      </c>
      <c r="V2051">
        <f t="shared" si="757"/>
        <v>1.0403657683474217</v>
      </c>
      <c r="W2051">
        <f t="shared" si="758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500</v>
      </c>
      <c r="AD2051" s="16" t="s">
        <v>301</v>
      </c>
      <c r="AE2051" t="s">
        <v>506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744"/>
        <v>3.514189673528243</v>
      </c>
      <c r="E2052" s="14">
        <f t="shared" si="745"/>
        <v>2.9363491910337078</v>
      </c>
      <c r="F2052" s="14">
        <f t="shared" si="746"/>
        <v>2.852857692798263</v>
      </c>
      <c r="G2052" s="26">
        <v>2.6859406105946171E-2</v>
      </c>
      <c r="H2052" s="7">
        <f t="shared" si="743"/>
        <v>1.0268594061059462</v>
      </c>
      <c r="I2052" s="5">
        <f t="shared" si="747"/>
        <v>3.4222695459885251</v>
      </c>
      <c r="J2052" s="5">
        <f t="shared" si="748"/>
        <v>2.8595435495584778</v>
      </c>
      <c r="K2052" s="5">
        <f t="shared" si="749"/>
        <v>2.7782359258088341</v>
      </c>
      <c r="L2052">
        <v>3.54</v>
      </c>
      <c r="M2052">
        <v>3.25</v>
      </c>
      <c r="N2052">
        <v>2.29</v>
      </c>
      <c r="O2052" s="5">
        <f t="shared" si="750"/>
        <v>3.6350822976150496</v>
      </c>
      <c r="P2052" s="5">
        <f t="shared" si="751"/>
        <v>3.3372930698443248</v>
      </c>
      <c r="Q2052" s="5">
        <f t="shared" si="752"/>
        <v>2.3515080399826167</v>
      </c>
      <c r="R2052" s="6">
        <f t="shared" si="753"/>
        <v>0.27509693539980995</v>
      </c>
      <c r="S2052" s="6">
        <f t="shared" si="754"/>
        <v>0.29964404655856225</v>
      </c>
      <c r="T2052" s="6">
        <f t="shared" si="755"/>
        <v>0.42525901804162763</v>
      </c>
      <c r="U2052">
        <f t="shared" si="756"/>
        <v>1.0344012803285687</v>
      </c>
      <c r="V2052">
        <f t="shared" si="757"/>
        <v>1.136545026741002</v>
      </c>
      <c r="W2052">
        <f t="shared" si="758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500</v>
      </c>
      <c r="AD2052" s="16" t="s">
        <v>18</v>
      </c>
      <c r="AE2052" t="s">
        <v>503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744"/>
        <v>1.970146530058039</v>
      </c>
      <c r="E2053" s="14">
        <f t="shared" si="745"/>
        <v>4.2237817783897729</v>
      </c>
      <c r="F2053" s="14">
        <f t="shared" si="746"/>
        <v>4.1456409158827165</v>
      </c>
      <c r="G2053" s="26">
        <v>4.9391143869578658E-2</v>
      </c>
      <c r="H2053" s="7">
        <f t="shared" si="743"/>
        <v>1.0493911438695787</v>
      </c>
      <c r="I2053" s="5">
        <f t="shared" si="747"/>
        <v>1.8774186742163839</v>
      </c>
      <c r="J2053" s="5">
        <f t="shared" si="748"/>
        <v>4.0249832515403012</v>
      </c>
      <c r="K2053" s="5">
        <f t="shared" si="749"/>
        <v>3.9505202041212848</v>
      </c>
      <c r="L2053">
        <v>1.78</v>
      </c>
      <c r="M2053">
        <v>3.99</v>
      </c>
      <c r="N2053">
        <v>4.22</v>
      </c>
      <c r="O2053" s="5">
        <f t="shared" si="750"/>
        <v>1.8679162360878501</v>
      </c>
      <c r="P2053" s="5">
        <f t="shared" si="751"/>
        <v>4.1870706640396191</v>
      </c>
      <c r="Q2053" s="5">
        <f t="shared" si="752"/>
        <v>4.4284306271296217</v>
      </c>
      <c r="R2053" s="6">
        <f t="shared" si="753"/>
        <v>0.53535591194088694</v>
      </c>
      <c r="S2053" s="6">
        <f t="shared" si="754"/>
        <v>0.23883045695608487</v>
      </c>
      <c r="T2053" s="6">
        <f t="shared" si="755"/>
        <v>0.22581363110302816</v>
      </c>
      <c r="U2053">
        <f t="shared" si="756"/>
        <v>0.94811030935492024</v>
      </c>
      <c r="V2053">
        <f t="shared" si="757"/>
        <v>0.99130847276770317</v>
      </c>
      <c r="W2053">
        <f t="shared" si="758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500</v>
      </c>
      <c r="AD2053" s="16" t="s">
        <v>18</v>
      </c>
      <c r="AE2053" t="s">
        <v>505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744"/>
        <v>2.3490923128881938</v>
      </c>
      <c r="E2054" s="14">
        <f t="shared" si="745"/>
        <v>3.1846167643400274</v>
      </c>
      <c r="F2054" s="14">
        <f t="shared" si="746"/>
        <v>4.0322256426779912</v>
      </c>
      <c r="G2054" s="26">
        <v>4.676655155497933E-2</v>
      </c>
      <c r="H2054" s="7">
        <f t="shared" si="743"/>
        <v>1.0467665515549793</v>
      </c>
      <c r="I2054" s="5">
        <f t="shared" si="747"/>
        <v>2.2441415513311922</v>
      </c>
      <c r="J2054" s="5">
        <f t="shared" si="748"/>
        <v>3.0423371472934972</v>
      </c>
      <c r="K2054" s="5">
        <f t="shared" si="749"/>
        <v>3.8520772723279042</v>
      </c>
      <c r="L2054">
        <v>2.04</v>
      </c>
      <c r="M2054">
        <v>3.52</v>
      </c>
      <c r="N2054">
        <v>3.67</v>
      </c>
      <c r="O2054" s="5">
        <f t="shared" si="750"/>
        <v>2.1354037651721578</v>
      </c>
      <c r="P2054" s="5">
        <f t="shared" si="751"/>
        <v>3.6846182614735272</v>
      </c>
      <c r="Q2054" s="5">
        <f t="shared" si="752"/>
        <v>3.8416332442067742</v>
      </c>
      <c r="R2054" s="6">
        <f t="shared" si="753"/>
        <v>0.46829551221634158</v>
      </c>
      <c r="S2054" s="6">
        <f t="shared" si="754"/>
        <v>0.27139853548901616</v>
      </c>
      <c r="T2054" s="6">
        <f t="shared" si="755"/>
        <v>0.26030595229464215</v>
      </c>
      <c r="U2054">
        <f t="shared" si="756"/>
        <v>0.9090335673299671</v>
      </c>
      <c r="V2054">
        <f t="shared" si="757"/>
        <v>1.1570052330102329</v>
      </c>
      <c r="W2054">
        <f t="shared" si="758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500</v>
      </c>
      <c r="AD2054" s="16" t="s">
        <v>36</v>
      </c>
      <c r="AE2054" t="s">
        <v>505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744"/>
        <v>2.479030758009023</v>
      </c>
      <c r="E2055" s="14">
        <f t="shared" si="745"/>
        <v>3.6647861686474723</v>
      </c>
      <c r="F2055" s="14">
        <f t="shared" si="746"/>
        <v>3.3066712670347038</v>
      </c>
      <c r="G2055" s="26">
        <v>4.6785801213556466E-2</v>
      </c>
      <c r="H2055" s="7">
        <f t="shared" si="743"/>
        <v>1.0467858012135565</v>
      </c>
      <c r="I2055" s="5">
        <f t="shared" si="747"/>
        <v>2.3682311654734338</v>
      </c>
      <c r="J2055" s="5">
        <f t="shared" si="748"/>
        <v>3.5009895667278097</v>
      </c>
      <c r="K2055" s="5">
        <f t="shared" si="749"/>
        <v>3.1588805113722636</v>
      </c>
      <c r="L2055">
        <v>1.94</v>
      </c>
      <c r="M2055">
        <v>3.82</v>
      </c>
      <c r="N2055">
        <v>3.71</v>
      </c>
      <c r="O2055" s="5">
        <f t="shared" si="750"/>
        <v>2.0307644543542995</v>
      </c>
      <c r="P2055" s="5">
        <f t="shared" si="751"/>
        <v>3.9987217606357857</v>
      </c>
      <c r="Q2055" s="5">
        <f t="shared" si="752"/>
        <v>3.8835753225022946</v>
      </c>
      <c r="R2055" s="6">
        <f t="shared" si="753"/>
        <v>0.49242540061986623</v>
      </c>
      <c r="S2055" s="6">
        <f t="shared" si="754"/>
        <v>0.25007991549804726</v>
      </c>
      <c r="T2055" s="6">
        <f t="shared" si="755"/>
        <v>0.25749468388208635</v>
      </c>
      <c r="U2055">
        <f t="shared" si="756"/>
        <v>0.81917678826432216</v>
      </c>
      <c r="V2055">
        <f t="shared" si="757"/>
        <v>1.0911200753935273</v>
      </c>
      <c r="W2055">
        <f t="shared" si="758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500</v>
      </c>
      <c r="AD2055" s="16" t="s">
        <v>34</v>
      </c>
      <c r="AE2055" t="s">
        <v>506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744"/>
        <v>1.5324990752103358</v>
      </c>
      <c r="E2056" s="14">
        <f t="shared" si="745"/>
        <v>4.7933517930339997</v>
      </c>
      <c r="F2056" s="14">
        <f t="shared" si="746"/>
        <v>7.4860766928498981</v>
      </c>
      <c r="G2056" s="26">
        <v>3.1618051060898766E-2</v>
      </c>
      <c r="H2056" s="7">
        <f t="shared" si="743"/>
        <v>1.0316180510608988</v>
      </c>
      <c r="I2056" s="5">
        <f t="shared" si="747"/>
        <v>1.485529526780129</v>
      </c>
      <c r="J2056" s="5">
        <f t="shared" si="748"/>
        <v>4.6464404031168289</v>
      </c>
      <c r="K2056" s="5">
        <f t="shared" si="749"/>
        <v>7.2566360051099741</v>
      </c>
      <c r="L2056">
        <v>1.71</v>
      </c>
      <c r="M2056">
        <v>3.89</v>
      </c>
      <c r="N2056">
        <v>5.27</v>
      </c>
      <c r="O2056" s="5">
        <f t="shared" si="750"/>
        <v>1.7640668673141369</v>
      </c>
      <c r="P2056" s="5">
        <f t="shared" si="751"/>
        <v>4.0129942186268961</v>
      </c>
      <c r="Q2056" s="5">
        <f t="shared" si="752"/>
        <v>5.4366271290909358</v>
      </c>
      <c r="R2056" s="6">
        <f t="shared" si="753"/>
        <v>0.56687193582550555</v>
      </c>
      <c r="S2056" s="6">
        <f t="shared" si="754"/>
        <v>0.24919049106982377</v>
      </c>
      <c r="T2056" s="6">
        <f t="shared" si="755"/>
        <v>0.18393757310467071</v>
      </c>
      <c r="U2056">
        <f t="shared" si="756"/>
        <v>1.1511046863581424</v>
      </c>
      <c r="V2056">
        <f t="shared" si="757"/>
        <v>0.83720002034042895</v>
      </c>
      <c r="W2056">
        <f t="shared" si="758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500</v>
      </c>
      <c r="AD2056" s="16" t="s">
        <v>28</v>
      </c>
      <c r="AE2056" t="s">
        <v>507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744"/>
        <v>1.7250634764338284</v>
      </c>
      <c r="E2057" s="14">
        <f t="shared" si="745"/>
        <v>4.6379918140791352</v>
      </c>
      <c r="F2057" s="14">
        <f t="shared" si="746"/>
        <v>5.1499828308679669</v>
      </c>
      <c r="G2057" s="26">
        <v>2.7605326072653424E-2</v>
      </c>
      <c r="H2057" s="7">
        <f t="shared" si="743"/>
        <v>1.0276053260726534</v>
      </c>
      <c r="I2057" s="5">
        <f t="shared" si="747"/>
        <v>1.6787218133899235</v>
      </c>
      <c r="J2057" s="5">
        <f t="shared" si="748"/>
        <v>4.5133979908461681</v>
      </c>
      <c r="K2057" s="5">
        <f t="shared" si="749"/>
        <v>5.0116350121990845</v>
      </c>
      <c r="L2057">
        <v>2.09</v>
      </c>
      <c r="M2057">
        <v>3.82</v>
      </c>
      <c r="N2057">
        <v>3.48</v>
      </c>
      <c r="O2057" s="5">
        <f t="shared" si="750"/>
        <v>2.1476951314918455</v>
      </c>
      <c r="P2057" s="5">
        <f t="shared" si="751"/>
        <v>3.9254523455975359</v>
      </c>
      <c r="Q2057" s="5">
        <f t="shared" si="752"/>
        <v>3.576066534732834</v>
      </c>
      <c r="R2057" s="6">
        <f t="shared" si="753"/>
        <v>0.46561543365113173</v>
      </c>
      <c r="S2057" s="6">
        <f t="shared" si="754"/>
        <v>0.25474771108137834</v>
      </c>
      <c r="T2057" s="6">
        <f t="shared" si="755"/>
        <v>0.27963685526748999</v>
      </c>
      <c r="U2057">
        <f t="shared" si="756"/>
        <v>1.2449948427009252</v>
      </c>
      <c r="V2057">
        <f t="shared" si="757"/>
        <v>0.84636896806962714</v>
      </c>
      <c r="W2057">
        <f t="shared" si="758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500</v>
      </c>
      <c r="AD2057" s="16" t="s">
        <v>36</v>
      </c>
      <c r="AE2057" t="s">
        <v>506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744"/>
        <v>15.76616650560293</v>
      </c>
      <c r="E2058" s="14">
        <f t="shared" si="745"/>
        <v>5.9224413657032553</v>
      </c>
      <c r="F2058" s="14">
        <f t="shared" si="746"/>
        <v>1.5658827405226412</v>
      </c>
      <c r="G2058" s="26">
        <v>4.9049155347575812E-2</v>
      </c>
      <c r="H2058" s="7">
        <f t="shared" si="743"/>
        <v>1.0490491553475758</v>
      </c>
      <c r="I2058" s="5">
        <f t="shared" si="747"/>
        <v>15.02900643428783</v>
      </c>
      <c r="J2058" s="5">
        <f t="shared" si="748"/>
        <v>5.645532752696421</v>
      </c>
      <c r="K2058" s="5">
        <f t="shared" si="749"/>
        <v>1.4926686061758714</v>
      </c>
      <c r="L2058">
        <v>6.83</v>
      </c>
      <c r="M2058">
        <v>4.16</v>
      </c>
      <c r="N2058">
        <v>1.51</v>
      </c>
      <c r="O2058" s="5">
        <f t="shared" si="750"/>
        <v>7.1650057310239426</v>
      </c>
      <c r="P2058" s="5">
        <f t="shared" si="751"/>
        <v>4.3640444862459153</v>
      </c>
      <c r="Q2058" s="5">
        <f t="shared" si="752"/>
        <v>1.5840642245748395</v>
      </c>
      <c r="R2058" s="6">
        <f t="shared" si="753"/>
        <v>0.1395672296073783</v>
      </c>
      <c r="S2058" s="6">
        <f t="shared" si="754"/>
        <v>0.22914523514865234</v>
      </c>
      <c r="T2058" s="6">
        <f t="shared" si="755"/>
        <v>0.63128753524396941</v>
      </c>
      <c r="U2058">
        <f t="shared" si="756"/>
        <v>0.45445452630971939</v>
      </c>
      <c r="V2058">
        <f t="shared" si="757"/>
        <v>0.73686579854011114</v>
      </c>
      <c r="W2058">
        <f t="shared" si="758"/>
        <v>1.0116110124862414</v>
      </c>
      <c r="X2058" t="s">
        <v>53</v>
      </c>
      <c r="Y2058" t="s">
        <v>129</v>
      </c>
      <c r="Z2058" t="s">
        <v>257</v>
      </c>
      <c r="AA2058" s="21" t="s">
        <v>360</v>
      </c>
      <c r="AB2058" s="16" t="s">
        <v>31</v>
      </c>
      <c r="AC2058" t="s">
        <v>501</v>
      </c>
      <c r="AD2058" s="16" t="s">
        <v>18</v>
      </c>
      <c r="AE2058" t="s">
        <v>506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744"/>
        <v>4.7586738380234666</v>
      </c>
      <c r="E2059" s="14">
        <f t="shared" si="745"/>
        <v>3.0858789777919791</v>
      </c>
      <c r="F2059" s="14">
        <f t="shared" si="746"/>
        <v>2.343665181868305</v>
      </c>
      <c r="G2059" s="26">
        <v>3.8502395070730167E-2</v>
      </c>
      <c r="H2059" s="7">
        <f t="shared" si="743"/>
        <v>1.0385023950707302</v>
      </c>
      <c r="I2059" s="5">
        <f t="shared" si="747"/>
        <v>4.5822463776786604</v>
      </c>
      <c r="J2059" s="5">
        <f t="shared" si="748"/>
        <v>2.971470256052521</v>
      </c>
      <c r="K2059" s="5">
        <f t="shared" si="749"/>
        <v>2.2567739785604277</v>
      </c>
      <c r="L2059">
        <v>3.54</v>
      </c>
      <c r="M2059">
        <v>3.49</v>
      </c>
      <c r="N2059">
        <v>2.13</v>
      </c>
      <c r="O2059" s="5">
        <f t="shared" si="750"/>
        <v>3.6762984785503847</v>
      </c>
      <c r="P2059" s="5">
        <f t="shared" si="751"/>
        <v>3.6243733587968485</v>
      </c>
      <c r="Q2059" s="5">
        <f t="shared" si="752"/>
        <v>2.2120101015006552</v>
      </c>
      <c r="R2059" s="6">
        <f t="shared" si="753"/>
        <v>0.27201273395905379</v>
      </c>
      <c r="S2059" s="6">
        <f t="shared" si="754"/>
        <v>0.27590976453153304</v>
      </c>
      <c r="T2059" s="6">
        <f t="shared" si="755"/>
        <v>0.45207750150941334</v>
      </c>
      <c r="U2059">
        <f t="shared" si="756"/>
        <v>0.77254684890892833</v>
      </c>
      <c r="V2059">
        <f t="shared" si="757"/>
        <v>1.1745027542817559</v>
      </c>
      <c r="W2059">
        <f t="shared" si="758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501</v>
      </c>
      <c r="AD2059" s="16" t="s">
        <v>21</v>
      </c>
      <c r="AE2059" t="s">
        <v>510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744"/>
        <v>2.2494739796313938</v>
      </c>
      <c r="E2060" s="14">
        <f t="shared" si="745"/>
        <v>3.7983597335366546</v>
      </c>
      <c r="F2060" s="14">
        <f t="shared" si="746"/>
        <v>3.6444348192230644</v>
      </c>
      <c r="G2060" s="26">
        <v>2.7747356680740021E-2</v>
      </c>
      <c r="H2060" s="7">
        <f t="shared" si="743"/>
        <v>1.02774735668074</v>
      </c>
      <c r="I2060" s="5">
        <f t="shared" si="747"/>
        <v>2.1887421699593546</v>
      </c>
      <c r="J2060" s="5">
        <f t="shared" si="748"/>
        <v>3.6958107543122383</v>
      </c>
      <c r="K2060" s="5">
        <f t="shared" si="749"/>
        <v>3.5460415398131486</v>
      </c>
      <c r="L2060">
        <v>2.4300000000000002</v>
      </c>
      <c r="M2060">
        <v>3.13</v>
      </c>
      <c r="N2060">
        <v>3.37</v>
      </c>
      <c r="O2060" s="5">
        <f t="shared" si="750"/>
        <v>2.4974260767341985</v>
      </c>
      <c r="P2060" s="5">
        <f t="shared" si="751"/>
        <v>3.2168492264107162</v>
      </c>
      <c r="Q2060" s="5">
        <f t="shared" si="752"/>
        <v>3.4635085920140938</v>
      </c>
      <c r="R2060" s="6">
        <f t="shared" si="753"/>
        <v>0.4004122521647035</v>
      </c>
      <c r="S2060" s="6">
        <f t="shared" si="754"/>
        <v>0.31086318618537684</v>
      </c>
      <c r="T2060" s="6">
        <f t="shared" si="755"/>
        <v>0.28872456164991978</v>
      </c>
      <c r="U2060">
        <f t="shared" si="756"/>
        <v>1.110226701596893</v>
      </c>
      <c r="V2060">
        <f t="shared" si="757"/>
        <v>0.84690483579223974</v>
      </c>
      <c r="W2060">
        <f t="shared" si="758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501</v>
      </c>
      <c r="AD2060" s="16" t="s">
        <v>302</v>
      </c>
      <c r="AE2060" t="s">
        <v>505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744"/>
        <v>2.4304065786066973</v>
      </c>
      <c r="E2061" s="14">
        <f t="shared" si="745"/>
        <v>3.1813349547818586</v>
      </c>
      <c r="F2061" s="14">
        <f t="shared" si="746"/>
        <v>3.8391361254908034</v>
      </c>
      <c r="G2061" s="26">
        <v>3.8726628238998417E-2</v>
      </c>
      <c r="H2061" s="7">
        <f t="shared" si="743"/>
        <v>1.0387266282389984</v>
      </c>
      <c r="I2061" s="5">
        <f t="shared" si="747"/>
        <v>2.3397942370333555</v>
      </c>
      <c r="J2061" s="5">
        <f t="shared" si="748"/>
        <v>3.0627259071766781</v>
      </c>
      <c r="K2061" s="5">
        <f t="shared" si="749"/>
        <v>3.6960024140321401</v>
      </c>
      <c r="L2061">
        <v>2.68</v>
      </c>
      <c r="M2061">
        <v>3.19</v>
      </c>
      <c r="N2061">
        <v>2.84</v>
      </c>
      <c r="O2061" s="5">
        <f t="shared" si="750"/>
        <v>2.7837873636805157</v>
      </c>
      <c r="P2061" s="5">
        <f t="shared" si="751"/>
        <v>3.3135379440824049</v>
      </c>
      <c r="Q2061" s="5">
        <f t="shared" si="752"/>
        <v>2.9499836241987554</v>
      </c>
      <c r="R2061" s="6">
        <f t="shared" si="753"/>
        <v>0.35922283901665347</v>
      </c>
      <c r="S2061" s="6">
        <f t="shared" si="754"/>
        <v>0.30179222839016656</v>
      </c>
      <c r="T2061" s="6">
        <f t="shared" si="755"/>
        <v>0.33898493259318002</v>
      </c>
      <c r="U2061">
        <f t="shared" si="756"/>
        <v>1.1453998636213389</v>
      </c>
      <c r="V2061">
        <f t="shared" si="757"/>
        <v>1.0415558220620034</v>
      </c>
      <c r="W2061">
        <f t="shared" si="758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501</v>
      </c>
      <c r="AD2061" s="16" t="s">
        <v>31</v>
      </c>
      <c r="AE2061" t="s">
        <v>507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744"/>
        <v>4.1652153583168214</v>
      </c>
      <c r="E2062" s="14">
        <f t="shared" si="745"/>
        <v>5.5777067805421323</v>
      </c>
      <c r="F2062" s="14">
        <f t="shared" si="746"/>
        <v>1.9205026327217158</v>
      </c>
      <c r="G2062" s="26">
        <v>3.8027335164486198E-2</v>
      </c>
      <c r="H2062" s="7">
        <f t="shared" si="743"/>
        <v>1.0380273351644862</v>
      </c>
      <c r="I2062" s="5">
        <f t="shared" si="747"/>
        <v>4.0126258887554247</v>
      </c>
      <c r="J2062" s="5">
        <f t="shared" si="748"/>
        <v>5.3733717712340274</v>
      </c>
      <c r="K2062" s="5">
        <f t="shared" si="749"/>
        <v>1.8501464919682411</v>
      </c>
      <c r="L2062">
        <v>3.31</v>
      </c>
      <c r="M2062">
        <v>3.28</v>
      </c>
      <c r="N2062">
        <v>2.3199999999999998</v>
      </c>
      <c r="O2062" s="5">
        <f t="shared" si="750"/>
        <v>3.4358704793944495</v>
      </c>
      <c r="P2062" s="5">
        <f t="shared" si="751"/>
        <v>3.4047296593395147</v>
      </c>
      <c r="Q2062" s="5">
        <f t="shared" si="752"/>
        <v>2.408223417581608</v>
      </c>
      <c r="R2062" s="6">
        <f t="shared" si="753"/>
        <v>0.29104705954347954</v>
      </c>
      <c r="S2062" s="6">
        <f t="shared" si="754"/>
        <v>0.29370907533198704</v>
      </c>
      <c r="T2062" s="6">
        <f t="shared" si="755"/>
        <v>0.41524386512453337</v>
      </c>
      <c r="U2062">
        <f t="shared" si="756"/>
        <v>0.82489623796616773</v>
      </c>
      <c r="V2062">
        <f t="shared" si="757"/>
        <v>0.61041746963410426</v>
      </c>
      <c r="W2062">
        <f t="shared" si="758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501</v>
      </c>
      <c r="AD2062" s="16" t="s">
        <v>35</v>
      </c>
      <c r="AE2062" t="s">
        <v>506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744"/>
        <v>4.8497396499214895</v>
      </c>
      <c r="E2063" s="14">
        <f t="shared" si="745"/>
        <v>2.2907608400887236</v>
      </c>
      <c r="F2063" s="14">
        <f t="shared" si="746"/>
        <v>2.9333764680941479</v>
      </c>
      <c r="G2063" s="26">
        <v>4.3124423189864869E-2</v>
      </c>
      <c r="H2063" s="7">
        <f t="shared" si="743"/>
        <v>1.0431244231898649</v>
      </c>
      <c r="I2063" s="5">
        <f t="shared" si="747"/>
        <v>4.6492436972101858</v>
      </c>
      <c r="J2063" s="5">
        <f t="shared" si="748"/>
        <v>2.1960571425253357</v>
      </c>
      <c r="K2063" s="5">
        <f t="shared" si="749"/>
        <v>2.8121060181142243</v>
      </c>
      <c r="L2063">
        <v>2.74</v>
      </c>
      <c r="M2063">
        <v>3</v>
      </c>
      <c r="N2063">
        <v>2.9</v>
      </c>
      <c r="O2063" s="5">
        <f t="shared" si="750"/>
        <v>2.85816091954023</v>
      </c>
      <c r="P2063" s="5">
        <f t="shared" si="751"/>
        <v>3.1293732695695944</v>
      </c>
      <c r="Q2063" s="5">
        <f t="shared" si="752"/>
        <v>3.0250608272506079</v>
      </c>
      <c r="R2063" s="6">
        <f t="shared" si="753"/>
        <v>0.34987533177833186</v>
      </c>
      <c r="S2063" s="6">
        <f t="shared" si="754"/>
        <v>0.3195528030242098</v>
      </c>
      <c r="T2063" s="6">
        <f t="shared" si="755"/>
        <v>0.3305718651974584</v>
      </c>
      <c r="U2063">
        <f t="shared" si="756"/>
        <v>0.58934316599582814</v>
      </c>
      <c r="V2063">
        <f t="shared" si="757"/>
        <v>1.3660846714353605</v>
      </c>
      <c r="W2063">
        <f t="shared" si="758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501</v>
      </c>
      <c r="AD2063" s="16" t="s">
        <v>35</v>
      </c>
      <c r="AE2063" t="s">
        <v>503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744"/>
        <v>1.1196095020581924</v>
      </c>
      <c r="E2064" s="14">
        <f t="shared" si="745"/>
        <v>18.01723250198863</v>
      </c>
      <c r="F2064" s="14">
        <f t="shared" si="746"/>
        <v>170.79328096870759</v>
      </c>
      <c r="G2064" s="26">
        <v>4.8366048366048187E-2</v>
      </c>
      <c r="H2064" s="7">
        <f t="shared" ref="H2064:H2069" si="759">(G2064/100%) + 1</f>
        <v>1.0483660483660482</v>
      </c>
      <c r="I2064" s="5">
        <f t="shared" si="747"/>
        <v>1.067956658652941</v>
      </c>
      <c r="J2064" s="5">
        <f t="shared" si="748"/>
        <v>17.186012967579163</v>
      </c>
      <c r="K2064" s="5">
        <f t="shared" si="749"/>
        <v>162.913784965567</v>
      </c>
      <c r="L2064">
        <v>1.85</v>
      </c>
      <c r="M2064">
        <v>3.64</v>
      </c>
      <c r="N2064">
        <v>4.29</v>
      </c>
      <c r="O2064" s="5">
        <f t="shared" si="750"/>
        <v>1.9394771894771892</v>
      </c>
      <c r="P2064" s="5">
        <f t="shared" si="751"/>
        <v>3.8160524160524156</v>
      </c>
      <c r="Q2064" s="5">
        <f t="shared" si="752"/>
        <v>4.4974903474903467</v>
      </c>
      <c r="R2064" s="6">
        <f t="shared" si="753"/>
        <v>0.51560286732197291</v>
      </c>
      <c r="S2064" s="6">
        <f t="shared" si="754"/>
        <v>0.26205090784221147</v>
      </c>
      <c r="T2064" s="6">
        <f t="shared" si="755"/>
        <v>0.22234622483581581</v>
      </c>
      <c r="U2064">
        <f t="shared" si="756"/>
        <v>1.7322800368448319</v>
      </c>
      <c r="V2064">
        <f t="shared" si="757"/>
        <v>0.2118001427595067</v>
      </c>
      <c r="W2064">
        <f t="shared" si="758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501</v>
      </c>
      <c r="AD2064" s="16" t="s">
        <v>17</v>
      </c>
      <c r="AE2064" t="s">
        <v>504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744"/>
        <v>2.5740568603896601</v>
      </c>
      <c r="E2065" s="14">
        <f t="shared" si="745"/>
        <v>3.3983460699657591</v>
      </c>
      <c r="F2065" s="14">
        <f t="shared" si="746"/>
        <v>3.3603543317137632</v>
      </c>
      <c r="G2065" s="26">
        <v>3.3395102280568079E-2</v>
      </c>
      <c r="H2065" s="7">
        <f t="shared" si="759"/>
        <v>1.0333951022805681</v>
      </c>
      <c r="I2065" s="5">
        <f t="shared" si="747"/>
        <v>2.4908738726446957</v>
      </c>
      <c r="J2065" s="5">
        <f t="shared" si="748"/>
        <v>3.288525426979529</v>
      </c>
      <c r="K2065" s="5">
        <f t="shared" si="749"/>
        <v>3.2517614262907766</v>
      </c>
      <c r="L2065">
        <v>2.87</v>
      </c>
      <c r="M2065">
        <v>3.38</v>
      </c>
      <c r="N2065">
        <v>2.57</v>
      </c>
      <c r="O2065" s="5">
        <f t="shared" si="750"/>
        <v>2.9658439435452304</v>
      </c>
      <c r="P2065" s="5">
        <f t="shared" si="751"/>
        <v>3.4928754457083202</v>
      </c>
      <c r="Q2065" s="5">
        <f t="shared" si="752"/>
        <v>2.6558254128610597</v>
      </c>
      <c r="R2065" s="6">
        <f t="shared" si="753"/>
        <v>0.33717215707737036</v>
      </c>
      <c r="S2065" s="6">
        <f t="shared" si="754"/>
        <v>0.28629706828758961</v>
      </c>
      <c r="T2065" s="6">
        <f t="shared" si="755"/>
        <v>0.37653077463504009</v>
      </c>
      <c r="U2065">
        <f t="shared" si="756"/>
        <v>1.1522060717401021</v>
      </c>
      <c r="V2065">
        <f t="shared" si="757"/>
        <v>1.0278162888053108</v>
      </c>
      <c r="W2065">
        <f t="shared" si="758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501</v>
      </c>
      <c r="AD2065" s="16" t="s">
        <v>19</v>
      </c>
      <c r="AE2065" t="s">
        <v>510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744"/>
        <v>5.6837722839195823</v>
      </c>
      <c r="E2066" s="14">
        <f t="shared" si="745"/>
        <v>4.0646464946505905</v>
      </c>
      <c r="F2066" s="14">
        <f t="shared" si="746"/>
        <v>1.9556681966911615</v>
      </c>
      <c r="G2066" s="26">
        <v>3.7421997298237919E-2</v>
      </c>
      <c r="H2066" s="7">
        <f t="shared" si="759"/>
        <v>1.0374219972982379</v>
      </c>
      <c r="I2066" s="5">
        <f t="shared" si="747"/>
        <v>5.4787466418890789</v>
      </c>
      <c r="J2066" s="5">
        <f t="shared" si="748"/>
        <v>3.9180261313488289</v>
      </c>
      <c r="K2066" s="5">
        <f t="shared" si="749"/>
        <v>1.8851231242294031</v>
      </c>
      <c r="L2066">
        <v>4.97</v>
      </c>
      <c r="M2066">
        <v>4.09</v>
      </c>
      <c r="N2066">
        <v>1.69</v>
      </c>
      <c r="O2066" s="5">
        <f t="shared" si="750"/>
        <v>5.1559873265722418</v>
      </c>
      <c r="P2066" s="5">
        <f t="shared" si="751"/>
        <v>4.2430559689497933</v>
      </c>
      <c r="Q2066" s="5">
        <f t="shared" si="752"/>
        <v>1.7532431754340221</v>
      </c>
      <c r="R2066" s="6">
        <f t="shared" si="753"/>
        <v>0.19394927424401007</v>
      </c>
      <c r="S2066" s="6">
        <f t="shared" si="754"/>
        <v>0.23567919144076524</v>
      </c>
      <c r="T2066" s="6">
        <f t="shared" si="755"/>
        <v>0.5703715343152248</v>
      </c>
      <c r="U2066">
        <f t="shared" si="756"/>
        <v>0.90714178348760754</v>
      </c>
      <c r="V2066">
        <f t="shared" si="757"/>
        <v>1.0438929866432429</v>
      </c>
      <c r="W2066">
        <f t="shared" si="758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501</v>
      </c>
      <c r="AD2066" s="16" t="s">
        <v>16</v>
      </c>
      <c r="AE2066" t="s">
        <v>506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744"/>
        <v>3.4066318082496738</v>
      </c>
      <c r="E2067" s="14">
        <f t="shared" si="745"/>
        <v>3.7951907731171119</v>
      </c>
      <c r="F2067" s="14">
        <f t="shared" si="746"/>
        <v>2.4748975107739648</v>
      </c>
      <c r="G2067" s="26">
        <v>3.6476242888637378E-2</v>
      </c>
      <c r="H2067" s="7">
        <f t="shared" si="759"/>
        <v>1.0364762428886374</v>
      </c>
      <c r="I2067" s="5">
        <f t="shared" si="747"/>
        <v>3.286743745091024</v>
      </c>
      <c r="J2067" s="5">
        <f t="shared" si="748"/>
        <v>3.6616283288269065</v>
      </c>
      <c r="K2067" s="5">
        <f t="shared" si="749"/>
        <v>2.3877995542632773</v>
      </c>
      <c r="L2067">
        <v>5.27</v>
      </c>
      <c r="M2067">
        <v>4.22</v>
      </c>
      <c r="N2067">
        <v>1.64</v>
      </c>
      <c r="O2067" s="5">
        <f t="shared" si="750"/>
        <v>5.4622298000231186</v>
      </c>
      <c r="P2067" s="5">
        <f t="shared" si="751"/>
        <v>4.3739297449900496</v>
      </c>
      <c r="Q2067" s="5">
        <f t="shared" si="752"/>
        <v>1.6998210383373653</v>
      </c>
      <c r="R2067" s="6">
        <f t="shared" si="753"/>
        <v>0.18307541729492369</v>
      </c>
      <c r="S2067" s="6">
        <f t="shared" si="754"/>
        <v>0.22862735761712033</v>
      </c>
      <c r="T2067" s="6">
        <f t="shared" si="755"/>
        <v>0.5882972250879559</v>
      </c>
      <c r="U2067">
        <f t="shared" si="756"/>
        <v>1.603410672910264</v>
      </c>
      <c r="V2067">
        <f t="shared" si="757"/>
        <v>1.1524927220977617</v>
      </c>
      <c r="W2067">
        <f t="shared" si="758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501</v>
      </c>
      <c r="AD2067" s="16" t="s">
        <v>31</v>
      </c>
      <c r="AE2067" t="s">
        <v>510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744"/>
        <v>1.5376795209295953</v>
      </c>
      <c r="E2068" s="14">
        <f t="shared" si="745"/>
        <v>5.2925808364251798</v>
      </c>
      <c r="F2068" s="14">
        <f t="shared" si="746"/>
        <v>6.6242229820775584</v>
      </c>
      <c r="G2068" s="26">
        <v>3.4402052329540078E-2</v>
      </c>
      <c r="H2068" s="7">
        <f t="shared" si="759"/>
        <v>1.0344020523295401</v>
      </c>
      <c r="I2068" s="5">
        <f t="shared" si="747"/>
        <v>1.4865395108861605</v>
      </c>
      <c r="J2068" s="5">
        <f t="shared" si="748"/>
        <v>5.1165606492233335</v>
      </c>
      <c r="K2068" s="5">
        <f t="shared" si="749"/>
        <v>6.4039151577081475</v>
      </c>
      <c r="L2068">
        <v>1.92</v>
      </c>
      <c r="M2068">
        <v>3.45</v>
      </c>
      <c r="N2068">
        <v>4.47</v>
      </c>
      <c r="O2068" s="5">
        <f t="shared" si="750"/>
        <v>1.9860519404727168</v>
      </c>
      <c r="P2068" s="5">
        <f t="shared" si="751"/>
        <v>3.5686870805369133</v>
      </c>
      <c r="Q2068" s="5">
        <f t="shared" si="752"/>
        <v>4.6237771739130435</v>
      </c>
      <c r="R2068" s="6">
        <f t="shared" si="753"/>
        <v>0.50351150421674351</v>
      </c>
      <c r="S2068" s="6">
        <f t="shared" si="754"/>
        <v>0.28021509799888333</v>
      </c>
      <c r="T2068" s="6">
        <f t="shared" si="755"/>
        <v>0.21627339778437307</v>
      </c>
      <c r="U2068">
        <f t="shared" si="756"/>
        <v>1.2915902913710269</v>
      </c>
      <c r="V2068">
        <f t="shared" si="757"/>
        <v>0.67428107209550847</v>
      </c>
      <c r="W2068">
        <f t="shared" si="758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502</v>
      </c>
      <c r="AD2068" s="16" t="s">
        <v>36</v>
      </c>
      <c r="AE2068" t="s">
        <v>507</v>
      </c>
      <c r="AF2068">
        <v>2</v>
      </c>
      <c r="AG2068">
        <v>2</v>
      </c>
    </row>
    <row r="2069" spans="1:33" s="17" customFormat="1" x14ac:dyDescent="0.25">
      <c r="A2069" s="30">
        <v>0.58739868139026141</v>
      </c>
      <c r="B2069" s="30">
        <v>0.21136430030742737</v>
      </c>
      <c r="C2069" s="30">
        <v>0.19069861781111364</v>
      </c>
      <c r="D2069" s="31">
        <f t="shared" si="744"/>
        <v>1.702421254390952</v>
      </c>
      <c r="E2069" s="32">
        <f t="shared" si="745"/>
        <v>4.7311679339676074</v>
      </c>
      <c r="F2069" s="32">
        <f t="shared" si="746"/>
        <v>5.2438764972617511</v>
      </c>
      <c r="G2069" s="47">
        <v>3.7851037851037717E-2</v>
      </c>
      <c r="H2069" s="34">
        <f t="shared" si="759"/>
        <v>1.0378510378510377</v>
      </c>
      <c r="I2069" s="34">
        <f t="shared" si="747"/>
        <v>1.6403329498190469</v>
      </c>
      <c r="J2069" s="34">
        <f t="shared" si="748"/>
        <v>4.5586194563758484</v>
      </c>
      <c r="K2069" s="34">
        <f t="shared" si="749"/>
        <v>5.0526292367733818</v>
      </c>
      <c r="L2069" s="17">
        <v>1.71</v>
      </c>
      <c r="M2069" s="17">
        <v>3.99</v>
      </c>
      <c r="N2069" s="17">
        <v>4.9400000000000004</v>
      </c>
      <c r="O2069" s="34">
        <f t="shared" si="750"/>
        <v>1.7747252747252744</v>
      </c>
      <c r="P2069" s="34">
        <f t="shared" si="751"/>
        <v>4.1410256410256405</v>
      </c>
      <c r="Q2069" s="34">
        <f t="shared" si="752"/>
        <v>5.1269841269841265</v>
      </c>
      <c r="R2069" s="35">
        <f t="shared" si="753"/>
        <v>0.56346749226006199</v>
      </c>
      <c r="S2069" s="35">
        <f t="shared" si="754"/>
        <v>0.24148606811145515</v>
      </c>
      <c r="T2069" s="35">
        <f t="shared" si="755"/>
        <v>0.19504643962848298</v>
      </c>
      <c r="U2069" s="17">
        <f t="shared" si="756"/>
        <v>1.0424712862035956</v>
      </c>
      <c r="V2069" s="17">
        <f t="shared" si="757"/>
        <v>0.87526498717050039</v>
      </c>
      <c r="W2069" s="17">
        <f t="shared" si="758"/>
        <v>0.97770878655539217</v>
      </c>
      <c r="X2069" s="17" t="s">
        <v>247</v>
      </c>
      <c r="Y2069" s="17" t="s">
        <v>205</v>
      </c>
      <c r="Z2069" s="17" t="s">
        <v>269</v>
      </c>
      <c r="AA2069" s="36" t="s">
        <v>361</v>
      </c>
      <c r="AB2069" s="36" t="s">
        <v>17</v>
      </c>
      <c r="AC2069" s="17" t="s">
        <v>502</v>
      </c>
      <c r="AD2069" s="36" t="s">
        <v>32</v>
      </c>
      <c r="AE2069" s="17" t="s">
        <v>506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760">(100%/A2070)</f>
        <v>3.0698695225247135</v>
      </c>
      <c r="E2070" s="14">
        <f t="shared" ref="E2070:E2094" si="761">(100%/B2070)</f>
        <v>2.9433955434175378</v>
      </c>
      <c r="F2070" s="14">
        <f t="shared" ref="F2070:F2094" si="762">(100%/C2070)</f>
        <v>3.172535154964832</v>
      </c>
      <c r="G2070" s="26">
        <v>3.2516790318781297E-2</v>
      </c>
      <c r="H2070" s="7">
        <f t="shared" ref="H2070:H2133" si="763">(G2070/100%) + 1</f>
        <v>1.0325167903187813</v>
      </c>
      <c r="I2070" s="5">
        <f t="shared" ref="I2070:I2094" si="764">D2070/H2070</f>
        <v>2.9731908975319574</v>
      </c>
      <c r="J2070" s="5">
        <f t="shared" ref="J2070:J2094" si="765">E2070/H2070</f>
        <v>2.8506999314837178</v>
      </c>
      <c r="K2070" s="5">
        <f t="shared" ref="K2070:K2094" si="766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767">(L2070*H2070)</f>
        <v>3.4176305759551662</v>
      </c>
      <c r="P2070" s="5">
        <f t="shared" ref="P2070:P2094" si="768">(M2070*H2070)</f>
        <v>3.0252741956340294</v>
      </c>
      <c r="Q2070" s="5">
        <f t="shared" ref="Q2070:Q2094" si="769">(N2070*H2070)</f>
        <v>2.6535681511192677</v>
      </c>
      <c r="R2070" s="6">
        <f t="shared" ref="R2070:R2094" si="770">(1/O2070)</f>
        <v>0.29260037847142623</v>
      </c>
      <c r="S2070" s="6">
        <f t="shared" ref="S2070:S2094" si="771">(1/P2070)</f>
        <v>0.33054855042335179</v>
      </c>
      <c r="T2070" s="6">
        <f t="shared" ref="T2070:T2094" si="772">(1/Q2070)</f>
        <v>0.37685107110522215</v>
      </c>
      <c r="U2070">
        <f t="shared" ref="U2070:U2094" si="773">(L2070/I2070)</f>
        <v>1.1132820306787659</v>
      </c>
      <c r="V2070">
        <f t="shared" ref="V2070:V2094" si="774">(M2070/J2070)</f>
        <v>1.0278177536823416</v>
      </c>
      <c r="W2070">
        <f t="shared" ref="W2070:W2094" si="775">(N2070/K2070)</f>
        <v>0.8364188327327402</v>
      </c>
      <c r="X2070" t="s">
        <v>60</v>
      </c>
      <c r="Y2070" t="s">
        <v>217</v>
      </c>
      <c r="Z2070" t="s">
        <v>257</v>
      </c>
      <c r="AA2070" s="16" t="s">
        <v>19</v>
      </c>
      <c r="AB2070" s="16" t="s">
        <v>367</v>
      </c>
      <c r="AC2070" t="s">
        <v>511</v>
      </c>
      <c r="AD2070" s="16" t="s">
        <v>356</v>
      </c>
      <c r="AE2070" t="s">
        <v>505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760"/>
        <v>1.9863918244023213</v>
      </c>
      <c r="E2071" s="14">
        <f t="shared" si="761"/>
        <v>3.4815899199629117</v>
      </c>
      <c r="F2071" s="14">
        <f t="shared" si="762"/>
        <v>4.9754684855032805</v>
      </c>
      <c r="G2071" s="26">
        <v>3.3901186739901279E-2</v>
      </c>
      <c r="H2071" s="7">
        <f t="shared" si="763"/>
        <v>1.0339011867399013</v>
      </c>
      <c r="I2071" s="5">
        <f t="shared" si="764"/>
        <v>1.9212588687182137</v>
      </c>
      <c r="J2071" s="5">
        <f t="shared" si="765"/>
        <v>3.3674300451681134</v>
      </c>
      <c r="K2071" s="5">
        <f t="shared" si="766"/>
        <v>4.8123249584343109</v>
      </c>
      <c r="L2071">
        <v>1.97</v>
      </c>
      <c r="M2071">
        <v>3.43</v>
      </c>
      <c r="N2071">
        <v>4.26</v>
      </c>
      <c r="O2071" s="5">
        <f t="shared" si="767"/>
        <v>2.0367853378776055</v>
      </c>
      <c r="P2071" s="5">
        <f t="shared" si="768"/>
        <v>3.5462810705178613</v>
      </c>
      <c r="Q2071" s="5">
        <f t="shared" si="769"/>
        <v>4.4044190555119789</v>
      </c>
      <c r="R2071" s="6">
        <f t="shared" si="770"/>
        <v>0.49096975582219748</v>
      </c>
      <c r="S2071" s="6">
        <f t="shared" si="771"/>
        <v>0.28198554488913385</v>
      </c>
      <c r="T2071" s="6">
        <f t="shared" si="772"/>
        <v>0.22704469928866883</v>
      </c>
      <c r="U2071">
        <f t="shared" si="773"/>
        <v>1.0253693721733108</v>
      </c>
      <c r="V2071">
        <f t="shared" si="774"/>
        <v>1.0185809219471886</v>
      </c>
      <c r="W2071">
        <f t="shared" si="775"/>
        <v>0.88522700291336731</v>
      </c>
      <c r="X2071" t="s">
        <v>38</v>
      </c>
      <c r="Y2071" t="s">
        <v>125</v>
      </c>
      <c r="Z2071" t="s">
        <v>257</v>
      </c>
      <c r="AA2071" s="16" t="s">
        <v>19</v>
      </c>
      <c r="AB2071" s="16" t="s">
        <v>367</v>
      </c>
      <c r="AC2071" t="s">
        <v>511</v>
      </c>
      <c r="AD2071" s="16" t="s">
        <v>35</v>
      </c>
      <c r="AE2071" t="s">
        <v>509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760"/>
        <v>2.4153907311462155</v>
      </c>
      <c r="E2072" s="14">
        <f t="shared" si="761"/>
        <v>3.7169144564999601</v>
      </c>
      <c r="F2072" s="14">
        <f t="shared" si="762"/>
        <v>3.3743625733987566</v>
      </c>
      <c r="G2072" s="26">
        <v>3.3882042265833689E-2</v>
      </c>
      <c r="H2072" s="7">
        <f t="shared" si="763"/>
        <v>1.0338820422658337</v>
      </c>
      <c r="I2072" s="5">
        <f t="shared" si="764"/>
        <v>2.3362343404792068</v>
      </c>
      <c r="J2072" s="5">
        <f t="shared" si="765"/>
        <v>3.5951049583510031</v>
      </c>
      <c r="K2072" s="5">
        <f t="shared" si="766"/>
        <v>3.2637790729042706</v>
      </c>
      <c r="L2072">
        <v>3.33</v>
      </c>
      <c r="M2072">
        <v>3.39</v>
      </c>
      <c r="N2072">
        <v>2.2799999999999998</v>
      </c>
      <c r="O2072" s="5">
        <f t="shared" si="767"/>
        <v>3.4428272007452261</v>
      </c>
      <c r="P2072" s="5">
        <f t="shared" si="768"/>
        <v>3.5048601232811762</v>
      </c>
      <c r="Q2072" s="5">
        <f t="shared" si="769"/>
        <v>2.3572510563661004</v>
      </c>
      <c r="R2072" s="6">
        <f t="shared" si="770"/>
        <v>0.29045895762167279</v>
      </c>
      <c r="S2072" s="6">
        <f t="shared" si="771"/>
        <v>0.28531809111509449</v>
      </c>
      <c r="T2072" s="6">
        <f t="shared" si="772"/>
        <v>0.42422295126323267</v>
      </c>
      <c r="U2072">
        <f t="shared" si="773"/>
        <v>1.4253707097366579</v>
      </c>
      <c r="V2072">
        <f t="shared" si="774"/>
        <v>0.94294882604899521</v>
      </c>
      <c r="W2072">
        <f t="shared" si="775"/>
        <v>0.69857669562515579</v>
      </c>
      <c r="X2072" t="s">
        <v>54</v>
      </c>
      <c r="Y2072" t="s">
        <v>57</v>
      </c>
      <c r="Z2072" t="s">
        <v>257</v>
      </c>
      <c r="AA2072" s="16" t="s">
        <v>19</v>
      </c>
      <c r="AB2072" s="16" t="s">
        <v>367</v>
      </c>
      <c r="AC2072" t="s">
        <v>511</v>
      </c>
      <c r="AD2072" s="16" t="s">
        <v>28</v>
      </c>
      <c r="AE2072" t="s">
        <v>508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760"/>
        <v>2.7982392742351001</v>
      </c>
      <c r="E2073" s="14">
        <f t="shared" si="761"/>
        <v>2.8636944946194989</v>
      </c>
      <c r="F2073" s="14">
        <f t="shared" si="762"/>
        <v>3.5807353348971951</v>
      </c>
      <c r="G2073" s="26">
        <v>3.4127612287078835E-2</v>
      </c>
      <c r="H2073" s="7">
        <f t="shared" si="763"/>
        <v>1.0341276122870788</v>
      </c>
      <c r="I2073" s="5">
        <f t="shared" si="764"/>
        <v>2.7058935870076115</v>
      </c>
      <c r="J2073" s="5">
        <f t="shared" si="765"/>
        <v>2.7691886964377113</v>
      </c>
      <c r="K2073" s="5">
        <f t="shared" si="766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767"/>
        <v>2.254398194785832</v>
      </c>
      <c r="P2073" s="5">
        <f t="shared" si="768"/>
        <v>3.092041560738366</v>
      </c>
      <c r="Q2073" s="5">
        <f t="shared" si="769"/>
        <v>4.291629590991378</v>
      </c>
      <c r="R2073" s="6">
        <f t="shared" si="770"/>
        <v>0.4435773601632963</v>
      </c>
      <c r="S2073" s="6">
        <f t="shared" si="771"/>
        <v>0.32341091811236988</v>
      </c>
      <c r="T2073" s="6">
        <f t="shared" si="772"/>
        <v>0.23301172172433393</v>
      </c>
      <c r="U2073">
        <f t="shared" si="773"/>
        <v>0.80564882908452229</v>
      </c>
      <c r="V2073">
        <f t="shared" si="774"/>
        <v>1.0797386266404818</v>
      </c>
      <c r="W2073">
        <f t="shared" si="775"/>
        <v>1.1985330357052464</v>
      </c>
      <c r="X2073" t="s">
        <v>144</v>
      </c>
      <c r="Y2073" t="s">
        <v>221</v>
      </c>
      <c r="Z2073" t="s">
        <v>263</v>
      </c>
      <c r="AA2073" s="16" t="s">
        <v>19</v>
      </c>
      <c r="AB2073" s="16" t="s">
        <v>367</v>
      </c>
      <c r="AC2073" t="s">
        <v>511</v>
      </c>
      <c r="AD2073" s="16" t="s">
        <v>19</v>
      </c>
      <c r="AE2073" t="s">
        <v>503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760"/>
        <v>2.9452408007445827</v>
      </c>
      <c r="E2074" s="14">
        <f t="shared" si="761"/>
        <v>4.27838333168192</v>
      </c>
      <c r="F2074" s="14">
        <f t="shared" si="762"/>
        <v>2.5539778757718308</v>
      </c>
      <c r="G2074" s="26">
        <v>3.3136012869818821E-2</v>
      </c>
      <c r="H2074" s="7">
        <f t="shared" si="763"/>
        <v>1.0331360128698188</v>
      </c>
      <c r="I2074" s="5">
        <f t="shared" si="764"/>
        <v>2.8507774039967573</v>
      </c>
      <c r="J2074" s="5">
        <f t="shared" si="765"/>
        <v>4.1411617428740444</v>
      </c>
      <c r="K2074" s="5">
        <f t="shared" si="766"/>
        <v>2.4720635462870528</v>
      </c>
      <c r="L2074">
        <v>2.4</v>
      </c>
      <c r="M2074">
        <v>3.56</v>
      </c>
      <c r="N2074">
        <v>2.98</v>
      </c>
      <c r="O2074" s="5">
        <f t="shared" si="767"/>
        <v>2.4795264308875651</v>
      </c>
      <c r="P2074" s="5">
        <f t="shared" si="768"/>
        <v>3.6779642058165551</v>
      </c>
      <c r="Q2074" s="5">
        <f t="shared" si="769"/>
        <v>3.0787453183520599</v>
      </c>
      <c r="R2074" s="6">
        <f t="shared" si="770"/>
        <v>0.40330281925732187</v>
      </c>
      <c r="S2074" s="6">
        <f t="shared" si="771"/>
        <v>0.2718895410723518</v>
      </c>
      <c r="T2074" s="6">
        <f t="shared" si="772"/>
        <v>0.32480763967032633</v>
      </c>
      <c r="U2074">
        <f t="shared" si="773"/>
        <v>0.84187562193920418</v>
      </c>
      <c r="V2074">
        <f t="shared" si="774"/>
        <v>0.8596621482186525</v>
      </c>
      <c r="W2074">
        <f t="shared" si="775"/>
        <v>1.2054706297804718</v>
      </c>
      <c r="X2074" t="s">
        <v>124</v>
      </c>
      <c r="Y2074" t="s">
        <v>215</v>
      </c>
      <c r="Z2074" t="s">
        <v>257</v>
      </c>
      <c r="AA2074" s="16" t="s">
        <v>20</v>
      </c>
      <c r="AB2074" s="16" t="s">
        <v>367</v>
      </c>
      <c r="AC2074" t="s">
        <v>502</v>
      </c>
      <c r="AD2074" s="16" t="s">
        <v>21</v>
      </c>
      <c r="AE2074" t="s">
        <v>504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760"/>
        <v>1.5391820041573763</v>
      </c>
      <c r="E2075" s="14">
        <f t="shared" si="761"/>
        <v>4.2253543853234463</v>
      </c>
      <c r="F2075" s="14">
        <f t="shared" si="762"/>
        <v>9.0100628082017096</v>
      </c>
      <c r="G2075" s="26">
        <v>3.4917808714477028E-2</v>
      </c>
      <c r="H2075" s="7">
        <f t="shared" si="763"/>
        <v>1.034917808714477</v>
      </c>
      <c r="I2075" s="5">
        <f t="shared" si="764"/>
        <v>1.4872504765081498</v>
      </c>
      <c r="J2075" s="5">
        <f t="shared" si="765"/>
        <v>4.082792227309306</v>
      </c>
      <c r="K2075" s="5">
        <f t="shared" si="766"/>
        <v>8.7060660589013903</v>
      </c>
      <c r="L2075">
        <v>2.02</v>
      </c>
      <c r="M2075">
        <v>3.32</v>
      </c>
      <c r="N2075">
        <v>4.1900000000000004</v>
      </c>
      <c r="O2075" s="5">
        <f t="shared" si="767"/>
        <v>2.0905339736032436</v>
      </c>
      <c r="P2075" s="5">
        <f t="shared" si="768"/>
        <v>3.4359271249320638</v>
      </c>
      <c r="Q2075" s="5">
        <f t="shared" si="769"/>
        <v>4.3363056185136593</v>
      </c>
      <c r="R2075" s="6">
        <f t="shared" si="770"/>
        <v>0.47834668684020493</v>
      </c>
      <c r="S2075" s="6">
        <f t="shared" si="771"/>
        <v>0.29104226127024518</v>
      </c>
      <c r="T2075" s="6">
        <f t="shared" si="772"/>
        <v>0.23061105188954983</v>
      </c>
      <c r="U2075">
        <f t="shared" si="773"/>
        <v>1.3582110289469662</v>
      </c>
      <c r="V2075">
        <f t="shared" si="774"/>
        <v>0.81316898219628209</v>
      </c>
      <c r="W2075">
        <f t="shared" si="775"/>
        <v>0.48127362825555359</v>
      </c>
      <c r="X2075" t="s">
        <v>128</v>
      </c>
      <c r="Y2075" t="s">
        <v>249</v>
      </c>
      <c r="Z2075" t="s">
        <v>257</v>
      </c>
      <c r="AA2075" s="16" t="s">
        <v>17</v>
      </c>
      <c r="AB2075" s="16" t="s">
        <v>361</v>
      </c>
      <c r="AC2075" t="s">
        <v>502</v>
      </c>
      <c r="AD2075" s="16" t="s">
        <v>28</v>
      </c>
      <c r="AE2075" t="s">
        <v>508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760"/>
        <v>3.0077978248750248</v>
      </c>
      <c r="E2076" s="14">
        <f t="shared" si="761"/>
        <v>3.216507001775716</v>
      </c>
      <c r="F2076" s="14">
        <f t="shared" si="762"/>
        <v>3.0050480969384004</v>
      </c>
      <c r="G2076" s="26">
        <v>4.4396088896035968E-2</v>
      </c>
      <c r="H2076" s="7">
        <f t="shared" si="763"/>
        <v>1.044396088896036</v>
      </c>
      <c r="I2076" s="5">
        <f t="shared" si="764"/>
        <v>2.8799397631356269</v>
      </c>
      <c r="J2076" s="5">
        <f t="shared" si="765"/>
        <v>3.079776950501298</v>
      </c>
      <c r="K2076" s="5">
        <f t="shared" si="766"/>
        <v>2.8773069230035548</v>
      </c>
      <c r="L2076">
        <v>2.62</v>
      </c>
      <c r="M2076">
        <v>3.1</v>
      </c>
      <c r="N2076">
        <v>2.94</v>
      </c>
      <c r="O2076" s="5">
        <f t="shared" si="767"/>
        <v>2.7363177529076141</v>
      </c>
      <c r="P2076" s="5">
        <f t="shared" si="768"/>
        <v>3.2376278755777115</v>
      </c>
      <c r="Q2076" s="5">
        <f t="shared" si="769"/>
        <v>3.0705245013543458</v>
      </c>
      <c r="R2076" s="6">
        <f t="shared" si="770"/>
        <v>0.3654546329414407</v>
      </c>
      <c r="S2076" s="6">
        <f t="shared" si="771"/>
        <v>0.30886810913115309</v>
      </c>
      <c r="T2076" s="6">
        <f t="shared" si="772"/>
        <v>0.32567725792740632</v>
      </c>
      <c r="U2076">
        <f t="shared" si="773"/>
        <v>0.90974124998621186</v>
      </c>
      <c r="V2076">
        <f t="shared" si="774"/>
        <v>1.0065664006919106</v>
      </c>
      <c r="W2076">
        <f t="shared" si="775"/>
        <v>1.0217888041401579</v>
      </c>
      <c r="X2076" t="s">
        <v>250</v>
      </c>
      <c r="Y2076" t="s">
        <v>58</v>
      </c>
      <c r="Z2076" t="s">
        <v>257</v>
      </c>
      <c r="AA2076" s="16" t="s">
        <v>19</v>
      </c>
      <c r="AB2076" s="16" t="s">
        <v>367</v>
      </c>
      <c r="AC2076" t="s">
        <v>502</v>
      </c>
      <c r="AD2076" s="16" t="s">
        <v>35</v>
      </c>
      <c r="AE2076" t="s">
        <v>505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760"/>
        <v>3.2758579148783431</v>
      </c>
      <c r="E2077" s="14">
        <f t="shared" si="761"/>
        <v>2.7833352928133288</v>
      </c>
      <c r="F2077" s="14">
        <f t="shared" si="762"/>
        <v>3.1526982640273089</v>
      </c>
      <c r="G2077" s="26">
        <v>4.3999033075497795E-2</v>
      </c>
      <c r="H2077" s="7">
        <f t="shared" si="763"/>
        <v>1.0439990330754978</v>
      </c>
      <c r="I2077" s="5">
        <f t="shared" si="764"/>
        <v>3.1377978437662462</v>
      </c>
      <c r="J2077" s="5">
        <f t="shared" si="765"/>
        <v>2.6660324431661127</v>
      </c>
      <c r="K2077" s="5">
        <f t="shared" si="766"/>
        <v>3.0198287202813132</v>
      </c>
      <c r="L2077">
        <v>3.18</v>
      </c>
      <c r="M2077">
        <v>3.08</v>
      </c>
      <c r="N2077">
        <v>2.4700000000000002</v>
      </c>
      <c r="O2077" s="5">
        <f t="shared" si="767"/>
        <v>3.3199169251800833</v>
      </c>
      <c r="P2077" s="5">
        <f t="shared" si="768"/>
        <v>3.2155170218725333</v>
      </c>
      <c r="Q2077" s="5">
        <f t="shared" si="769"/>
        <v>2.5786776116964796</v>
      </c>
      <c r="R2077" s="6">
        <f t="shared" si="770"/>
        <v>0.30121235637417543</v>
      </c>
      <c r="S2077" s="6">
        <f t="shared" si="771"/>
        <v>0.31099197833437597</v>
      </c>
      <c r="T2077" s="6">
        <f t="shared" si="772"/>
        <v>0.3877956652914486</v>
      </c>
      <c r="U2077">
        <f t="shared" si="773"/>
        <v>1.0134496096737384</v>
      </c>
      <c r="V2077">
        <f t="shared" si="774"/>
        <v>1.1552747634017049</v>
      </c>
      <c r="W2077">
        <f t="shared" si="775"/>
        <v>0.81792718355559801</v>
      </c>
      <c r="X2077" t="s">
        <v>126</v>
      </c>
      <c r="Y2077" t="s">
        <v>121</v>
      </c>
      <c r="Z2077" t="s">
        <v>257</v>
      </c>
      <c r="AA2077" s="16" t="s">
        <v>19</v>
      </c>
      <c r="AB2077" s="16" t="s">
        <v>367</v>
      </c>
      <c r="AC2077" t="s">
        <v>502</v>
      </c>
      <c r="AD2077" s="16" t="s">
        <v>32</v>
      </c>
      <c r="AE2077" t="s">
        <v>509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760"/>
        <v>3.5684717183862036</v>
      </c>
      <c r="E2078" s="14">
        <f t="shared" si="761"/>
        <v>3.3826662067901712</v>
      </c>
      <c r="F2078" s="14">
        <f t="shared" si="762"/>
        <v>2.5673326323542391</v>
      </c>
      <c r="G2078" s="26">
        <v>4.4264799611249517E-2</v>
      </c>
      <c r="H2078" s="7">
        <f t="shared" si="763"/>
        <v>1.0442647996112495</v>
      </c>
      <c r="I2078" s="5">
        <f t="shared" si="764"/>
        <v>3.4172096193557855</v>
      </c>
      <c r="J2078" s="5">
        <f t="shared" si="765"/>
        <v>3.2392801213345916</v>
      </c>
      <c r="K2078" s="5">
        <f t="shared" si="766"/>
        <v>2.4585072994033554</v>
      </c>
      <c r="L2078">
        <v>2.97</v>
      </c>
      <c r="M2078">
        <v>3.34</v>
      </c>
      <c r="N2078">
        <v>2.4500000000000002</v>
      </c>
      <c r="O2078" s="5">
        <f t="shared" si="767"/>
        <v>3.1014664548454114</v>
      </c>
      <c r="P2078" s="5">
        <f t="shared" si="768"/>
        <v>3.487844430701573</v>
      </c>
      <c r="Q2078" s="5">
        <f t="shared" si="769"/>
        <v>2.5584487590475615</v>
      </c>
      <c r="R2078" s="6">
        <f t="shared" si="770"/>
        <v>0.32242812055494041</v>
      </c>
      <c r="S2078" s="6">
        <f t="shared" si="771"/>
        <v>0.28671003534376444</v>
      </c>
      <c r="T2078" s="6">
        <f t="shared" si="772"/>
        <v>0.39086184410129515</v>
      </c>
      <c r="U2078">
        <f t="shared" si="773"/>
        <v>0.86913017661465741</v>
      </c>
      <c r="V2078">
        <f t="shared" si="774"/>
        <v>1.0310932907598962</v>
      </c>
      <c r="W2078">
        <f t="shared" si="775"/>
        <v>0.99653964850727927</v>
      </c>
      <c r="X2078" t="s">
        <v>37</v>
      </c>
      <c r="Y2078" t="s">
        <v>123</v>
      </c>
      <c r="Z2078" t="s">
        <v>257</v>
      </c>
      <c r="AA2078" s="16" t="s">
        <v>19</v>
      </c>
      <c r="AB2078" s="16" t="s">
        <v>367</v>
      </c>
      <c r="AC2078" t="s">
        <v>502</v>
      </c>
      <c r="AD2078" s="16" t="s">
        <v>331</v>
      </c>
      <c r="AE2078" t="s">
        <v>506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760"/>
        <v>6.461135824511663</v>
      </c>
      <c r="E2079" s="14">
        <f t="shared" si="761"/>
        <v>5.3163899810682853</v>
      </c>
      <c r="F2079" s="14">
        <f t="shared" si="762"/>
        <v>1.7389239139580148</v>
      </c>
      <c r="G2079" s="26">
        <v>3.4423392042991718E-2</v>
      </c>
      <c r="H2079" s="7">
        <f t="shared" si="763"/>
        <v>1.0344233920429917</v>
      </c>
      <c r="I2079" s="5">
        <f t="shared" si="764"/>
        <v>6.24612308094743</v>
      </c>
      <c r="J2079" s="5">
        <f t="shared" si="765"/>
        <v>5.1394719241300093</v>
      </c>
      <c r="K2079" s="5">
        <f t="shared" si="766"/>
        <v>1.6810562554309902</v>
      </c>
      <c r="L2079">
        <v>1.91</v>
      </c>
      <c r="M2079">
        <v>3.9</v>
      </c>
      <c r="N2079">
        <v>3.93</v>
      </c>
      <c r="O2079" s="5">
        <f t="shared" si="767"/>
        <v>1.9757486788021141</v>
      </c>
      <c r="P2079" s="5">
        <f t="shared" si="768"/>
        <v>4.0342512289676673</v>
      </c>
      <c r="Q2079" s="5">
        <f t="shared" si="769"/>
        <v>4.0652839307289579</v>
      </c>
      <c r="R2079" s="6">
        <f t="shared" si="770"/>
        <v>0.50613724849169306</v>
      </c>
      <c r="S2079" s="6">
        <f t="shared" si="771"/>
        <v>0.2478774729792651</v>
      </c>
      <c r="T2079" s="6">
        <f t="shared" si="772"/>
        <v>0.24598527852904165</v>
      </c>
      <c r="U2079">
        <f t="shared" si="773"/>
        <v>0.30578968349600399</v>
      </c>
      <c r="V2079">
        <f t="shared" si="774"/>
        <v>0.75883282515648287</v>
      </c>
      <c r="W2079">
        <f t="shared" si="775"/>
        <v>2.337815874574896</v>
      </c>
      <c r="X2079" t="s">
        <v>67</v>
      </c>
      <c r="Y2079" t="s">
        <v>137</v>
      </c>
      <c r="Z2079" t="s">
        <v>263</v>
      </c>
      <c r="AA2079" s="16" t="s">
        <v>16</v>
      </c>
      <c r="AB2079" s="16" t="s">
        <v>360</v>
      </c>
      <c r="AC2079" t="s">
        <v>502</v>
      </c>
      <c r="AD2079" s="16" t="s">
        <v>20</v>
      </c>
      <c r="AE2079" t="s">
        <v>506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760"/>
        <v>3.5122970385043271</v>
      </c>
      <c r="E2080" s="14">
        <f t="shared" si="761"/>
        <v>3.9588633895433869</v>
      </c>
      <c r="F2080" s="14">
        <f t="shared" si="762"/>
        <v>2.3782943992197647</v>
      </c>
      <c r="G2080" s="26">
        <v>3.3648735224336646E-2</v>
      </c>
      <c r="H2080" s="7">
        <f t="shared" si="763"/>
        <v>1.0336487352243366</v>
      </c>
      <c r="I2080" s="5">
        <f t="shared" si="764"/>
        <v>3.3979599827421452</v>
      </c>
      <c r="J2080" s="5">
        <f t="shared" si="765"/>
        <v>3.8299891003921944</v>
      </c>
      <c r="K2080" s="5">
        <f t="shared" si="766"/>
        <v>2.300872935043639</v>
      </c>
      <c r="L2080">
        <v>4.1900000000000004</v>
      </c>
      <c r="M2080">
        <v>3.39</v>
      </c>
      <c r="N2080">
        <v>2</v>
      </c>
      <c r="O2080" s="5">
        <f t="shared" si="767"/>
        <v>4.3309882005899709</v>
      </c>
      <c r="P2080" s="5">
        <f t="shared" si="768"/>
        <v>3.5040692124105015</v>
      </c>
      <c r="Q2080" s="5">
        <f t="shared" si="769"/>
        <v>2.0672974704486733</v>
      </c>
      <c r="R2080" s="6">
        <f t="shared" si="770"/>
        <v>0.23089418711964607</v>
      </c>
      <c r="S2080" s="6">
        <f t="shared" si="771"/>
        <v>0.2853824908646953</v>
      </c>
      <c r="T2080" s="6">
        <f t="shared" si="772"/>
        <v>0.4837233220156586</v>
      </c>
      <c r="U2080">
        <f t="shared" si="773"/>
        <v>1.2330928031173225</v>
      </c>
      <c r="V2080">
        <f t="shared" si="774"/>
        <v>0.88512001239190496</v>
      </c>
      <c r="W2080">
        <f t="shared" si="775"/>
        <v>0.86923531045058233</v>
      </c>
      <c r="X2080" t="s">
        <v>69</v>
      </c>
      <c r="Y2080" t="s">
        <v>135</v>
      </c>
      <c r="Z2080" t="s">
        <v>263</v>
      </c>
      <c r="AA2080" s="16" t="s">
        <v>16</v>
      </c>
      <c r="AB2080" s="16" t="s">
        <v>360</v>
      </c>
      <c r="AC2080" t="s">
        <v>502</v>
      </c>
      <c r="AD2080" s="16" t="s">
        <v>20</v>
      </c>
      <c r="AE2080" t="s">
        <v>506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760"/>
        <v>3.4877611662904315</v>
      </c>
      <c r="E2081" s="14">
        <f t="shared" si="761"/>
        <v>2.832778800131198</v>
      </c>
      <c r="F2081" s="14">
        <f t="shared" si="762"/>
        <v>2.9530009622739843</v>
      </c>
      <c r="G2081" s="26">
        <v>4.3817548250203897E-2</v>
      </c>
      <c r="H2081" s="7">
        <f t="shared" si="763"/>
        <v>1.0438175482502039</v>
      </c>
      <c r="I2081" s="5">
        <f t="shared" si="764"/>
        <v>3.3413513426145354</v>
      </c>
      <c r="J2081" s="5">
        <f t="shared" si="765"/>
        <v>2.7138639361638504</v>
      </c>
      <c r="K2081" s="5">
        <f t="shared" si="766"/>
        <v>2.8290393922043431</v>
      </c>
      <c r="L2081">
        <v>3.68</v>
      </c>
      <c r="M2081">
        <v>3.17</v>
      </c>
      <c r="N2081">
        <v>2.19</v>
      </c>
      <c r="O2081" s="5">
        <f t="shared" si="767"/>
        <v>3.8412485775607506</v>
      </c>
      <c r="P2081" s="5">
        <f t="shared" si="768"/>
        <v>3.3089016279531465</v>
      </c>
      <c r="Q2081" s="5">
        <f t="shared" si="769"/>
        <v>2.2859604306679464</v>
      </c>
      <c r="R2081" s="6">
        <f t="shared" si="770"/>
        <v>0.26033201960468144</v>
      </c>
      <c r="S2081" s="6">
        <f t="shared" si="771"/>
        <v>0.30221508900480371</v>
      </c>
      <c r="T2081" s="6">
        <f t="shared" si="772"/>
        <v>0.43745289139051496</v>
      </c>
      <c r="U2081">
        <f t="shared" si="773"/>
        <v>1.1013508077005991</v>
      </c>
      <c r="V2081">
        <f t="shared" si="774"/>
        <v>1.1680762464756855</v>
      </c>
      <c r="W2081">
        <f t="shared" si="775"/>
        <v>0.77411435345677049</v>
      </c>
      <c r="X2081" t="s">
        <v>216</v>
      </c>
      <c r="Y2081" t="s">
        <v>122</v>
      </c>
      <c r="Z2081" t="s">
        <v>257</v>
      </c>
      <c r="AA2081" s="16" t="s">
        <v>19</v>
      </c>
      <c r="AB2081" s="16" t="s">
        <v>367</v>
      </c>
      <c r="AC2081" t="s">
        <v>512</v>
      </c>
      <c r="AD2081" s="16" t="s">
        <v>35</v>
      </c>
      <c r="AE2081" t="s">
        <v>507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760"/>
        <v>2.8277248075631021</v>
      </c>
      <c r="E2082" s="14">
        <f t="shared" si="761"/>
        <v>2.6201110112457382</v>
      </c>
      <c r="F2082" s="14">
        <f t="shared" si="762"/>
        <v>3.9268109401634024</v>
      </c>
      <c r="G2082" s="26">
        <v>4.3625323306199615E-2</v>
      </c>
      <c r="H2082" s="7">
        <f t="shared" si="763"/>
        <v>1.0436253233061996</v>
      </c>
      <c r="I2082" s="5">
        <f t="shared" si="764"/>
        <v>2.709521074675425</v>
      </c>
      <c r="J2082" s="5">
        <f t="shared" si="765"/>
        <v>2.5105858901020532</v>
      </c>
      <c r="K2082" s="5">
        <f t="shared" si="766"/>
        <v>3.7626635272928084</v>
      </c>
      <c r="L2082">
        <v>3.25</v>
      </c>
      <c r="M2082">
        <v>3.26</v>
      </c>
      <c r="N2082">
        <v>2.33</v>
      </c>
      <c r="O2082" s="5">
        <f t="shared" si="767"/>
        <v>3.3917823007451489</v>
      </c>
      <c r="P2082" s="5">
        <f t="shared" si="768"/>
        <v>3.4022185539782104</v>
      </c>
      <c r="Q2082" s="5">
        <f t="shared" si="769"/>
        <v>2.431647003303445</v>
      </c>
      <c r="R2082" s="6">
        <f t="shared" si="770"/>
        <v>0.29483024302010996</v>
      </c>
      <c r="S2082" s="6">
        <f t="shared" si="771"/>
        <v>0.29392585577158209</v>
      </c>
      <c r="T2082" s="6">
        <f t="shared" si="772"/>
        <v>0.41124390120830795</v>
      </c>
      <c r="U2082">
        <f t="shared" si="773"/>
        <v>1.1994739699115717</v>
      </c>
      <c r="V2082">
        <f t="shared" si="774"/>
        <v>1.2985016815606669</v>
      </c>
      <c r="W2082">
        <f t="shared" si="775"/>
        <v>0.61924218923619978</v>
      </c>
      <c r="X2082" t="s">
        <v>218</v>
      </c>
      <c r="Y2082" t="s">
        <v>130</v>
      </c>
      <c r="Z2082" t="s">
        <v>257</v>
      </c>
      <c r="AA2082" s="16" t="s">
        <v>19</v>
      </c>
      <c r="AB2082" s="16" t="s">
        <v>367</v>
      </c>
      <c r="AC2082" t="s">
        <v>512</v>
      </c>
      <c r="AD2082" s="16" t="s">
        <v>18</v>
      </c>
      <c r="AE2082" t="s">
        <v>503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760"/>
        <v>1.6973037818383956</v>
      </c>
      <c r="E2083" s="14">
        <f t="shared" si="761"/>
        <v>4.2258774583756642</v>
      </c>
      <c r="F2083" s="14">
        <f t="shared" si="762"/>
        <v>5.9761466845707352</v>
      </c>
      <c r="G2083" s="26">
        <v>4.428072598902566E-2</v>
      </c>
      <c r="H2083" s="7">
        <f t="shared" si="763"/>
        <v>1.0442807259890257</v>
      </c>
      <c r="I2083" s="5">
        <f t="shared" si="764"/>
        <v>1.6253328627040393</v>
      </c>
      <c r="J2083" s="5">
        <f t="shared" si="765"/>
        <v>4.0466872108296235</v>
      </c>
      <c r="K2083" s="5">
        <f t="shared" si="766"/>
        <v>5.7227396195700146</v>
      </c>
      <c r="L2083">
        <v>2.04</v>
      </c>
      <c r="M2083">
        <v>3.57</v>
      </c>
      <c r="N2083">
        <v>3.65</v>
      </c>
      <c r="O2083" s="5">
        <f t="shared" si="767"/>
        <v>2.1303326810176122</v>
      </c>
      <c r="P2083" s="5">
        <f t="shared" si="768"/>
        <v>3.7280821917808216</v>
      </c>
      <c r="Q2083" s="5">
        <f t="shared" si="769"/>
        <v>3.8116246498599438</v>
      </c>
      <c r="R2083" s="6">
        <f t="shared" si="770"/>
        <v>0.46941025169943051</v>
      </c>
      <c r="S2083" s="6">
        <f t="shared" si="771"/>
        <v>0.26823442954253174</v>
      </c>
      <c r="T2083" s="6">
        <f t="shared" si="772"/>
        <v>0.26235531875803786</v>
      </c>
      <c r="U2083">
        <f t="shared" si="773"/>
        <v>1.2551275168374347</v>
      </c>
      <c r="V2083">
        <f t="shared" si="774"/>
        <v>0.88220309947506503</v>
      </c>
      <c r="W2083">
        <f t="shared" si="775"/>
        <v>0.63780640788165854</v>
      </c>
      <c r="X2083" t="s">
        <v>55</v>
      </c>
      <c r="Y2083" t="s">
        <v>127</v>
      </c>
      <c r="Z2083" t="s">
        <v>257</v>
      </c>
      <c r="AA2083" s="16" t="s">
        <v>17</v>
      </c>
      <c r="AB2083" s="16" t="s">
        <v>361</v>
      </c>
      <c r="AC2083" t="s">
        <v>512</v>
      </c>
      <c r="AD2083" s="16" t="s">
        <v>302</v>
      </c>
      <c r="AE2083" t="s">
        <v>509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760"/>
        <v>2.3448881202608431</v>
      </c>
      <c r="E2084" s="14">
        <f t="shared" si="761"/>
        <v>4.6767007407446952</v>
      </c>
      <c r="F2084" s="14">
        <f t="shared" si="762"/>
        <v>2.9953948113604683</v>
      </c>
      <c r="G2084" s="26">
        <v>4.9129910137321042E-2</v>
      </c>
      <c r="H2084" s="7">
        <f t="shared" si="763"/>
        <v>1.049129910137321</v>
      </c>
      <c r="I2084" s="5">
        <f t="shared" si="764"/>
        <v>2.2350788949996856</v>
      </c>
      <c r="J2084" s="5">
        <f t="shared" si="765"/>
        <v>4.4576946053635629</v>
      </c>
      <c r="K2084" s="5">
        <f t="shared" si="766"/>
        <v>2.8551228807959537</v>
      </c>
      <c r="L2084">
        <v>1.88</v>
      </c>
      <c r="M2084">
        <v>3.59</v>
      </c>
      <c r="N2084">
        <v>4.1900000000000004</v>
      </c>
      <c r="O2084" s="5">
        <f t="shared" si="767"/>
        <v>1.9723642310581635</v>
      </c>
      <c r="P2084" s="5">
        <f t="shared" si="768"/>
        <v>3.7663763773929824</v>
      </c>
      <c r="Q2084" s="5">
        <f t="shared" si="769"/>
        <v>4.3958543234753753</v>
      </c>
      <c r="R2084" s="6">
        <f t="shared" si="770"/>
        <v>0.50700574683586963</v>
      </c>
      <c r="S2084" s="6">
        <f t="shared" si="771"/>
        <v>0.26550718775805987</v>
      </c>
      <c r="T2084" s="6">
        <f t="shared" si="772"/>
        <v>0.22748706540607039</v>
      </c>
      <c r="U2084">
        <f t="shared" si="773"/>
        <v>0.8411336191335046</v>
      </c>
      <c r="V2084">
        <f t="shared" si="774"/>
        <v>0.8053490240629001</v>
      </c>
      <c r="W2084">
        <f t="shared" si="775"/>
        <v>1.4675375368894485</v>
      </c>
      <c r="X2084" t="s">
        <v>56</v>
      </c>
      <c r="Y2084" t="s">
        <v>53</v>
      </c>
      <c r="Z2084" t="s">
        <v>257</v>
      </c>
      <c r="AA2084" s="16" t="s">
        <v>20</v>
      </c>
      <c r="AB2084" s="16" t="s">
        <v>367</v>
      </c>
      <c r="AC2084" t="s">
        <v>512</v>
      </c>
      <c r="AD2084" s="16" t="s">
        <v>301</v>
      </c>
      <c r="AE2084" t="s">
        <v>506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760"/>
        <v>2.6333486630699747</v>
      </c>
      <c r="E2085" s="14">
        <f t="shared" si="761"/>
        <v>3.0120659674637427</v>
      </c>
      <c r="F2085" s="14">
        <f t="shared" si="762"/>
        <v>3.6519765860394635</v>
      </c>
      <c r="G2085" s="26">
        <v>3.3731427170152983E-2</v>
      </c>
      <c r="H2085" s="7">
        <f t="shared" si="763"/>
        <v>1.033731427170153</v>
      </c>
      <c r="I2085" s="5">
        <f t="shared" si="764"/>
        <v>2.5474205328929442</v>
      </c>
      <c r="J2085" s="5">
        <f t="shared" si="765"/>
        <v>2.913780009290512</v>
      </c>
      <c r="K2085" s="5">
        <f t="shared" si="766"/>
        <v>3.5328098672948109</v>
      </c>
      <c r="L2085">
        <v>2.2200000000000002</v>
      </c>
      <c r="M2085">
        <v>3.29</v>
      </c>
      <c r="N2085">
        <v>3.58</v>
      </c>
      <c r="O2085" s="5">
        <f t="shared" si="767"/>
        <v>2.2948837683177397</v>
      </c>
      <c r="P2085" s="5">
        <f t="shared" si="768"/>
        <v>3.4009763953898036</v>
      </c>
      <c r="Q2085" s="5">
        <f t="shared" si="769"/>
        <v>3.7007585092691477</v>
      </c>
      <c r="R2085" s="6">
        <f t="shared" si="770"/>
        <v>0.43575191641755701</v>
      </c>
      <c r="S2085" s="6">
        <f t="shared" si="771"/>
        <v>0.29403320803859467</v>
      </c>
      <c r="T2085" s="6">
        <f t="shared" si="772"/>
        <v>0.27021487554384821</v>
      </c>
      <c r="U2085">
        <f t="shared" si="773"/>
        <v>0.87146977553756577</v>
      </c>
      <c r="V2085">
        <f t="shared" si="774"/>
        <v>1.1291175001235236</v>
      </c>
      <c r="W2085">
        <f t="shared" si="775"/>
        <v>1.0133576768854884</v>
      </c>
      <c r="X2085" t="s">
        <v>70</v>
      </c>
      <c r="Y2085" t="s">
        <v>142</v>
      </c>
      <c r="Z2085" t="s">
        <v>263</v>
      </c>
      <c r="AA2085" s="16" t="s">
        <v>19</v>
      </c>
      <c r="AB2085" s="16" t="s">
        <v>367</v>
      </c>
      <c r="AC2085" t="s">
        <v>512</v>
      </c>
      <c r="AD2085" s="16" t="s">
        <v>35</v>
      </c>
      <c r="AE2085" t="s">
        <v>503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760"/>
        <v>3.0889526433927457</v>
      </c>
      <c r="E2086" s="14">
        <f t="shared" si="761"/>
        <v>3.1040451714339756</v>
      </c>
      <c r="F2086" s="14">
        <f t="shared" si="762"/>
        <v>3.0187235195419468</v>
      </c>
      <c r="G2086" s="26">
        <v>3.7363147222346793E-2</v>
      </c>
      <c r="H2086" s="7">
        <f t="shared" si="763"/>
        <v>1.0373631472223468</v>
      </c>
      <c r="I2086" s="5">
        <f t="shared" si="764"/>
        <v>2.9776965295747724</v>
      </c>
      <c r="J2086" s="5">
        <f t="shared" si="765"/>
        <v>2.9922454636502134</v>
      </c>
      <c r="K2086" s="5">
        <f t="shared" si="766"/>
        <v>2.9099968777808516</v>
      </c>
      <c r="L2086">
        <v>1.78</v>
      </c>
      <c r="M2086">
        <v>3.73</v>
      </c>
      <c r="N2086">
        <v>4.82</v>
      </c>
      <c r="O2086" s="5">
        <f t="shared" si="767"/>
        <v>1.8465064020557773</v>
      </c>
      <c r="P2086" s="5">
        <f t="shared" si="768"/>
        <v>3.8693645391393536</v>
      </c>
      <c r="Q2086" s="5">
        <f t="shared" si="769"/>
        <v>5.000090369611712</v>
      </c>
      <c r="R2086" s="6">
        <f t="shared" si="770"/>
        <v>0.54156324553582191</v>
      </c>
      <c r="S2086" s="6">
        <f t="shared" si="771"/>
        <v>0.25844036918331448</v>
      </c>
      <c r="T2086" s="6">
        <f t="shared" si="772"/>
        <v>0.19999638528086366</v>
      </c>
      <c r="U2086">
        <f t="shared" si="773"/>
        <v>0.5977775042959772</v>
      </c>
      <c r="V2086">
        <f t="shared" si="774"/>
        <v>1.2465554866109836</v>
      </c>
      <c r="W2086">
        <f t="shared" si="775"/>
        <v>1.65635916546952</v>
      </c>
      <c r="X2086" t="s">
        <v>138</v>
      </c>
      <c r="Y2086" t="s">
        <v>141</v>
      </c>
      <c r="Z2086" t="s">
        <v>263</v>
      </c>
      <c r="AA2086" s="16" t="s">
        <v>19</v>
      </c>
      <c r="AB2086" s="16" t="s">
        <v>367</v>
      </c>
      <c r="AC2086" t="s">
        <v>512</v>
      </c>
      <c r="AD2086" s="16" t="s">
        <v>32</v>
      </c>
      <c r="AE2086" t="s">
        <v>504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760"/>
        <v>2.3146149982466384</v>
      </c>
      <c r="E2087" s="14">
        <f t="shared" si="761"/>
        <v>3.2892871202781278</v>
      </c>
      <c r="F2087" s="14">
        <f t="shared" si="762"/>
        <v>3.9863416388628083</v>
      </c>
      <c r="G2087" s="26">
        <v>3.2554917870571964E-2</v>
      </c>
      <c r="H2087" s="7">
        <f t="shared" si="763"/>
        <v>1.032554917870572</v>
      </c>
      <c r="I2087" s="5">
        <f t="shared" si="764"/>
        <v>2.2416386365386227</v>
      </c>
      <c r="J2087" s="5">
        <f t="shared" si="765"/>
        <v>3.1855807989967184</v>
      </c>
      <c r="K2087" s="5">
        <f t="shared" si="766"/>
        <v>3.8606582273452363</v>
      </c>
      <c r="L2087">
        <v>2.48</v>
      </c>
      <c r="M2087">
        <v>3.26</v>
      </c>
      <c r="N2087">
        <v>3.1</v>
      </c>
      <c r="O2087" s="5">
        <f t="shared" si="767"/>
        <v>2.5607361963190183</v>
      </c>
      <c r="P2087" s="5">
        <f t="shared" si="768"/>
        <v>3.3661290322580646</v>
      </c>
      <c r="Q2087" s="5">
        <f t="shared" si="769"/>
        <v>3.2009202453987733</v>
      </c>
      <c r="R2087" s="6">
        <f t="shared" si="770"/>
        <v>0.39051269765213226</v>
      </c>
      <c r="S2087" s="6">
        <f t="shared" si="771"/>
        <v>0.29707714422616194</v>
      </c>
      <c r="T2087" s="6">
        <f t="shared" si="772"/>
        <v>0.31241015812170575</v>
      </c>
      <c r="U2087">
        <f t="shared" si="773"/>
        <v>1.1063335363586693</v>
      </c>
      <c r="V2087">
        <f t="shared" si="774"/>
        <v>1.0233612661862852</v>
      </c>
      <c r="W2087">
        <f t="shared" si="775"/>
        <v>0.80297188133426167</v>
      </c>
      <c r="X2087" t="s">
        <v>143</v>
      </c>
      <c r="Y2087" t="s">
        <v>139</v>
      </c>
      <c r="Z2087" t="s">
        <v>263</v>
      </c>
      <c r="AA2087" s="16" t="s">
        <v>19</v>
      </c>
      <c r="AB2087" s="16" t="s">
        <v>367</v>
      </c>
      <c r="AC2087" t="s">
        <v>512</v>
      </c>
      <c r="AD2087" s="16" t="s">
        <v>28</v>
      </c>
      <c r="AE2087" t="s">
        <v>504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760"/>
        <v>2.4140576524659285</v>
      </c>
      <c r="E2088" s="14">
        <f t="shared" si="761"/>
        <v>2.8049638701616395</v>
      </c>
      <c r="F2088" s="14">
        <f t="shared" si="762"/>
        <v>4.5177116305677192</v>
      </c>
      <c r="G2088" s="26">
        <v>3.3731962425420425E-2</v>
      </c>
      <c r="H2088" s="7">
        <f t="shared" si="763"/>
        <v>1.0337319624254204</v>
      </c>
      <c r="I2088" s="5">
        <f t="shared" si="764"/>
        <v>2.3352839422725049</v>
      </c>
      <c r="J2088" s="5">
        <f t="shared" si="765"/>
        <v>2.7134344028411586</v>
      </c>
      <c r="K2088" s="5">
        <f t="shared" si="766"/>
        <v>4.3702930689769142</v>
      </c>
      <c r="L2088">
        <v>2.76</v>
      </c>
      <c r="M2088">
        <v>3.04</v>
      </c>
      <c r="N2088">
        <v>2.92</v>
      </c>
      <c r="O2088" s="5">
        <f t="shared" si="767"/>
        <v>2.8531002162941603</v>
      </c>
      <c r="P2088" s="5">
        <f t="shared" si="768"/>
        <v>3.1425451657732779</v>
      </c>
      <c r="Q2088" s="5">
        <f t="shared" si="769"/>
        <v>3.0184973302822278</v>
      </c>
      <c r="R2088" s="6">
        <f t="shared" si="770"/>
        <v>0.3504959252005812</v>
      </c>
      <c r="S2088" s="6">
        <f t="shared" si="771"/>
        <v>0.31821340577421187</v>
      </c>
      <c r="T2088" s="6">
        <f t="shared" si="772"/>
        <v>0.33129066902520687</v>
      </c>
      <c r="U2088">
        <f t="shared" si="773"/>
        <v>1.1818691295047388</v>
      </c>
      <c r="V2088">
        <f t="shared" si="774"/>
        <v>1.1203513881953084</v>
      </c>
      <c r="W2088">
        <f t="shared" si="775"/>
        <v>0.66814741114915022</v>
      </c>
      <c r="X2088" t="s">
        <v>220</v>
      </c>
      <c r="Y2088" t="s">
        <v>252</v>
      </c>
      <c r="Z2088" t="s">
        <v>263</v>
      </c>
      <c r="AA2088" s="16" t="s">
        <v>19</v>
      </c>
      <c r="AB2088" s="16" t="s">
        <v>367</v>
      </c>
      <c r="AC2088" t="s">
        <v>512</v>
      </c>
      <c r="AD2088" s="16" t="s">
        <v>17</v>
      </c>
      <c r="AE2088" t="s">
        <v>505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760"/>
        <v>2.233374069606489</v>
      </c>
      <c r="E2089" s="14">
        <f t="shared" si="761"/>
        <v>3.5349166197691924</v>
      </c>
      <c r="F2089" s="14">
        <f t="shared" si="762"/>
        <v>3.9242860946737785</v>
      </c>
      <c r="G2089" s="26">
        <v>2.8217500645621563E-2</v>
      </c>
      <c r="H2089" s="7">
        <f t="shared" si="763"/>
        <v>1.0282175006456216</v>
      </c>
      <c r="I2089" s="5">
        <f t="shared" si="764"/>
        <v>2.1720833074754564</v>
      </c>
      <c r="J2089" s="5">
        <f t="shared" si="765"/>
        <v>3.4379074636928522</v>
      </c>
      <c r="K2089" s="5">
        <f t="shared" si="766"/>
        <v>3.8165914237111358</v>
      </c>
      <c r="L2089">
        <v>3.49</v>
      </c>
      <c r="M2089">
        <v>3.2</v>
      </c>
      <c r="N2089">
        <v>2.33</v>
      </c>
      <c r="O2089" s="5">
        <f t="shared" si="767"/>
        <v>3.5884790772532194</v>
      </c>
      <c r="P2089" s="5">
        <f t="shared" si="768"/>
        <v>3.2902960020659893</v>
      </c>
      <c r="Q2089" s="5">
        <f t="shared" si="769"/>
        <v>2.3957467765042981</v>
      </c>
      <c r="R2089" s="6">
        <f t="shared" si="770"/>
        <v>0.2786695919000437</v>
      </c>
      <c r="S2089" s="6">
        <f t="shared" si="771"/>
        <v>0.30392402366598514</v>
      </c>
      <c r="T2089" s="6">
        <f t="shared" si="772"/>
        <v>0.41740638443397104</v>
      </c>
      <c r="U2089">
        <f t="shared" si="773"/>
        <v>1.6067523690223082</v>
      </c>
      <c r="V2089">
        <f t="shared" si="774"/>
        <v>0.93079875877831164</v>
      </c>
      <c r="W2089">
        <f t="shared" si="775"/>
        <v>0.61049238478201573</v>
      </c>
      <c r="X2089" t="s">
        <v>167</v>
      </c>
      <c r="Y2089" t="s">
        <v>280</v>
      </c>
      <c r="Z2089" t="s">
        <v>267</v>
      </c>
      <c r="AA2089" s="16" t="s">
        <v>19</v>
      </c>
      <c r="AB2089" s="16" t="s">
        <v>367</v>
      </c>
      <c r="AC2089" t="s">
        <v>512</v>
      </c>
      <c r="AD2089" s="16" t="s">
        <v>32</v>
      </c>
      <c r="AE2089" t="s">
        <v>503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760"/>
        <v>2.6756853368617759</v>
      </c>
      <c r="E2090" s="14">
        <f t="shared" si="761"/>
        <v>3.0741772121511701</v>
      </c>
      <c r="F2090" s="14">
        <f t="shared" si="762"/>
        <v>3.5112006106498508</v>
      </c>
      <c r="G2090" s="26">
        <v>2.8660529456734807E-2</v>
      </c>
      <c r="H2090" s="7">
        <f t="shared" si="763"/>
        <v>1.0286605294567348</v>
      </c>
      <c r="I2090" s="5">
        <f t="shared" si="764"/>
        <v>2.6011354185767019</v>
      </c>
      <c r="J2090" s="5">
        <f t="shared" si="765"/>
        <v>2.9885245171939587</v>
      </c>
      <c r="K2090" s="5">
        <f t="shared" si="766"/>
        <v>3.4133715741034769</v>
      </c>
      <c r="L2090">
        <v>2.0099999999999998</v>
      </c>
      <c r="M2090">
        <v>3.46</v>
      </c>
      <c r="N2090">
        <v>4.13</v>
      </c>
      <c r="O2090" s="5">
        <f t="shared" si="767"/>
        <v>2.0676076642080368</v>
      </c>
      <c r="P2090" s="5">
        <f t="shared" si="768"/>
        <v>3.5591654319203023</v>
      </c>
      <c r="Q2090" s="5">
        <f t="shared" si="769"/>
        <v>4.2483679866563149</v>
      </c>
      <c r="R2090" s="6">
        <f t="shared" si="770"/>
        <v>0.48365075120914375</v>
      </c>
      <c r="S2090" s="6">
        <f t="shared" si="771"/>
        <v>0.28096474275444477</v>
      </c>
      <c r="T2090" s="6">
        <f t="shared" si="772"/>
        <v>0.23538450603641134</v>
      </c>
      <c r="U2090">
        <f t="shared" si="773"/>
        <v>0.77273946817418615</v>
      </c>
      <c r="V2090">
        <f t="shared" si="774"/>
        <v>1.1577619591519122</v>
      </c>
      <c r="W2090">
        <f t="shared" si="775"/>
        <v>1.2099473820352376</v>
      </c>
      <c r="X2090" t="s">
        <v>225</v>
      </c>
      <c r="Y2090" t="s">
        <v>168</v>
      </c>
      <c r="Z2090" t="s">
        <v>267</v>
      </c>
      <c r="AA2090" s="16" t="s">
        <v>19</v>
      </c>
      <c r="AB2090" s="16" t="s">
        <v>367</v>
      </c>
      <c r="AC2090" t="s">
        <v>512</v>
      </c>
      <c r="AD2090" s="16" t="s">
        <v>32</v>
      </c>
      <c r="AE2090" t="s">
        <v>503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760"/>
        <v>1.6043113841826355</v>
      </c>
      <c r="E2091" s="14">
        <f t="shared" si="761"/>
        <v>4.6425160689772467</v>
      </c>
      <c r="F2091" s="14">
        <f t="shared" si="762"/>
        <v>6.46874992224837</v>
      </c>
      <c r="G2091" s="26">
        <v>3.0812052765140319E-2</v>
      </c>
      <c r="H2091" s="7">
        <f t="shared" si="763"/>
        <v>1.0308120527651403</v>
      </c>
      <c r="I2091" s="5">
        <f t="shared" si="764"/>
        <v>1.5563568352534203</v>
      </c>
      <c r="J2091" s="5">
        <f t="shared" si="765"/>
        <v>4.5037463973415486</v>
      </c>
      <c r="K2091" s="5">
        <f t="shared" si="766"/>
        <v>6.2753922064609453</v>
      </c>
      <c r="L2091">
        <v>1.7</v>
      </c>
      <c r="M2091">
        <v>4.1500000000000004</v>
      </c>
      <c r="N2091">
        <v>4.96</v>
      </c>
      <c r="O2091" s="5">
        <f t="shared" si="767"/>
        <v>1.7523804897007385</v>
      </c>
      <c r="P2091" s="5">
        <f t="shared" si="768"/>
        <v>4.2778700189753325</v>
      </c>
      <c r="Q2091" s="5">
        <f t="shared" si="769"/>
        <v>5.1128277817150956</v>
      </c>
      <c r="R2091" s="6">
        <f t="shared" si="770"/>
        <v>0.57065232458207427</v>
      </c>
      <c r="S2091" s="6">
        <f t="shared" si="771"/>
        <v>0.23376119320229546</v>
      </c>
      <c r="T2091" s="6">
        <f t="shared" si="772"/>
        <v>0.1955864822156303</v>
      </c>
      <c r="U2091">
        <f t="shared" si="773"/>
        <v>1.0922944928135265</v>
      </c>
      <c r="V2091">
        <f t="shared" si="774"/>
        <v>0.92145508069673809</v>
      </c>
      <c r="W2091">
        <f t="shared" si="775"/>
        <v>0.79038884532082965</v>
      </c>
      <c r="X2091" t="s">
        <v>206</v>
      </c>
      <c r="Y2091" t="s">
        <v>200</v>
      </c>
      <c r="Z2091" t="s">
        <v>269</v>
      </c>
      <c r="AA2091" s="16" t="s">
        <v>17</v>
      </c>
      <c r="AB2091" s="16" t="s">
        <v>361</v>
      </c>
      <c r="AC2091" t="s">
        <v>512</v>
      </c>
      <c r="AD2091" s="16" t="s">
        <v>18</v>
      </c>
      <c r="AE2091" t="s">
        <v>505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760"/>
        <v>1.9029100013835474</v>
      </c>
      <c r="E2092" s="14">
        <f t="shared" si="761"/>
        <v>3.3395860180159453</v>
      </c>
      <c r="F2092" s="14">
        <f t="shared" si="762"/>
        <v>5.8895570972377449</v>
      </c>
      <c r="G2092" s="26">
        <v>5.1480340563898608E-2</v>
      </c>
      <c r="H2092" s="7">
        <f t="shared" si="763"/>
        <v>1.0514803405638986</v>
      </c>
      <c r="I2092" s="5">
        <f t="shared" si="764"/>
        <v>1.8097437754880281</v>
      </c>
      <c r="J2092" s="5">
        <f t="shared" si="765"/>
        <v>3.1760803214113906</v>
      </c>
      <c r="K2092" s="5">
        <f t="shared" si="766"/>
        <v>5.6012051486185976</v>
      </c>
      <c r="L2092">
        <v>1.4</v>
      </c>
      <c r="M2092">
        <v>4.7699999999999996</v>
      </c>
      <c r="N2092">
        <v>7.84</v>
      </c>
      <c r="O2092" s="5">
        <f t="shared" si="767"/>
        <v>1.472072476789458</v>
      </c>
      <c r="P2092" s="5">
        <f t="shared" si="768"/>
        <v>5.0155612244897956</v>
      </c>
      <c r="Q2092" s="5">
        <f t="shared" si="769"/>
        <v>8.2436058700209642</v>
      </c>
      <c r="R2092" s="6">
        <f t="shared" si="770"/>
        <v>0.67931437871929201</v>
      </c>
      <c r="S2092" s="6">
        <f t="shared" si="771"/>
        <v>0.19937948222369159</v>
      </c>
      <c r="T2092" s="6">
        <f t="shared" si="772"/>
        <v>0.12130613905701643</v>
      </c>
      <c r="U2092">
        <f t="shared" si="773"/>
        <v>0.77359017279806153</v>
      </c>
      <c r="V2092">
        <f t="shared" si="774"/>
        <v>1.501851186773608</v>
      </c>
      <c r="W2092">
        <f t="shared" si="775"/>
        <v>1.3996987776699354</v>
      </c>
      <c r="X2092" t="s">
        <v>129</v>
      </c>
      <c r="Y2092" t="s">
        <v>59</v>
      </c>
      <c r="Z2092" t="s">
        <v>257</v>
      </c>
      <c r="AA2092" s="16" t="s">
        <v>19</v>
      </c>
      <c r="AB2092" s="16" t="s">
        <v>367</v>
      </c>
      <c r="AC2092" t="s">
        <v>513</v>
      </c>
      <c r="AD2092" s="16" t="s">
        <v>33</v>
      </c>
      <c r="AE2092" t="s">
        <v>505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760"/>
        <v>2.8995482159752832</v>
      </c>
      <c r="E2093" s="14">
        <f t="shared" si="761"/>
        <v>3.50691887575306</v>
      </c>
      <c r="F2093" s="14">
        <f t="shared" si="762"/>
        <v>2.9161929664743083</v>
      </c>
      <c r="G2093" s="26">
        <v>2.6803979840717584E-2</v>
      </c>
      <c r="H2093" s="7">
        <f t="shared" si="763"/>
        <v>1.0268039798407176</v>
      </c>
      <c r="I2093" s="5">
        <f t="shared" si="764"/>
        <v>2.8238575939538859</v>
      </c>
      <c r="J2093" s="5">
        <f t="shared" si="765"/>
        <v>3.4153732792281044</v>
      </c>
      <c r="K2093" s="5">
        <f t="shared" si="766"/>
        <v>2.8400678452051591</v>
      </c>
      <c r="L2093">
        <v>3.07</v>
      </c>
      <c r="M2093">
        <v>3.16</v>
      </c>
      <c r="N2093">
        <v>2.6</v>
      </c>
      <c r="O2093" s="5">
        <f t="shared" si="767"/>
        <v>3.152288218111003</v>
      </c>
      <c r="P2093" s="5">
        <f t="shared" si="768"/>
        <v>3.2447005762966676</v>
      </c>
      <c r="Q2093" s="5">
        <f t="shared" si="769"/>
        <v>2.669690347585866</v>
      </c>
      <c r="R2093" s="6">
        <f t="shared" si="770"/>
        <v>0.31722987582628032</v>
      </c>
      <c r="S2093" s="6">
        <f t="shared" si="771"/>
        <v>0.30819484771730399</v>
      </c>
      <c r="T2093" s="6">
        <f t="shared" si="772"/>
        <v>0.37457527645641558</v>
      </c>
      <c r="U2093">
        <f t="shared" si="773"/>
        <v>1.0871653041474632</v>
      </c>
      <c r="V2093">
        <f t="shared" si="774"/>
        <v>0.92522829619202851</v>
      </c>
      <c r="W2093">
        <f t="shared" si="775"/>
        <v>0.9154710879141631</v>
      </c>
      <c r="X2093" t="s">
        <v>226</v>
      </c>
      <c r="Y2093" t="s">
        <v>94</v>
      </c>
      <c r="Z2093" t="s">
        <v>267</v>
      </c>
      <c r="AA2093" s="16" t="s">
        <v>19</v>
      </c>
      <c r="AB2093" s="16" t="s">
        <v>367</v>
      </c>
      <c r="AC2093" t="s">
        <v>513</v>
      </c>
      <c r="AD2093" s="16" t="s">
        <v>17</v>
      </c>
      <c r="AE2093" t="s">
        <v>503</v>
      </c>
      <c r="AF2093">
        <v>-2</v>
      </c>
      <c r="AG2093">
        <v>5</v>
      </c>
    </row>
    <row r="2094" spans="1:33" s="17" customFormat="1" x14ac:dyDescent="0.25">
      <c r="A2094" s="30">
        <v>0.42269680690241801</v>
      </c>
      <c r="B2094" s="30">
        <v>0.30619803503139931</v>
      </c>
      <c r="C2094" s="30">
        <v>0.25734470087777062</v>
      </c>
      <c r="D2094" s="31">
        <f t="shared" si="760"/>
        <v>2.3657618975836168</v>
      </c>
      <c r="E2094" s="32">
        <f t="shared" si="761"/>
        <v>3.2658602786182289</v>
      </c>
      <c r="F2094" s="32">
        <f t="shared" si="762"/>
        <v>3.8858387081184302</v>
      </c>
      <c r="G2094" s="47">
        <v>2.8613582062178455E-2</v>
      </c>
      <c r="H2094" s="34">
        <f t="shared" si="763"/>
        <v>1.0286135820621785</v>
      </c>
      <c r="I2094" s="34">
        <f t="shared" si="764"/>
        <v>2.2999520313942434</v>
      </c>
      <c r="J2094" s="34">
        <f t="shared" si="765"/>
        <v>3.1750118174317588</v>
      </c>
      <c r="K2094" s="34">
        <f t="shared" si="766"/>
        <v>3.7777439223853606</v>
      </c>
      <c r="L2094" s="17">
        <v>2.42</v>
      </c>
      <c r="M2094" s="17">
        <v>3.24</v>
      </c>
      <c r="N2094" s="17">
        <v>3.26</v>
      </c>
      <c r="O2094" s="34">
        <f t="shared" si="767"/>
        <v>2.4892448685904718</v>
      </c>
      <c r="P2094" s="34">
        <f t="shared" si="768"/>
        <v>3.3327080058814582</v>
      </c>
      <c r="Q2094" s="34">
        <f t="shared" si="769"/>
        <v>3.3532802775227015</v>
      </c>
      <c r="R2094" s="35">
        <f t="shared" si="770"/>
        <v>0.40172825607399859</v>
      </c>
      <c r="S2094" s="35">
        <f t="shared" si="771"/>
        <v>0.30005629003057915</v>
      </c>
      <c r="T2094" s="35">
        <f t="shared" si="772"/>
        <v>0.29821545389542226</v>
      </c>
      <c r="U2094" s="17">
        <f t="shared" si="773"/>
        <v>1.0521958575514214</v>
      </c>
      <c r="V2094" s="17">
        <f t="shared" si="774"/>
        <v>1.0204686427343159</v>
      </c>
      <c r="W2094" s="17">
        <f t="shared" si="775"/>
        <v>0.86294890997840723</v>
      </c>
      <c r="X2094" s="17" t="s">
        <v>90</v>
      </c>
      <c r="Y2094" s="17" t="s">
        <v>228</v>
      </c>
      <c r="Z2094" s="17" t="s">
        <v>267</v>
      </c>
      <c r="AA2094" s="36" t="s">
        <v>19</v>
      </c>
      <c r="AB2094" s="36" t="s">
        <v>367</v>
      </c>
      <c r="AC2094" s="17" t="s">
        <v>513</v>
      </c>
      <c r="AD2094" s="36" t="s">
        <v>17</v>
      </c>
      <c r="AE2094" s="17" t="s">
        <v>504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776">(100%/A2095)</f>
        <v>2.0701651522205844</v>
      </c>
      <c r="E2095" s="14">
        <f t="shared" ref="E2095:E2158" si="777">(100%/B2095)</f>
        <v>3.8469935972920752</v>
      </c>
      <c r="F2095" s="14">
        <f t="shared" ref="F2095:F2158" si="778">(100%/C2095)</f>
        <v>4.1147651091548347</v>
      </c>
      <c r="G2095" s="26">
        <v>3.3286023113655805E-2</v>
      </c>
      <c r="H2095" s="7">
        <f t="shared" si="763"/>
        <v>1.0332860231136558</v>
      </c>
      <c r="I2095" s="5">
        <f t="shared" ref="I2095:I2158" si="779">D2095/H2095</f>
        <v>2.0034773585560033</v>
      </c>
      <c r="J2095" s="5">
        <f t="shared" ref="J2095:J2158" si="780">E2095/H2095</f>
        <v>3.7230674868704066</v>
      </c>
      <c r="K2095" s="5">
        <f t="shared" ref="K2095:K2158" si="781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782">(L2095*H2095)</f>
        <v>2.2008992292320868</v>
      </c>
      <c r="P2095" s="5">
        <f t="shared" ref="P2095:P2158" si="783">(M2095*H2095)</f>
        <v>3.8438240059827997</v>
      </c>
      <c r="Q2095" s="5">
        <f t="shared" ref="Q2095:Q2158" si="784">(N2095*H2095)</f>
        <v>3.5028396183552934</v>
      </c>
      <c r="R2095" s="6">
        <f t="shared" ref="R2095:R2158" si="785">(1/O2095)</f>
        <v>0.45435973929115731</v>
      </c>
      <c r="S2095" s="6">
        <f t="shared" ref="S2095:S2158" si="786">(1/P2095)</f>
        <v>0.26015759265864652</v>
      </c>
      <c r="T2095" s="6">
        <f t="shared" ref="T2095:T2158" si="787">(1/Q2095)</f>
        <v>0.28548266805019612</v>
      </c>
      <c r="U2095">
        <f t="shared" ref="U2095:U2158" si="788">(L2095/I2095)</f>
        <v>1.0631515204819619</v>
      </c>
      <c r="V2095">
        <f t="shared" ref="V2095:V2158" si="789">(M2095/J2095)</f>
        <v>0.99917608614906284</v>
      </c>
      <c r="W2095">
        <f t="shared" ref="W2095:W2158" si="790">(N2095/K2095)</f>
        <v>0.85128543803434031</v>
      </c>
      <c r="X2095" t="s">
        <v>211</v>
      </c>
      <c r="Y2095" t="s">
        <v>213</v>
      </c>
      <c r="Z2095" t="s">
        <v>269</v>
      </c>
      <c r="AA2095" s="16" t="s">
        <v>17</v>
      </c>
      <c r="AB2095" s="16" t="s">
        <v>361</v>
      </c>
      <c r="AC2095" s="48" t="s">
        <v>514</v>
      </c>
      <c r="AD2095" s="16" t="s">
        <v>19</v>
      </c>
      <c r="AE2095" t="s">
        <v>507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776"/>
        <v>1.697351353590667</v>
      </c>
      <c r="E2096" s="14">
        <f t="shared" si="777"/>
        <v>4.1415357982936465</v>
      </c>
      <c r="F2096" s="14">
        <f t="shared" si="778"/>
        <v>6.1320548162695374</v>
      </c>
      <c r="G2096" s="26">
        <v>3.2996202433542621E-2</v>
      </c>
      <c r="H2096" s="7">
        <f t="shared" si="763"/>
        <v>1.0329962024335426</v>
      </c>
      <c r="I2096" s="5">
        <f t="shared" si="779"/>
        <v>1.6431341660230987</v>
      </c>
      <c r="J2096" s="5">
        <f t="shared" si="780"/>
        <v>4.0092459086848296</v>
      </c>
      <c r="K2096" s="5">
        <f t="shared" si="781"/>
        <v>5.9361833100872801</v>
      </c>
      <c r="L2096">
        <v>2.76</v>
      </c>
      <c r="M2096">
        <v>3.3</v>
      </c>
      <c r="N2096">
        <v>2.72</v>
      </c>
      <c r="O2096" s="5">
        <f t="shared" si="782"/>
        <v>2.8510695187165775</v>
      </c>
      <c r="P2096" s="5">
        <f t="shared" si="783"/>
        <v>3.4088874680306906</v>
      </c>
      <c r="Q2096" s="5">
        <f t="shared" si="784"/>
        <v>2.8097496706192362</v>
      </c>
      <c r="R2096" s="6">
        <f t="shared" si="785"/>
        <v>0.35074556878927132</v>
      </c>
      <c r="S2096" s="6">
        <f t="shared" si="786"/>
        <v>0.2933508393510269</v>
      </c>
      <c r="T2096" s="6">
        <f t="shared" si="787"/>
        <v>0.35590359185970172</v>
      </c>
      <c r="U2096">
        <f t="shared" si="788"/>
        <v>1.6797167614620707</v>
      </c>
      <c r="V2096">
        <f t="shared" si="789"/>
        <v>0.8230974290829951</v>
      </c>
      <c r="W2096">
        <f t="shared" si="790"/>
        <v>0.45820687433589513</v>
      </c>
      <c r="X2096" t="s">
        <v>136</v>
      </c>
      <c r="Y2096" t="s">
        <v>67</v>
      </c>
      <c r="Z2096" t="s">
        <v>263</v>
      </c>
      <c r="AA2096" s="16" t="s">
        <v>17</v>
      </c>
      <c r="AB2096" s="16" t="s">
        <v>361</v>
      </c>
      <c r="AC2096" t="s">
        <v>513</v>
      </c>
      <c r="AD2096" s="16" t="s">
        <v>36</v>
      </c>
      <c r="AE2096" t="s">
        <v>503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776"/>
        <v>3.7065995674621095</v>
      </c>
      <c r="E2097" s="14">
        <f t="shared" si="777"/>
        <v>3.8539739419936851</v>
      </c>
      <c r="F2097" s="14">
        <f t="shared" si="778"/>
        <v>2.3422443221084777</v>
      </c>
      <c r="G2097" s="26">
        <v>2.8433098449105021E-2</v>
      </c>
      <c r="H2097" s="7">
        <f t="shared" si="763"/>
        <v>1.028433098449105</v>
      </c>
      <c r="I2097" s="5">
        <f t="shared" si="779"/>
        <v>3.6041231783105054</v>
      </c>
      <c r="J2097" s="5">
        <f t="shared" si="780"/>
        <v>3.7474230922804264</v>
      </c>
      <c r="K2097" s="5">
        <f t="shared" si="781"/>
        <v>2.2774882738027613</v>
      </c>
      <c r="L2097">
        <v>2.14</v>
      </c>
      <c r="M2097">
        <v>3.62</v>
      </c>
      <c r="N2097">
        <v>3.51</v>
      </c>
      <c r="O2097" s="5">
        <f t="shared" si="782"/>
        <v>2.2008468306810847</v>
      </c>
      <c r="P2097" s="5">
        <f t="shared" si="783"/>
        <v>3.7229278163857602</v>
      </c>
      <c r="Q2097" s="5">
        <f t="shared" si="784"/>
        <v>3.6098001755563582</v>
      </c>
      <c r="R2097" s="6">
        <f t="shared" si="785"/>
        <v>0.45437055685085326</v>
      </c>
      <c r="S2097" s="6">
        <f t="shared" si="786"/>
        <v>0.26860579880133312</v>
      </c>
      <c r="T2097" s="6">
        <f t="shared" si="787"/>
        <v>0.27702364434781368</v>
      </c>
      <c r="U2097">
        <f t="shared" si="788"/>
        <v>0.59376438987392266</v>
      </c>
      <c r="V2097">
        <f t="shared" si="789"/>
        <v>0.96599714279849702</v>
      </c>
      <c r="W2097">
        <f t="shared" si="790"/>
        <v>1.5411714915832662</v>
      </c>
      <c r="X2097" t="s">
        <v>154</v>
      </c>
      <c r="Y2097" t="s">
        <v>158</v>
      </c>
      <c r="Z2097" t="s">
        <v>265</v>
      </c>
      <c r="AA2097" s="16" t="s">
        <v>19</v>
      </c>
      <c r="AB2097" s="16" t="s">
        <v>367</v>
      </c>
      <c r="AC2097" t="s">
        <v>513</v>
      </c>
      <c r="AD2097" s="16" t="s">
        <v>19</v>
      </c>
      <c r="AE2097" t="s">
        <v>503</v>
      </c>
      <c r="AF2097">
        <v>-1</v>
      </c>
      <c r="AG2097">
        <v>9</v>
      </c>
    </row>
    <row r="2098" spans="1:33" x14ac:dyDescent="0.25">
      <c r="A2098" s="11">
        <v>0</v>
      </c>
      <c r="B2098" s="11">
        <v>1.2753047033882418E-2</v>
      </c>
      <c r="C2098" s="11">
        <v>0.65915638273978316</v>
      </c>
      <c r="D2098" s="13" t="e">
        <f t="shared" si="776"/>
        <v>#DIV/0!</v>
      </c>
      <c r="E2098" s="14">
        <f t="shared" si="777"/>
        <v>78.412633258796149</v>
      </c>
      <c r="F2098" s="14">
        <f t="shared" si="778"/>
        <v>1.5170906725404076</v>
      </c>
      <c r="G2098" s="26">
        <v>1.6938736316497005E-2</v>
      </c>
      <c r="H2098" s="7">
        <f t="shared" si="763"/>
        <v>1.016938736316497</v>
      </c>
      <c r="I2098" s="5" t="e">
        <f t="shared" si="779"/>
        <v>#DIV/0!</v>
      </c>
      <c r="J2098" s="5">
        <f t="shared" si="780"/>
        <v>77.10654581102726</v>
      </c>
      <c r="K2098" s="5">
        <f t="shared" si="781"/>
        <v>1.491821108157936</v>
      </c>
      <c r="L2098">
        <v>2.0499999999999998</v>
      </c>
      <c r="M2098">
        <v>3.75</v>
      </c>
      <c r="N2098">
        <v>3.81</v>
      </c>
      <c r="O2098" s="5">
        <f t="shared" si="782"/>
        <v>2.0847244094488189</v>
      </c>
      <c r="P2098" s="5">
        <f t="shared" si="783"/>
        <v>3.8135202611868637</v>
      </c>
      <c r="Q2098" s="5">
        <f t="shared" si="784"/>
        <v>3.8745365853658535</v>
      </c>
      <c r="R2098" s="6">
        <f t="shared" si="785"/>
        <v>0.4796797099259707</v>
      </c>
      <c r="S2098" s="6">
        <f t="shared" si="786"/>
        <v>0.26222490809286397</v>
      </c>
      <c r="T2098" s="6">
        <f t="shared" si="787"/>
        <v>0.25809538198116533</v>
      </c>
      <c r="U2098" t="e">
        <f t="shared" si="788"/>
        <v>#DIV/0!</v>
      </c>
      <c r="V2098">
        <f t="shared" si="789"/>
        <v>4.8634003255579636E-2</v>
      </c>
      <c r="W2098">
        <f t="shared" si="790"/>
        <v>2.5539255204027071</v>
      </c>
      <c r="X2098" t="s">
        <v>291</v>
      </c>
      <c r="Y2098" t="s">
        <v>472</v>
      </c>
      <c r="Z2098" t="s">
        <v>297</v>
      </c>
      <c r="AA2098" s="16" t="s">
        <v>331</v>
      </c>
      <c r="AB2098" s="16" t="s">
        <v>360</v>
      </c>
      <c r="AC2098" t="s">
        <v>513</v>
      </c>
      <c r="AD2098" s="16" t="s">
        <v>16</v>
      </c>
      <c r="AE2098" t="s">
        <v>508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776"/>
        <v>2.2886170274182183</v>
      </c>
      <c r="E2099" s="14">
        <f t="shared" si="777"/>
        <v>3.9432297103390717</v>
      </c>
      <c r="F2099" s="14">
        <f t="shared" si="778"/>
        <v>3.4549747907404602</v>
      </c>
      <c r="G2099" s="26">
        <v>2.9851820479389835E-2</v>
      </c>
      <c r="H2099" s="7">
        <f t="shared" si="763"/>
        <v>1.0298518204793898</v>
      </c>
      <c r="I2099" s="5">
        <f t="shared" si="779"/>
        <v>2.2222779839849975</v>
      </c>
      <c r="J2099" s="5">
        <f t="shared" si="780"/>
        <v>3.8289292031386823</v>
      </c>
      <c r="K2099" s="5">
        <f t="shared" si="781"/>
        <v>3.3548270945738485</v>
      </c>
      <c r="L2099">
        <v>1.98</v>
      </c>
      <c r="M2099">
        <v>3.56</v>
      </c>
      <c r="N2099">
        <v>4.0999999999999996</v>
      </c>
      <c r="O2099" s="5">
        <f t="shared" si="782"/>
        <v>2.0391066045491919</v>
      </c>
      <c r="P2099" s="5">
        <f t="shared" si="783"/>
        <v>3.6662724809066281</v>
      </c>
      <c r="Q2099" s="5">
        <f t="shared" si="784"/>
        <v>4.2223924639654982</v>
      </c>
      <c r="R2099" s="6">
        <f t="shared" si="785"/>
        <v>0.49041084844167881</v>
      </c>
      <c r="S2099" s="6">
        <f t="shared" si="786"/>
        <v>0.27275659548160786</v>
      </c>
      <c r="T2099" s="6">
        <f t="shared" si="787"/>
        <v>0.23683255607671319</v>
      </c>
      <c r="U2099">
        <f t="shared" si="788"/>
        <v>0.89097764288221781</v>
      </c>
      <c r="V2099">
        <f t="shared" si="789"/>
        <v>0.92976386115516751</v>
      </c>
      <c r="W2099">
        <f t="shared" si="790"/>
        <v>1.2221196158309935</v>
      </c>
      <c r="X2099" t="s">
        <v>169</v>
      </c>
      <c r="Y2099" t="s">
        <v>43</v>
      </c>
      <c r="Z2099" t="s">
        <v>260</v>
      </c>
      <c r="AA2099" s="16" t="s">
        <v>17</v>
      </c>
      <c r="AB2099" s="16" t="s">
        <v>361</v>
      </c>
      <c r="AC2099" t="s">
        <v>513</v>
      </c>
      <c r="AD2099" s="16" t="s">
        <v>17</v>
      </c>
      <c r="AE2099" t="s">
        <v>505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776"/>
        <v>3.8615121302894098</v>
      </c>
      <c r="E2100" s="14">
        <f t="shared" si="777"/>
        <v>3.3758655995355342</v>
      </c>
      <c r="F2100" s="14">
        <f t="shared" si="778"/>
        <v>2.4577673236209594</v>
      </c>
      <c r="G2100" s="26">
        <v>2.8035144271854495E-2</v>
      </c>
      <c r="H2100" s="7">
        <f t="shared" si="763"/>
        <v>1.0280351442718545</v>
      </c>
      <c r="I2100" s="5">
        <f t="shared" si="779"/>
        <v>3.7562063435335906</v>
      </c>
      <c r="J2100" s="5">
        <f t="shared" si="780"/>
        <v>3.2838036893443183</v>
      </c>
      <c r="K2100" s="5">
        <f t="shared" si="781"/>
        <v>2.3907425123698158</v>
      </c>
      <c r="L2100">
        <v>2.56</v>
      </c>
      <c r="M2100">
        <v>3.49</v>
      </c>
      <c r="N2100">
        <v>2.85</v>
      </c>
      <c r="O2100" s="5">
        <f t="shared" si="782"/>
        <v>2.6317699693359478</v>
      </c>
      <c r="P2100" s="5">
        <f t="shared" si="783"/>
        <v>3.5878426535087726</v>
      </c>
      <c r="Q2100" s="5">
        <f t="shared" si="784"/>
        <v>2.9299001611747855</v>
      </c>
      <c r="R2100" s="6">
        <f t="shared" si="785"/>
        <v>0.37997241842998974</v>
      </c>
      <c r="S2100" s="6">
        <f t="shared" si="786"/>
        <v>0.2787190232609667</v>
      </c>
      <c r="T2100" s="6">
        <f t="shared" si="787"/>
        <v>0.34130855830904344</v>
      </c>
      <c r="U2100">
        <f t="shared" si="788"/>
        <v>0.68153870311387665</v>
      </c>
      <c r="V2100">
        <f t="shared" si="789"/>
        <v>1.0627919115033497</v>
      </c>
      <c r="W2100">
        <f t="shared" si="790"/>
        <v>1.192098264557544</v>
      </c>
      <c r="X2100" t="s">
        <v>229</v>
      </c>
      <c r="Y2100" t="s">
        <v>46</v>
      </c>
      <c r="Z2100" t="s">
        <v>260</v>
      </c>
      <c r="AA2100" s="16" t="s">
        <v>19</v>
      </c>
      <c r="AB2100" s="16" t="s">
        <v>367</v>
      </c>
      <c r="AC2100" t="s">
        <v>513</v>
      </c>
      <c r="AD2100" s="16" t="s">
        <v>18</v>
      </c>
      <c r="AE2100" t="s">
        <v>503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776"/>
        <v>3.142449688869597</v>
      </c>
      <c r="E2101" s="14">
        <f t="shared" si="777"/>
        <v>3.9463652213996681</v>
      </c>
      <c r="F2101" s="14">
        <f t="shared" si="778"/>
        <v>2.551127901873393</v>
      </c>
      <c r="G2101" s="26">
        <v>4.3801581752945129E-2</v>
      </c>
      <c r="H2101" s="7">
        <f t="shared" si="763"/>
        <v>1.0438015817529451</v>
      </c>
      <c r="I2101" s="5">
        <f t="shared" si="779"/>
        <v>3.0105814589705955</v>
      </c>
      <c r="J2101" s="5">
        <f t="shared" si="780"/>
        <v>3.7807618712094686</v>
      </c>
      <c r="K2101" s="5">
        <f t="shared" si="781"/>
        <v>2.4440736117577693</v>
      </c>
      <c r="L2101">
        <v>2.95</v>
      </c>
      <c r="M2101">
        <v>2.99</v>
      </c>
      <c r="N2101">
        <v>2.7</v>
      </c>
      <c r="O2101" s="5">
        <f t="shared" si="782"/>
        <v>3.0792146661711883</v>
      </c>
      <c r="P2101" s="5">
        <f t="shared" si="783"/>
        <v>3.1209667294413062</v>
      </c>
      <c r="Q2101" s="5">
        <f t="shared" si="784"/>
        <v>2.8182642707329522</v>
      </c>
      <c r="R2101" s="6">
        <f t="shared" si="785"/>
        <v>0.32475813102158213</v>
      </c>
      <c r="S2101" s="6">
        <f t="shared" si="786"/>
        <v>0.32041354064002248</v>
      </c>
      <c r="T2101" s="6">
        <f t="shared" si="787"/>
        <v>0.35482832833839523</v>
      </c>
      <c r="U2101">
        <f t="shared" si="788"/>
        <v>0.97987715669008679</v>
      </c>
      <c r="V2101">
        <f t="shared" si="789"/>
        <v>0.79084589346101741</v>
      </c>
      <c r="W2101">
        <f t="shared" si="790"/>
        <v>1.1047130442434463</v>
      </c>
      <c r="X2101" t="s">
        <v>234</v>
      </c>
      <c r="Y2101" t="s">
        <v>233</v>
      </c>
      <c r="Z2101" t="s">
        <v>261</v>
      </c>
      <c r="AA2101" s="16" t="s">
        <v>19</v>
      </c>
      <c r="AB2101" s="16" t="s">
        <v>367</v>
      </c>
      <c r="AC2101" t="s">
        <v>513</v>
      </c>
      <c r="AD2101" s="16" t="s">
        <v>32</v>
      </c>
      <c r="AE2101" t="s">
        <v>503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776"/>
        <v>1.4625506215451949</v>
      </c>
      <c r="E2102" s="14">
        <f t="shared" si="777"/>
        <v>4.3242022637801227</v>
      </c>
      <c r="F2102" s="14">
        <f t="shared" si="778"/>
        <v>11.974547044622792</v>
      </c>
      <c r="G2102" s="26">
        <v>5.2669683867404782E-2</v>
      </c>
      <c r="H2102" s="7">
        <f t="shared" si="763"/>
        <v>1.0526696838674048</v>
      </c>
      <c r="I2102" s="5">
        <f t="shared" si="779"/>
        <v>1.389372795625621</v>
      </c>
      <c r="J2102" s="5">
        <f t="shared" si="780"/>
        <v>4.1078434479973138</v>
      </c>
      <c r="K2102" s="5">
        <f t="shared" si="781"/>
        <v>11.375407906333432</v>
      </c>
      <c r="L2102">
        <v>1.44</v>
      </c>
      <c r="M2102">
        <v>4.5199999999999996</v>
      </c>
      <c r="N2102">
        <v>7.3</v>
      </c>
      <c r="O2102" s="5">
        <f t="shared" si="782"/>
        <v>1.5158443447690628</v>
      </c>
      <c r="P2102" s="5">
        <f t="shared" si="783"/>
        <v>4.7580669710806696</v>
      </c>
      <c r="Q2102" s="5">
        <f t="shared" si="784"/>
        <v>7.6844886922320548</v>
      </c>
      <c r="R2102" s="6">
        <f t="shared" si="785"/>
        <v>0.65969834135730399</v>
      </c>
      <c r="S2102" s="6">
        <f t="shared" si="786"/>
        <v>0.21016938308728267</v>
      </c>
      <c r="T2102" s="6">
        <f t="shared" si="787"/>
        <v>0.13013227555541337</v>
      </c>
      <c r="U2102">
        <f t="shared" si="788"/>
        <v>1.036438891371543</v>
      </c>
      <c r="V2102">
        <f t="shared" si="789"/>
        <v>1.1003340456422757</v>
      </c>
      <c r="W2102">
        <f t="shared" si="790"/>
        <v>0.64173522919873605</v>
      </c>
      <c r="X2102" t="s">
        <v>217</v>
      </c>
      <c r="Y2102" t="s">
        <v>54</v>
      </c>
      <c r="Z2102" t="s">
        <v>257</v>
      </c>
      <c r="AA2102" s="16" t="s">
        <v>28</v>
      </c>
      <c r="AB2102" s="16" t="s">
        <v>361</v>
      </c>
      <c r="AC2102" t="s">
        <v>515</v>
      </c>
      <c r="AD2102" s="16" t="s">
        <v>28</v>
      </c>
      <c r="AE2102" t="s">
        <v>503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776"/>
        <v>2.3711693984225382</v>
      </c>
      <c r="E2103" s="14">
        <f t="shared" si="777"/>
        <v>4.0037138727396204</v>
      </c>
      <c r="F2103" s="14">
        <f t="shared" si="778"/>
        <v>3.2662735989814777</v>
      </c>
      <c r="G2103" s="26">
        <v>4.4378432893471764E-2</v>
      </c>
      <c r="H2103" s="7">
        <f t="shared" si="763"/>
        <v>1.0443784328934718</v>
      </c>
      <c r="I2103" s="5">
        <f t="shared" si="779"/>
        <v>2.2704120687873313</v>
      </c>
      <c r="J2103" s="5">
        <f t="shared" si="780"/>
        <v>3.8335853620102527</v>
      </c>
      <c r="K2103" s="5">
        <f t="shared" si="781"/>
        <v>3.1274808978314499</v>
      </c>
      <c r="L2103">
        <v>2.1800000000000002</v>
      </c>
      <c r="M2103">
        <v>3.4</v>
      </c>
      <c r="N2103">
        <v>3.43</v>
      </c>
      <c r="O2103" s="5">
        <f t="shared" si="782"/>
        <v>2.2767449837077685</v>
      </c>
      <c r="P2103" s="5">
        <f t="shared" si="783"/>
        <v>3.5508866718378038</v>
      </c>
      <c r="Q2103" s="5">
        <f t="shared" si="784"/>
        <v>3.5822180248246083</v>
      </c>
      <c r="R2103" s="6">
        <f t="shared" si="785"/>
        <v>0.43922354376793699</v>
      </c>
      <c r="S2103" s="6">
        <f t="shared" si="786"/>
        <v>0.28161980159238315</v>
      </c>
      <c r="T2103" s="6">
        <f t="shared" si="787"/>
        <v>0.27915665463968004</v>
      </c>
      <c r="U2103">
        <f t="shared" si="788"/>
        <v>0.96017812359691079</v>
      </c>
      <c r="V2103">
        <f t="shared" si="789"/>
        <v>0.88689821118711454</v>
      </c>
      <c r="W2103">
        <f t="shared" si="790"/>
        <v>1.0967293205142556</v>
      </c>
      <c r="X2103" t="s">
        <v>125</v>
      </c>
      <c r="Y2103" t="s">
        <v>124</v>
      </c>
      <c r="Z2103" t="s">
        <v>257</v>
      </c>
      <c r="AA2103" s="16" t="s">
        <v>17</v>
      </c>
      <c r="AB2103" s="16" t="s">
        <v>361</v>
      </c>
      <c r="AC2103" t="s">
        <v>515</v>
      </c>
      <c r="AD2103" s="16" t="s">
        <v>30</v>
      </c>
      <c r="AE2103" t="s">
        <v>508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776"/>
        <v>8.2664946237298995</v>
      </c>
      <c r="E2104" s="14">
        <f t="shared" si="777"/>
        <v>5.2695186118353163</v>
      </c>
      <c r="F2104" s="14">
        <f t="shared" si="778"/>
        <v>1.6847447092254175</v>
      </c>
      <c r="G2104" s="26">
        <v>3.9552138849241913E-2</v>
      </c>
      <c r="H2104" s="7">
        <f t="shared" si="763"/>
        <v>1.0395521388492419</v>
      </c>
      <c r="I2104" s="5">
        <f t="shared" si="779"/>
        <v>7.9519769281420567</v>
      </c>
      <c r="J2104" s="5">
        <f t="shared" si="780"/>
        <v>5.0690277234853669</v>
      </c>
      <c r="K2104" s="5">
        <f t="shared" si="781"/>
        <v>1.6206447433126228</v>
      </c>
      <c r="L2104">
        <v>12.65</v>
      </c>
      <c r="M2104">
        <v>6.78</v>
      </c>
      <c r="N2104">
        <v>1.23</v>
      </c>
      <c r="O2104" s="5">
        <f t="shared" si="782"/>
        <v>13.15033455644291</v>
      </c>
      <c r="P2104" s="5">
        <f t="shared" si="783"/>
        <v>7.0481635013978607</v>
      </c>
      <c r="Q2104" s="5">
        <f t="shared" si="784"/>
        <v>1.2786491307845675</v>
      </c>
      <c r="R2104" s="6">
        <f t="shared" si="785"/>
        <v>7.6043692706666333E-2</v>
      </c>
      <c r="S2104" s="6">
        <f t="shared" si="786"/>
        <v>0.14188093108249691</v>
      </c>
      <c r="T2104" s="6">
        <f t="shared" si="787"/>
        <v>0.78207537621083667</v>
      </c>
      <c r="U2104">
        <f t="shared" si="788"/>
        <v>1.590799384142028</v>
      </c>
      <c r="V2104">
        <f t="shared" si="789"/>
        <v>1.3375346062100844</v>
      </c>
      <c r="W2104">
        <f t="shared" si="790"/>
        <v>0.75895720211072359</v>
      </c>
      <c r="X2104" t="s">
        <v>131</v>
      </c>
      <c r="Y2104" t="s">
        <v>40</v>
      </c>
      <c r="Z2104" t="s">
        <v>258</v>
      </c>
      <c r="AA2104" s="16" t="s">
        <v>16</v>
      </c>
      <c r="AB2104" s="16" t="s">
        <v>360</v>
      </c>
      <c r="AC2104" t="s">
        <v>515</v>
      </c>
      <c r="AD2104" s="16" t="s">
        <v>17</v>
      </c>
      <c r="AE2104" t="s">
        <v>507</v>
      </c>
      <c r="AF2104">
        <v>1</v>
      </c>
      <c r="AG2104">
        <v>6</v>
      </c>
    </row>
    <row r="2105" spans="1:33" x14ac:dyDescent="0.25">
      <c r="A2105" s="11" t="e">
        <v>#VALUE!</v>
      </c>
      <c r="B2105" s="11" t="e">
        <v>#VALUE!</v>
      </c>
      <c r="C2105" s="11" t="e">
        <v>#VALUE!</v>
      </c>
      <c r="D2105" s="13" t="e">
        <f t="shared" si="776"/>
        <v>#VALUE!</v>
      </c>
      <c r="E2105" s="14" t="e">
        <f t="shared" si="777"/>
        <v>#VALUE!</v>
      </c>
      <c r="F2105" s="14" t="e">
        <f t="shared" si="778"/>
        <v>#VALUE!</v>
      </c>
      <c r="G2105" s="26">
        <v>2.8826913598753556E-2</v>
      </c>
      <c r="H2105" s="7">
        <f t="shared" si="763"/>
        <v>1.0288269135987536</v>
      </c>
      <c r="I2105" s="5" t="e">
        <f t="shared" si="779"/>
        <v>#VALUE!</v>
      </c>
      <c r="J2105" s="5" t="e">
        <f t="shared" si="780"/>
        <v>#VALUE!</v>
      </c>
      <c r="K2105" s="5" t="e">
        <f t="shared" si="781"/>
        <v>#VALUE!</v>
      </c>
      <c r="L2105">
        <v>3.56</v>
      </c>
      <c r="M2105">
        <v>3.88</v>
      </c>
      <c r="N2105">
        <v>2.04</v>
      </c>
      <c r="O2105" s="5">
        <f t="shared" si="782"/>
        <v>3.6626238124115629</v>
      </c>
      <c r="P2105" s="5">
        <f t="shared" si="783"/>
        <v>3.9918484247631638</v>
      </c>
      <c r="Q2105" s="5">
        <f t="shared" si="784"/>
        <v>2.0988069037414574</v>
      </c>
      <c r="R2105" s="6">
        <f t="shared" si="785"/>
        <v>0.27302831282079582</v>
      </c>
      <c r="S2105" s="6">
        <f t="shared" si="786"/>
        <v>0.25051051382526629</v>
      </c>
      <c r="T2105" s="6">
        <f t="shared" si="787"/>
        <v>0.47646117335393778</v>
      </c>
      <c r="U2105" t="e">
        <f t="shared" si="788"/>
        <v>#VALUE!</v>
      </c>
      <c r="V2105" t="e">
        <f t="shared" si="789"/>
        <v>#VALUE!</v>
      </c>
      <c r="W2105" t="e">
        <f t="shared" si="790"/>
        <v>#VALUE!</v>
      </c>
      <c r="X2105" t="s">
        <v>66</v>
      </c>
      <c r="Y2105" t="s">
        <v>498</v>
      </c>
      <c r="Z2105" t="s">
        <v>258</v>
      </c>
      <c r="AA2105" s="16" t="e">
        <v>#VALUE!</v>
      </c>
      <c r="AB2105" s="16" t="e">
        <v>#VALUE!</v>
      </c>
      <c r="AC2105" t="s">
        <v>515</v>
      </c>
      <c r="AD2105" s="16" t="s">
        <v>18</v>
      </c>
      <c r="AE2105" t="s">
        <v>508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776"/>
        <v>3.0532940746516908</v>
      </c>
      <c r="E2106" s="14">
        <f t="shared" si="777"/>
        <v>3.5864628741125046</v>
      </c>
      <c r="F2106" s="14">
        <f t="shared" si="778"/>
        <v>2.7554560448490091</v>
      </c>
      <c r="G2106" s="26">
        <v>2.720889341054189E-2</v>
      </c>
      <c r="H2106" s="7">
        <f t="shared" si="763"/>
        <v>1.0272088934105419</v>
      </c>
      <c r="I2106" s="5">
        <f t="shared" si="779"/>
        <v>2.9724178735584492</v>
      </c>
      <c r="J2106" s="5">
        <f t="shared" si="780"/>
        <v>3.491464002229109</v>
      </c>
      <c r="K2106" s="5">
        <f t="shared" si="781"/>
        <v>2.682469030909902</v>
      </c>
      <c r="L2106">
        <v>2.85</v>
      </c>
      <c r="M2106">
        <v>3.64</v>
      </c>
      <c r="N2106">
        <v>2.4900000000000002</v>
      </c>
      <c r="O2106" s="5">
        <f t="shared" si="782"/>
        <v>2.9275453462200445</v>
      </c>
      <c r="P2106" s="5">
        <f t="shared" si="783"/>
        <v>3.7390403720143728</v>
      </c>
      <c r="Q2106" s="5">
        <f t="shared" si="784"/>
        <v>2.5577501445922497</v>
      </c>
      <c r="R2106" s="6">
        <f t="shared" si="785"/>
        <v>0.34158309496082406</v>
      </c>
      <c r="S2106" s="6">
        <f t="shared" si="786"/>
        <v>0.26744830237317269</v>
      </c>
      <c r="T2106" s="6">
        <f t="shared" si="787"/>
        <v>0.39096860266600342</v>
      </c>
      <c r="U2106">
        <f t="shared" si="788"/>
        <v>0.95881538909874209</v>
      </c>
      <c r="V2106">
        <f t="shared" si="789"/>
        <v>1.0425426118316152</v>
      </c>
      <c r="W2106">
        <f t="shared" si="790"/>
        <v>0.92824929992029925</v>
      </c>
      <c r="X2106" t="s">
        <v>61</v>
      </c>
      <c r="Y2106" t="s">
        <v>65</v>
      </c>
      <c r="Z2106" t="s">
        <v>258</v>
      </c>
      <c r="AA2106" s="16" t="s">
        <v>19</v>
      </c>
      <c r="AB2106" s="16" t="s">
        <v>367</v>
      </c>
      <c r="AC2106" t="s">
        <v>515</v>
      </c>
      <c r="AD2106" s="16" t="s">
        <v>30</v>
      </c>
      <c r="AE2106" t="s">
        <v>503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776"/>
        <v>4.757689288922875</v>
      </c>
      <c r="E2107" s="14">
        <f t="shared" si="777"/>
        <v>3.5184860305565819</v>
      </c>
      <c r="F2107" s="14">
        <f t="shared" si="778"/>
        <v>2.1928128611497368</v>
      </c>
      <c r="G2107" s="26">
        <v>3.6193858248936062E-2</v>
      </c>
      <c r="H2107" s="7">
        <f t="shared" si="763"/>
        <v>1.0361938582489361</v>
      </c>
      <c r="I2107" s="5">
        <f t="shared" si="779"/>
        <v>4.5915050075310173</v>
      </c>
      <c r="J2107" s="5">
        <f t="shared" si="780"/>
        <v>3.3955866487208013</v>
      </c>
      <c r="K2107" s="5">
        <f t="shared" si="781"/>
        <v>2.1162187400486729</v>
      </c>
      <c r="L2107">
        <v>4.82</v>
      </c>
      <c r="M2107">
        <v>3.47</v>
      </c>
      <c r="N2107">
        <v>1.85</v>
      </c>
      <c r="O2107" s="5">
        <f t="shared" si="782"/>
        <v>4.9944543967598722</v>
      </c>
      <c r="P2107" s="5">
        <f t="shared" si="783"/>
        <v>3.5955926881238085</v>
      </c>
      <c r="Q2107" s="5">
        <f t="shared" si="784"/>
        <v>1.9169586377605319</v>
      </c>
      <c r="R2107" s="6">
        <f t="shared" si="785"/>
        <v>0.20022207043250712</v>
      </c>
      <c r="S2107" s="6">
        <f t="shared" si="786"/>
        <v>0.27811826498117703</v>
      </c>
      <c r="T2107" s="6">
        <f t="shared" si="787"/>
        <v>0.52165966458631585</v>
      </c>
      <c r="U2107">
        <f t="shared" si="788"/>
        <v>1.0497647268366699</v>
      </c>
      <c r="V2107">
        <f t="shared" si="789"/>
        <v>1.0219147260775194</v>
      </c>
      <c r="W2107">
        <f t="shared" si="790"/>
        <v>0.87420074540945147</v>
      </c>
      <c r="X2107" t="s">
        <v>222</v>
      </c>
      <c r="Y2107" t="s">
        <v>144</v>
      </c>
      <c r="Z2107" t="s">
        <v>263</v>
      </c>
      <c r="AA2107" s="16" t="s">
        <v>19</v>
      </c>
      <c r="AB2107" s="16" t="s">
        <v>367</v>
      </c>
      <c r="AC2107" t="s">
        <v>515</v>
      </c>
      <c r="AD2107" s="16" t="s">
        <v>338</v>
      </c>
      <c r="AE2107" t="s">
        <v>503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776"/>
        <v>2.0630596222356825</v>
      </c>
      <c r="E2108" s="14">
        <f t="shared" si="777"/>
        <v>4.253913417813509</v>
      </c>
      <c r="F2108" s="14">
        <f t="shared" si="778"/>
        <v>3.7994192797877195</v>
      </c>
      <c r="G2108" s="26">
        <v>3.4568460398293865E-2</v>
      </c>
      <c r="H2108" s="7">
        <f t="shared" si="763"/>
        <v>1.0345684603982939</v>
      </c>
      <c r="I2108" s="5">
        <f t="shared" si="779"/>
        <v>1.994125764709118</v>
      </c>
      <c r="J2108" s="5">
        <f t="shared" si="780"/>
        <v>4.1117756636190261</v>
      </c>
      <c r="K2108" s="5">
        <f t="shared" si="781"/>
        <v>3.6724677246830026</v>
      </c>
      <c r="L2108">
        <v>2.11</v>
      </c>
      <c r="M2108">
        <v>3.41</v>
      </c>
      <c r="N2108">
        <v>3.74</v>
      </c>
      <c r="O2108" s="5">
        <f t="shared" si="782"/>
        <v>2.1829394514403999</v>
      </c>
      <c r="P2108" s="5">
        <f t="shared" si="783"/>
        <v>3.5278784499581821</v>
      </c>
      <c r="Q2108" s="5">
        <f t="shared" si="784"/>
        <v>3.8692860418896191</v>
      </c>
      <c r="R2108" s="6">
        <f t="shared" si="785"/>
        <v>0.45809790983444632</v>
      </c>
      <c r="S2108" s="6">
        <f t="shared" si="786"/>
        <v>0.28345647793275119</v>
      </c>
      <c r="T2108" s="6">
        <f t="shared" si="787"/>
        <v>0.2584456122328026</v>
      </c>
      <c r="U2108">
        <f t="shared" si="788"/>
        <v>1.0581077870521294</v>
      </c>
      <c r="V2108">
        <f t="shared" si="789"/>
        <v>0.82932540074393302</v>
      </c>
      <c r="W2108">
        <f t="shared" si="790"/>
        <v>1.0183888002236499</v>
      </c>
      <c r="X2108" t="s">
        <v>140</v>
      </c>
      <c r="Y2108" t="s">
        <v>68</v>
      </c>
      <c r="Z2108" t="s">
        <v>263</v>
      </c>
      <c r="AA2108" s="16" t="s">
        <v>17</v>
      </c>
      <c r="AB2108" s="16" t="s">
        <v>361</v>
      </c>
      <c r="AC2108" t="s">
        <v>515</v>
      </c>
      <c r="AD2108" s="16" t="s">
        <v>19</v>
      </c>
      <c r="AE2108" t="s">
        <v>503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776"/>
        <v>1.4927618177261219</v>
      </c>
      <c r="E2109" s="14">
        <f t="shared" si="777"/>
        <v>4.9477303668484671</v>
      </c>
      <c r="F2109" s="14">
        <f t="shared" si="778"/>
        <v>8.120226021196979</v>
      </c>
      <c r="G2109" s="26">
        <v>2.838993466018036E-2</v>
      </c>
      <c r="H2109" s="7">
        <f t="shared" si="763"/>
        <v>1.0283899346601804</v>
      </c>
      <c r="I2109" s="5">
        <f t="shared" si="779"/>
        <v>1.4515523415924796</v>
      </c>
      <c r="J2109" s="5">
        <f t="shared" si="780"/>
        <v>4.8111423498941459</v>
      </c>
      <c r="K2109" s="5">
        <f t="shared" si="781"/>
        <v>7.8960574656734792</v>
      </c>
      <c r="L2109">
        <v>2.0099999999999998</v>
      </c>
      <c r="M2109">
        <v>3.67</v>
      </c>
      <c r="N2109">
        <v>3.87</v>
      </c>
      <c r="O2109" s="5">
        <f t="shared" si="782"/>
        <v>2.0670637686669622</v>
      </c>
      <c r="P2109" s="5">
        <f t="shared" si="783"/>
        <v>3.7741910602028619</v>
      </c>
      <c r="Q2109" s="5">
        <f t="shared" si="784"/>
        <v>3.9798690471348981</v>
      </c>
      <c r="R2109" s="6">
        <f t="shared" si="785"/>
        <v>0.48377801166961309</v>
      </c>
      <c r="S2109" s="6">
        <f t="shared" si="786"/>
        <v>0.26495743963376622</v>
      </c>
      <c r="T2109" s="6">
        <f t="shared" si="787"/>
        <v>0.25126454869662068</v>
      </c>
      <c r="U2109">
        <f t="shared" si="788"/>
        <v>1.3847244376974064</v>
      </c>
      <c r="V2109">
        <f t="shared" si="789"/>
        <v>0.76281259898301423</v>
      </c>
      <c r="W2109">
        <f t="shared" si="790"/>
        <v>0.49011801355601148</v>
      </c>
      <c r="X2109" t="s">
        <v>322</v>
      </c>
      <c r="Y2109" t="s">
        <v>288</v>
      </c>
      <c r="Z2109" t="s">
        <v>266</v>
      </c>
      <c r="AA2109" s="16" t="s">
        <v>17</v>
      </c>
      <c r="AB2109" s="16" t="s">
        <v>361</v>
      </c>
      <c r="AC2109" t="s">
        <v>515</v>
      </c>
      <c r="AD2109" s="16" t="s">
        <v>20</v>
      </c>
      <c r="AE2109" t="s">
        <v>504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776"/>
        <v>4.1586394945984555</v>
      </c>
      <c r="E2110" s="14">
        <f t="shared" si="777"/>
        <v>3.4840574682391217</v>
      </c>
      <c r="F2110" s="14">
        <f t="shared" si="778"/>
        <v>2.3297009643811499</v>
      </c>
      <c r="G2110" s="26">
        <v>2.7625391849529946E-2</v>
      </c>
      <c r="H2110" s="7">
        <f t="shared" si="763"/>
        <v>1.0276253918495299</v>
      </c>
      <c r="I2110" s="5">
        <f t="shared" si="779"/>
        <v>4.0468438475558655</v>
      </c>
      <c r="J2110" s="5">
        <f t="shared" si="780"/>
        <v>3.3903964381110532</v>
      </c>
      <c r="K2110" s="5">
        <f t="shared" si="781"/>
        <v>2.2670722063301025</v>
      </c>
      <c r="L2110">
        <v>3.2</v>
      </c>
      <c r="M2110">
        <v>3.52</v>
      </c>
      <c r="N2110">
        <v>2.3199999999999998</v>
      </c>
      <c r="O2110" s="5">
        <f t="shared" si="782"/>
        <v>3.2884012539184959</v>
      </c>
      <c r="P2110" s="5">
        <f t="shared" si="783"/>
        <v>3.6172413793103453</v>
      </c>
      <c r="Q2110" s="5">
        <f t="shared" si="784"/>
        <v>2.3840909090909093</v>
      </c>
      <c r="R2110" s="6">
        <f t="shared" si="785"/>
        <v>0.30409914204003807</v>
      </c>
      <c r="S2110" s="6">
        <f t="shared" si="786"/>
        <v>0.27645376549094375</v>
      </c>
      <c r="T2110" s="6">
        <f t="shared" si="787"/>
        <v>0.41944709246901807</v>
      </c>
      <c r="U2110">
        <f t="shared" si="788"/>
        <v>0.79073967776954734</v>
      </c>
      <c r="V2110">
        <f t="shared" si="789"/>
        <v>1.0382266688438226</v>
      </c>
      <c r="W2110">
        <f t="shared" si="790"/>
        <v>1.0233463202107602</v>
      </c>
      <c r="X2110" t="s">
        <v>88</v>
      </c>
      <c r="Y2110" t="s">
        <v>321</v>
      </c>
      <c r="Z2110" t="s">
        <v>266</v>
      </c>
      <c r="AA2110" s="16" t="s">
        <v>19</v>
      </c>
      <c r="AB2110" s="16" t="s">
        <v>367</v>
      </c>
      <c r="AC2110" t="s">
        <v>515</v>
      </c>
      <c r="AD2110" s="16" t="s">
        <v>17</v>
      </c>
      <c r="AE2110" t="s">
        <v>507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776"/>
        <v>2.3704526438616527</v>
      </c>
      <c r="E2111" s="14">
        <f t="shared" si="777"/>
        <v>3.6527287783140396</v>
      </c>
      <c r="F2111" s="14">
        <f t="shared" si="778"/>
        <v>3.5031264408842531</v>
      </c>
      <c r="G2111" s="26">
        <v>2.7946030394522481E-2</v>
      </c>
      <c r="H2111" s="7">
        <f t="shared" si="763"/>
        <v>1.0279460303945225</v>
      </c>
      <c r="I2111" s="5">
        <f t="shared" si="779"/>
        <v>2.3060088504372942</v>
      </c>
      <c r="J2111" s="5">
        <f t="shared" si="780"/>
        <v>3.5534246646315992</v>
      </c>
      <c r="K2111" s="5">
        <f t="shared" si="781"/>
        <v>3.4078894584959523</v>
      </c>
      <c r="L2111">
        <v>2.11</v>
      </c>
      <c r="M2111">
        <v>3.81</v>
      </c>
      <c r="N2111">
        <v>3.43</v>
      </c>
      <c r="O2111" s="5">
        <f t="shared" si="782"/>
        <v>2.1689661241324423</v>
      </c>
      <c r="P2111" s="5">
        <f t="shared" si="783"/>
        <v>3.9164743758031308</v>
      </c>
      <c r="Q2111" s="5">
        <f t="shared" si="784"/>
        <v>3.5258548842532123</v>
      </c>
      <c r="R2111" s="6">
        <f t="shared" si="785"/>
        <v>0.46104915557405801</v>
      </c>
      <c r="S2111" s="6">
        <f t="shared" si="786"/>
        <v>0.25533168458300848</v>
      </c>
      <c r="T2111" s="6">
        <f t="shared" si="787"/>
        <v>0.28361915984293362</v>
      </c>
      <c r="U2111">
        <f t="shared" si="788"/>
        <v>0.91500082473658995</v>
      </c>
      <c r="V2111">
        <f t="shared" si="789"/>
        <v>1.072205086524608</v>
      </c>
      <c r="W2111">
        <f t="shared" si="790"/>
        <v>1.0064880453938803</v>
      </c>
      <c r="X2111" t="s">
        <v>294</v>
      </c>
      <c r="Y2111" t="s">
        <v>319</v>
      </c>
      <c r="Z2111" t="s">
        <v>266</v>
      </c>
      <c r="AA2111" s="16" t="s">
        <v>19</v>
      </c>
      <c r="AB2111" s="16" t="s">
        <v>367</v>
      </c>
      <c r="AC2111" t="s">
        <v>515</v>
      </c>
      <c r="AD2111" s="16" t="s">
        <v>36</v>
      </c>
      <c r="AE2111" t="s">
        <v>507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776"/>
        <v>1.886243122997598</v>
      </c>
      <c r="E2112" s="14">
        <f t="shared" si="777"/>
        <v>3.6949711435664523</v>
      </c>
      <c r="F2112" s="14">
        <f t="shared" si="778"/>
        <v>5.2290861968193836</v>
      </c>
      <c r="G2112" s="26">
        <v>3.3015398276377006E-2</v>
      </c>
      <c r="H2112" s="7">
        <f t="shared" si="763"/>
        <v>1.033015398276377</v>
      </c>
      <c r="I2112" s="5">
        <f t="shared" si="779"/>
        <v>1.8259583798507377</v>
      </c>
      <c r="J2112" s="5">
        <f t="shared" si="780"/>
        <v>3.5768790569159408</v>
      </c>
      <c r="K2112" s="5">
        <f t="shared" si="781"/>
        <v>5.0619634572188374</v>
      </c>
      <c r="L2112">
        <v>1.63</v>
      </c>
      <c r="M2112">
        <v>4.28</v>
      </c>
      <c r="N2112">
        <v>5.38</v>
      </c>
      <c r="O2112" s="5">
        <f t="shared" si="782"/>
        <v>1.6838150991904943</v>
      </c>
      <c r="P2112" s="5">
        <f t="shared" si="783"/>
        <v>4.4213059046228942</v>
      </c>
      <c r="Q2112" s="5">
        <f t="shared" si="784"/>
        <v>5.5576228427269081</v>
      </c>
      <c r="R2112" s="6">
        <f t="shared" si="785"/>
        <v>0.59388943624555746</v>
      </c>
      <c r="S2112" s="6">
        <f t="shared" si="786"/>
        <v>0.22617751894398558</v>
      </c>
      <c r="T2112" s="6">
        <f t="shared" si="787"/>
        <v>0.17993304481045697</v>
      </c>
      <c r="U2112">
        <f t="shared" si="788"/>
        <v>0.89268190227492683</v>
      </c>
      <c r="V2112">
        <f t="shared" si="789"/>
        <v>1.1965738656230398</v>
      </c>
      <c r="W2112">
        <f t="shared" si="790"/>
        <v>1.0628286919629204</v>
      </c>
      <c r="X2112" t="s">
        <v>86</v>
      </c>
      <c r="Y2112" t="s">
        <v>87</v>
      </c>
      <c r="Z2112" t="s">
        <v>266</v>
      </c>
      <c r="AA2112" s="16" t="s">
        <v>19</v>
      </c>
      <c r="AB2112" s="16" t="s">
        <v>367</v>
      </c>
      <c r="AC2112" t="s">
        <v>515</v>
      </c>
      <c r="AD2112" s="16" t="s">
        <v>35</v>
      </c>
      <c r="AE2112" t="s">
        <v>504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776"/>
        <v>1.7430444046668252</v>
      </c>
      <c r="E2113" s="14">
        <f t="shared" si="777"/>
        <v>3.5733277946788187</v>
      </c>
      <c r="F2113" s="14">
        <f t="shared" si="778"/>
        <v>7.0076475409683301</v>
      </c>
      <c r="G2113" s="26">
        <v>3.2597280126320793E-2</v>
      </c>
      <c r="H2113" s="7">
        <f t="shared" si="763"/>
        <v>1.0325972801263208</v>
      </c>
      <c r="I2113" s="5">
        <f t="shared" si="779"/>
        <v>1.6880195582672783</v>
      </c>
      <c r="J2113" s="5">
        <f t="shared" si="780"/>
        <v>3.4605241205377593</v>
      </c>
      <c r="K2113" s="5">
        <f t="shared" si="781"/>
        <v>6.7864284323033113</v>
      </c>
      <c r="L2113">
        <v>1.33</v>
      </c>
      <c r="M2113">
        <v>5.64</v>
      </c>
      <c r="N2113">
        <v>9.67</v>
      </c>
      <c r="O2113" s="5">
        <f t="shared" si="782"/>
        <v>1.3733543825680068</v>
      </c>
      <c r="P2113" s="5">
        <f t="shared" si="783"/>
        <v>5.823848659912449</v>
      </c>
      <c r="Q2113" s="5">
        <f t="shared" si="784"/>
        <v>9.9852156988215217</v>
      </c>
      <c r="R2113" s="6">
        <f t="shared" si="785"/>
        <v>0.72814417945797849</v>
      </c>
      <c r="S2113" s="6">
        <f t="shared" si="786"/>
        <v>0.17170775863104815</v>
      </c>
      <c r="T2113" s="6">
        <f t="shared" si="787"/>
        <v>0.10014806191097327</v>
      </c>
      <c r="U2113">
        <f t="shared" si="788"/>
        <v>0.78790556275616919</v>
      </c>
      <c r="V2113">
        <f t="shared" si="789"/>
        <v>1.6298109198335984</v>
      </c>
      <c r="W2113">
        <f t="shared" si="790"/>
        <v>1.4249026710384103</v>
      </c>
      <c r="X2113" t="s">
        <v>324</v>
      </c>
      <c r="Y2113" t="s">
        <v>85</v>
      </c>
      <c r="Z2113" t="s">
        <v>266</v>
      </c>
      <c r="AA2113" s="16" t="s">
        <v>19</v>
      </c>
      <c r="AB2113" s="16" t="s">
        <v>367</v>
      </c>
      <c r="AC2113" t="s">
        <v>515</v>
      </c>
      <c r="AD2113" s="16" t="s">
        <v>300</v>
      </c>
      <c r="AE2113" t="s">
        <v>505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776"/>
        <v>1.5779622829065858</v>
      </c>
      <c r="E2114" s="14">
        <f t="shared" si="777"/>
        <v>4.3067356546484294</v>
      </c>
      <c r="F2114" s="14">
        <f t="shared" si="778"/>
        <v>7.6866518420759666</v>
      </c>
      <c r="G2114" s="26">
        <v>2.7216833784859729E-2</v>
      </c>
      <c r="H2114" s="7">
        <f t="shared" si="763"/>
        <v>1.0272168337848597</v>
      </c>
      <c r="I2114" s="5">
        <f t="shared" si="779"/>
        <v>1.5361530603937457</v>
      </c>
      <c r="J2114" s="5">
        <f t="shared" si="780"/>
        <v>4.1926256589662083</v>
      </c>
      <c r="K2114" s="5">
        <f t="shared" si="781"/>
        <v>7.482988585529605</v>
      </c>
      <c r="L2114">
        <v>2.38</v>
      </c>
      <c r="M2114">
        <v>3.33</v>
      </c>
      <c r="N2114">
        <v>3.26</v>
      </c>
      <c r="O2114" s="5">
        <f t="shared" si="782"/>
        <v>2.4447760644079661</v>
      </c>
      <c r="P2114" s="5">
        <f t="shared" si="783"/>
        <v>3.420632056503583</v>
      </c>
      <c r="Q2114" s="5">
        <f t="shared" si="784"/>
        <v>3.3487268781386423</v>
      </c>
      <c r="R2114" s="6">
        <f t="shared" si="785"/>
        <v>0.40903541823662398</v>
      </c>
      <c r="S2114" s="6">
        <f t="shared" si="786"/>
        <v>0.2923436322532027</v>
      </c>
      <c r="T2114" s="6">
        <f t="shared" si="787"/>
        <v>0.29862094951017337</v>
      </c>
      <c r="U2114">
        <f t="shared" si="788"/>
        <v>1.5493247784761499</v>
      </c>
      <c r="V2114">
        <f t="shared" si="789"/>
        <v>0.79425168638143828</v>
      </c>
      <c r="W2114">
        <f t="shared" si="790"/>
        <v>0.43565481394747774</v>
      </c>
      <c r="X2114" t="s">
        <v>253</v>
      </c>
      <c r="Y2114" t="s">
        <v>320</v>
      </c>
      <c r="Z2114" t="s">
        <v>266</v>
      </c>
      <c r="AA2114" s="16" t="s">
        <v>17</v>
      </c>
      <c r="AB2114" s="16" t="s">
        <v>361</v>
      </c>
      <c r="AC2114" t="s">
        <v>515</v>
      </c>
      <c r="AD2114" s="16" t="s">
        <v>28</v>
      </c>
      <c r="AE2114" t="s">
        <v>505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776"/>
        <v>2.6921893513992758</v>
      </c>
      <c r="E2115" s="14">
        <f t="shared" si="777"/>
        <v>3.314675100351002</v>
      </c>
      <c r="F2115" s="14">
        <f t="shared" si="778"/>
        <v>3.264064029163698</v>
      </c>
      <c r="G2115" s="26">
        <v>3.4257660768234777E-2</v>
      </c>
      <c r="H2115" s="7">
        <f t="shared" si="763"/>
        <v>1.0342576607682348</v>
      </c>
      <c r="I2115" s="5">
        <f t="shared" si="779"/>
        <v>2.6030161085773815</v>
      </c>
      <c r="J2115" s="5">
        <f t="shared" si="780"/>
        <v>3.2048832956082713</v>
      </c>
      <c r="K2115" s="5">
        <f t="shared" si="781"/>
        <v>3.1559486122048046</v>
      </c>
      <c r="L2115">
        <v>2.2400000000000002</v>
      </c>
      <c r="M2115">
        <v>3.5</v>
      </c>
      <c r="N2115">
        <v>3.31</v>
      </c>
      <c r="O2115" s="5">
        <f t="shared" si="782"/>
        <v>2.3167371601208462</v>
      </c>
      <c r="P2115" s="5">
        <f t="shared" si="783"/>
        <v>3.6199018126888216</v>
      </c>
      <c r="Q2115" s="5">
        <f t="shared" si="784"/>
        <v>3.4233928571428573</v>
      </c>
      <c r="R2115" s="6">
        <f t="shared" si="785"/>
        <v>0.43164154191226328</v>
      </c>
      <c r="S2115" s="6">
        <f t="shared" si="786"/>
        <v>0.27625058682384851</v>
      </c>
      <c r="T2115" s="6">
        <f t="shared" si="787"/>
        <v>0.29210787126388815</v>
      </c>
      <c r="U2115">
        <f t="shared" si="788"/>
        <v>0.86054019897103928</v>
      </c>
      <c r="V2115">
        <f t="shared" si="789"/>
        <v>1.0920834480294912</v>
      </c>
      <c r="W2115">
        <f t="shared" si="790"/>
        <v>1.0488130216060687</v>
      </c>
      <c r="X2115" t="s">
        <v>323</v>
      </c>
      <c r="Y2115" t="s">
        <v>325</v>
      </c>
      <c r="Z2115" t="s">
        <v>266</v>
      </c>
      <c r="AA2115" s="16" t="s">
        <v>19</v>
      </c>
      <c r="AB2115" s="16" t="s">
        <v>367</v>
      </c>
      <c r="AC2115" t="s">
        <v>515</v>
      </c>
      <c r="AD2115" s="16" t="s">
        <v>16</v>
      </c>
      <c r="AE2115" t="s">
        <v>504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776"/>
        <v>2.2013500270986808</v>
      </c>
      <c r="E2116" s="14">
        <f t="shared" si="777"/>
        <v>2.8560816339379245</v>
      </c>
      <c r="F2116" s="14">
        <f t="shared" si="778"/>
        <v>5.26169948497399</v>
      </c>
      <c r="G2116" s="26">
        <v>2.8519472924319667E-2</v>
      </c>
      <c r="H2116" s="7">
        <f t="shared" si="763"/>
        <v>1.0285194729243197</v>
      </c>
      <c r="I2116" s="5">
        <f t="shared" si="779"/>
        <v>2.1403095274800501</v>
      </c>
      <c r="J2116" s="5">
        <f t="shared" si="780"/>
        <v>2.7768863002830866</v>
      </c>
      <c r="K2116" s="5">
        <f t="shared" si="781"/>
        <v>5.1157995774389731</v>
      </c>
      <c r="L2116">
        <v>2.2999999999999998</v>
      </c>
      <c r="M2116">
        <v>3.12</v>
      </c>
      <c r="N2116">
        <v>3.66</v>
      </c>
      <c r="O2116" s="5">
        <f t="shared" si="782"/>
        <v>2.3655947877259349</v>
      </c>
      <c r="P2116" s="5">
        <f t="shared" si="783"/>
        <v>3.2089807555238776</v>
      </c>
      <c r="Q2116" s="5">
        <f t="shared" si="784"/>
        <v>3.76438127090301</v>
      </c>
      <c r="R2116" s="6">
        <f t="shared" si="785"/>
        <v>0.42272666696281824</v>
      </c>
      <c r="S2116" s="6">
        <f t="shared" si="786"/>
        <v>0.31162542756874417</v>
      </c>
      <c r="T2116" s="6">
        <f t="shared" si="787"/>
        <v>0.26564790546843764</v>
      </c>
      <c r="U2116">
        <f t="shared" si="788"/>
        <v>1.0746109244806126</v>
      </c>
      <c r="V2116">
        <f t="shared" si="789"/>
        <v>1.1235605864316214</v>
      </c>
      <c r="W2116">
        <f t="shared" si="790"/>
        <v>0.71543068577996116</v>
      </c>
      <c r="X2116" t="s">
        <v>326</v>
      </c>
      <c r="Y2116" t="s">
        <v>327</v>
      </c>
      <c r="Z2116" t="s">
        <v>266</v>
      </c>
      <c r="AA2116" s="16" t="s">
        <v>19</v>
      </c>
      <c r="AB2116" s="16" t="s">
        <v>367</v>
      </c>
      <c r="AC2116" t="s">
        <v>515</v>
      </c>
      <c r="AD2116" s="16" t="s">
        <v>18</v>
      </c>
      <c r="AE2116" t="s">
        <v>505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776"/>
        <v>1.6836041422020636</v>
      </c>
      <c r="E2117" s="14">
        <f t="shared" si="777"/>
        <v>4.3000509882929343</v>
      </c>
      <c r="F2117" s="14">
        <f t="shared" si="778"/>
        <v>6.0046800683867882</v>
      </c>
      <c r="G2117" s="26">
        <v>3.0297276946070539E-2</v>
      </c>
      <c r="H2117" s="7">
        <f t="shared" si="763"/>
        <v>1.0302972769460705</v>
      </c>
      <c r="I2117" s="5">
        <f t="shared" si="779"/>
        <v>1.6340954983327491</v>
      </c>
      <c r="J2117" s="5">
        <f t="shared" si="780"/>
        <v>4.1736022063834053</v>
      </c>
      <c r="K2117" s="5">
        <f t="shared" si="781"/>
        <v>5.8281043760354372</v>
      </c>
      <c r="L2117">
        <v>1.89</v>
      </c>
      <c r="M2117">
        <v>3.73</v>
      </c>
      <c r="N2117">
        <v>4.29</v>
      </c>
      <c r="O2117" s="5">
        <f t="shared" si="782"/>
        <v>1.9472618534280732</v>
      </c>
      <c r="P2117" s="5">
        <f t="shared" si="783"/>
        <v>3.8430088430088429</v>
      </c>
      <c r="Q2117" s="5">
        <f t="shared" si="784"/>
        <v>4.4199753180986425</v>
      </c>
      <c r="R2117" s="6">
        <f t="shared" si="785"/>
        <v>0.51354161652144614</v>
      </c>
      <c r="S2117" s="6">
        <f t="shared" si="786"/>
        <v>0.26021277619987482</v>
      </c>
      <c r="T2117" s="6">
        <f t="shared" si="787"/>
        <v>0.22624560727867904</v>
      </c>
      <c r="U2117">
        <f t="shared" si="788"/>
        <v>1.1566031495272753</v>
      </c>
      <c r="V2117">
        <f t="shared" si="789"/>
        <v>0.89371238933482244</v>
      </c>
      <c r="W2117">
        <f t="shared" si="790"/>
        <v>0.73608839567802464</v>
      </c>
      <c r="X2117" t="s">
        <v>316</v>
      </c>
      <c r="Y2117" t="s">
        <v>317</v>
      </c>
      <c r="Z2117" t="s">
        <v>266</v>
      </c>
      <c r="AA2117" s="16" t="s">
        <v>17</v>
      </c>
      <c r="AB2117" s="16" t="s">
        <v>361</v>
      </c>
      <c r="AC2117" t="s">
        <v>515</v>
      </c>
      <c r="AD2117" s="16" t="s">
        <v>18</v>
      </c>
      <c r="AE2117" t="s">
        <v>504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776"/>
        <v>2.1255246780155916</v>
      </c>
      <c r="E2118" s="14">
        <f t="shared" si="777"/>
        <v>3.9975431395484353</v>
      </c>
      <c r="F2118" s="14">
        <f t="shared" si="778"/>
        <v>3.8063025721055919</v>
      </c>
      <c r="G2118" s="26">
        <v>2.7809564446123147E-2</v>
      </c>
      <c r="H2118" s="7">
        <f t="shared" si="763"/>
        <v>1.0278095644461231</v>
      </c>
      <c r="I2118" s="5">
        <f t="shared" si="779"/>
        <v>2.0680141064468658</v>
      </c>
      <c r="J2118" s="5">
        <f t="shared" si="780"/>
        <v>3.8893811439696746</v>
      </c>
      <c r="K2118" s="5">
        <f t="shared" si="781"/>
        <v>3.7033149950854685</v>
      </c>
      <c r="L2118">
        <v>3.09</v>
      </c>
      <c r="M2118">
        <v>3.91</v>
      </c>
      <c r="N2118">
        <v>2.23</v>
      </c>
      <c r="O2118" s="5">
        <f t="shared" si="782"/>
        <v>3.1759315541385202</v>
      </c>
      <c r="P2118" s="5">
        <f t="shared" si="783"/>
        <v>4.0187353969843418</v>
      </c>
      <c r="Q2118" s="5">
        <f t="shared" si="784"/>
        <v>2.2920153287148546</v>
      </c>
      <c r="R2118" s="6">
        <f t="shared" si="785"/>
        <v>0.31486824667140934</v>
      </c>
      <c r="S2118" s="6">
        <f t="shared" si="786"/>
        <v>0.24883449673009073</v>
      </c>
      <c r="T2118" s="6">
        <f t="shared" si="787"/>
        <v>0.43629725659849988</v>
      </c>
      <c r="U2118">
        <f t="shared" si="788"/>
        <v>1.4941870997722773</v>
      </c>
      <c r="V2118">
        <f t="shared" si="789"/>
        <v>1.0053013205101522</v>
      </c>
      <c r="W2118">
        <f t="shared" si="790"/>
        <v>0.60216319782663641</v>
      </c>
      <c r="X2118" t="s">
        <v>318</v>
      </c>
      <c r="Y2118" t="s">
        <v>303</v>
      </c>
      <c r="Z2118" t="s">
        <v>266</v>
      </c>
      <c r="AA2118" s="16" t="s">
        <v>17</v>
      </c>
      <c r="AB2118" s="16" t="s">
        <v>361</v>
      </c>
      <c r="AC2118" t="s">
        <v>515</v>
      </c>
      <c r="AD2118" s="16" t="s">
        <v>31</v>
      </c>
      <c r="AE2118" t="s">
        <v>509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776"/>
        <v>1.6334677224630925</v>
      </c>
      <c r="E2119" s="14">
        <f t="shared" si="777"/>
        <v>3.5864279082061197</v>
      </c>
      <c r="F2119" s="14">
        <f t="shared" si="778"/>
        <v>9.3309907163563004</v>
      </c>
      <c r="G2119" s="26">
        <v>3.1527209273137347E-2</v>
      </c>
      <c r="H2119" s="7">
        <f t="shared" si="763"/>
        <v>1.0315272092731373</v>
      </c>
      <c r="I2119" s="5">
        <f t="shared" si="779"/>
        <v>1.5835430299643871</v>
      </c>
      <c r="J2119" s="5">
        <f t="shared" si="780"/>
        <v>3.4768136758440775</v>
      </c>
      <c r="K2119" s="5">
        <f t="shared" si="781"/>
        <v>9.0458018290485587</v>
      </c>
      <c r="L2119">
        <v>1.67</v>
      </c>
      <c r="M2119">
        <v>4.3499999999999996</v>
      </c>
      <c r="N2119">
        <v>4.93</v>
      </c>
      <c r="O2119" s="5">
        <f t="shared" si="782"/>
        <v>1.7226504394861393</v>
      </c>
      <c r="P2119" s="5">
        <f t="shared" si="783"/>
        <v>4.4871433603381474</v>
      </c>
      <c r="Q2119" s="5">
        <f t="shared" si="784"/>
        <v>5.0854291417165669</v>
      </c>
      <c r="R2119" s="6">
        <f t="shared" si="785"/>
        <v>0.58050082424052118</v>
      </c>
      <c r="S2119" s="6">
        <f t="shared" si="786"/>
        <v>0.22285893712222307</v>
      </c>
      <c r="T2119" s="6">
        <f t="shared" si="787"/>
        <v>0.19664023863725566</v>
      </c>
      <c r="U2119">
        <f t="shared" si="788"/>
        <v>1.0545971712796192</v>
      </c>
      <c r="V2119">
        <f t="shared" si="789"/>
        <v>1.2511455618753962</v>
      </c>
      <c r="W2119">
        <f t="shared" si="790"/>
        <v>0.54500420119401838</v>
      </c>
      <c r="X2119" t="s">
        <v>311</v>
      </c>
      <c r="Y2119" t="s">
        <v>345</v>
      </c>
      <c r="Z2119" t="s">
        <v>328</v>
      </c>
      <c r="AA2119" s="16" t="s">
        <v>35</v>
      </c>
      <c r="AB2119" s="16" t="s">
        <v>361</v>
      </c>
      <c r="AC2119" t="s">
        <v>515</v>
      </c>
      <c r="AD2119" s="16" t="s">
        <v>300</v>
      </c>
      <c r="AE2119" t="s">
        <v>504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776"/>
        <v>3.0855019381077509</v>
      </c>
      <c r="E2120" s="14">
        <f t="shared" si="777"/>
        <v>4.6431902066305009</v>
      </c>
      <c r="F2120" s="14">
        <f t="shared" si="778"/>
        <v>2.3718685822799315</v>
      </c>
      <c r="G2120" s="26">
        <v>2.6935809018894696E-2</v>
      </c>
      <c r="H2120" s="7">
        <f t="shared" si="763"/>
        <v>1.0269358090188947</v>
      </c>
      <c r="I2120" s="5">
        <f t="shared" si="779"/>
        <v>3.0045713773050253</v>
      </c>
      <c r="J2120" s="5">
        <f t="shared" si="780"/>
        <v>4.5214025704941312</v>
      </c>
      <c r="K2120" s="5">
        <f t="shared" si="781"/>
        <v>2.3096561259714443</v>
      </c>
      <c r="L2120">
        <v>2.5099999999999998</v>
      </c>
      <c r="M2120">
        <v>3.72</v>
      </c>
      <c r="N2120">
        <v>2.78</v>
      </c>
      <c r="O2120" s="5">
        <f t="shared" si="782"/>
        <v>2.5776088806374253</v>
      </c>
      <c r="P2120" s="5">
        <f t="shared" si="783"/>
        <v>3.8202012095502886</v>
      </c>
      <c r="Q2120" s="5">
        <f t="shared" si="784"/>
        <v>2.8548815490725272</v>
      </c>
      <c r="R2120" s="6">
        <f t="shared" si="785"/>
        <v>0.38795645356121938</v>
      </c>
      <c r="S2120" s="6">
        <f t="shared" si="786"/>
        <v>0.26176631678458612</v>
      </c>
      <c r="T2120" s="6">
        <f t="shared" si="787"/>
        <v>0.35027722965419444</v>
      </c>
      <c r="U2120">
        <f t="shared" si="788"/>
        <v>0.83539370006625191</v>
      </c>
      <c r="V2120">
        <f t="shared" si="789"/>
        <v>0.82275354649374921</v>
      </c>
      <c r="W2120">
        <f t="shared" si="790"/>
        <v>1.2036423815388224</v>
      </c>
      <c r="X2120" t="s">
        <v>348</v>
      </c>
      <c r="Y2120" t="s">
        <v>349</v>
      </c>
      <c r="Z2120" t="s">
        <v>328</v>
      </c>
      <c r="AA2120" s="16" t="s">
        <v>20</v>
      </c>
      <c r="AB2120" s="16" t="s">
        <v>367</v>
      </c>
      <c r="AC2120" t="s">
        <v>515</v>
      </c>
      <c r="AD2120" s="16" t="s">
        <v>16</v>
      </c>
      <c r="AE2120" t="s">
        <v>507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776"/>
        <v>5.7421495286132753</v>
      </c>
      <c r="E2121" s="14">
        <f t="shared" si="777"/>
        <v>4.7093987968879594</v>
      </c>
      <c r="F2121" s="14">
        <f t="shared" si="778"/>
        <v>1.8513823558268505</v>
      </c>
      <c r="G2121" s="26">
        <v>4.1480080224183702E-2</v>
      </c>
      <c r="H2121" s="7">
        <f t="shared" si="763"/>
        <v>1.0414800802241837</v>
      </c>
      <c r="I2121" s="5">
        <f t="shared" si="779"/>
        <v>5.5134511332921985</v>
      </c>
      <c r="J2121" s="5">
        <f t="shared" si="780"/>
        <v>4.5218328092019178</v>
      </c>
      <c r="K2121" s="5">
        <f t="shared" si="781"/>
        <v>1.7776454787578186</v>
      </c>
      <c r="L2121">
        <v>3.86</v>
      </c>
      <c r="M2121">
        <v>3.51</v>
      </c>
      <c r="N2121">
        <v>2.0099999999999998</v>
      </c>
      <c r="O2121" s="5">
        <f t="shared" si="782"/>
        <v>4.0201131096653491</v>
      </c>
      <c r="P2121" s="5">
        <f t="shared" si="783"/>
        <v>3.6555950815868847</v>
      </c>
      <c r="Q2121" s="5">
        <f t="shared" si="784"/>
        <v>2.0933749612506092</v>
      </c>
      <c r="R2121" s="6">
        <f t="shared" si="785"/>
        <v>0.24874921991516905</v>
      </c>
      <c r="S2121" s="6">
        <f t="shared" si="786"/>
        <v>0.27355327318306338</v>
      </c>
      <c r="T2121" s="6">
        <f t="shared" si="787"/>
        <v>0.47769750690176743</v>
      </c>
      <c r="U2121">
        <f t="shared" si="788"/>
        <v>0.70010596025635075</v>
      </c>
      <c r="V2121">
        <f t="shared" si="789"/>
        <v>0.7762339184361613</v>
      </c>
      <c r="W2121">
        <f t="shared" si="790"/>
        <v>1.1307091453378801</v>
      </c>
      <c r="X2121" t="s">
        <v>95</v>
      </c>
      <c r="Y2121" t="s">
        <v>174</v>
      </c>
      <c r="Z2121" t="s">
        <v>260</v>
      </c>
      <c r="AA2121" s="16" t="s">
        <v>16</v>
      </c>
      <c r="AB2121" s="16" t="s">
        <v>360</v>
      </c>
      <c r="AC2121" t="s">
        <v>515</v>
      </c>
      <c r="AD2121" s="16" t="s">
        <v>16</v>
      </c>
      <c r="AE2121" t="s">
        <v>503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776"/>
        <v>2.3782030197846407</v>
      </c>
      <c r="E2122" s="14">
        <f t="shared" si="777"/>
        <v>3.888465002269343</v>
      </c>
      <c r="F2122" s="14">
        <f t="shared" si="778"/>
        <v>3.3242010462789646</v>
      </c>
      <c r="G2122" s="26">
        <v>4.0808720076392468E-2</v>
      </c>
      <c r="H2122" s="7">
        <f t="shared" si="763"/>
        <v>1.0408087200763925</v>
      </c>
      <c r="I2122" s="5">
        <f t="shared" si="779"/>
        <v>2.2849568550982999</v>
      </c>
      <c r="J2122" s="5">
        <f t="shared" si="780"/>
        <v>3.7360034819692332</v>
      </c>
      <c r="K2122" s="5">
        <f t="shared" si="781"/>
        <v>3.1938635622066824</v>
      </c>
      <c r="L2122">
        <v>1.87</v>
      </c>
      <c r="M2122">
        <v>3.47</v>
      </c>
      <c r="N2122">
        <v>4.59</v>
      </c>
      <c r="O2122" s="5">
        <f t="shared" si="782"/>
        <v>1.946312306542854</v>
      </c>
      <c r="P2122" s="5">
        <f t="shared" si="783"/>
        <v>3.6116062586650819</v>
      </c>
      <c r="Q2122" s="5">
        <f t="shared" si="784"/>
        <v>4.7773120251506409</v>
      </c>
      <c r="R2122" s="6">
        <f t="shared" si="785"/>
        <v>0.51379215793803124</v>
      </c>
      <c r="S2122" s="6">
        <f t="shared" si="786"/>
        <v>0.27688511105017827</v>
      </c>
      <c r="T2122" s="6">
        <f t="shared" si="787"/>
        <v>0.20932273101179055</v>
      </c>
      <c r="U2122">
        <f t="shared" si="788"/>
        <v>0.81839619677175557</v>
      </c>
      <c r="V2122">
        <f t="shared" si="789"/>
        <v>0.92879999088517351</v>
      </c>
      <c r="W2122">
        <f t="shared" si="790"/>
        <v>1.4371308951058348</v>
      </c>
      <c r="X2122" t="s">
        <v>171</v>
      </c>
      <c r="Y2122" t="s">
        <v>44</v>
      </c>
      <c r="Z2122" t="s">
        <v>260</v>
      </c>
      <c r="AA2122" s="16" t="s">
        <v>19</v>
      </c>
      <c r="AB2122" s="16" t="s">
        <v>367</v>
      </c>
      <c r="AC2122" t="s">
        <v>515</v>
      </c>
      <c r="AD2122" s="16" t="s">
        <v>17</v>
      </c>
      <c r="AE2122" t="s">
        <v>506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776"/>
        <v>2.0357348977645775</v>
      </c>
      <c r="E2123" s="14">
        <f t="shared" si="777"/>
        <v>3.8036996864523887</v>
      </c>
      <c r="F2123" s="14">
        <f t="shared" si="778"/>
        <v>4.2889130738253378</v>
      </c>
      <c r="G2123" s="26">
        <v>4.0498863150311815E-2</v>
      </c>
      <c r="H2123" s="7">
        <f t="shared" si="763"/>
        <v>1.0404988631503118</v>
      </c>
      <c r="I2123" s="5">
        <f t="shared" si="779"/>
        <v>1.9564989159151946</v>
      </c>
      <c r="J2123" s="5">
        <f t="shared" si="780"/>
        <v>3.6556500167005961</v>
      </c>
      <c r="K2123" s="5">
        <f t="shared" si="781"/>
        <v>4.1219776644828068</v>
      </c>
      <c r="L2123">
        <v>2.0099999999999998</v>
      </c>
      <c r="M2123">
        <v>3.25</v>
      </c>
      <c r="N2123">
        <v>4.25</v>
      </c>
      <c r="O2123" s="5">
        <f t="shared" si="782"/>
        <v>2.0914027149321264</v>
      </c>
      <c r="P2123" s="5">
        <f t="shared" si="783"/>
        <v>3.3816213052385136</v>
      </c>
      <c r="Q2123" s="5">
        <f t="shared" si="784"/>
        <v>4.4221201683888252</v>
      </c>
      <c r="R2123" s="6">
        <f t="shared" si="785"/>
        <v>0.47814798788403295</v>
      </c>
      <c r="S2123" s="6">
        <f t="shared" si="786"/>
        <v>0.29571614019904802</v>
      </c>
      <c r="T2123" s="6">
        <f t="shared" si="787"/>
        <v>0.22613587191691908</v>
      </c>
      <c r="U2123">
        <f t="shared" si="788"/>
        <v>1.0273453175208016</v>
      </c>
      <c r="V2123">
        <f t="shared" si="789"/>
        <v>0.88903477771465789</v>
      </c>
      <c r="W2123">
        <f t="shared" si="790"/>
        <v>1.0310584738535347</v>
      </c>
      <c r="X2123" t="s">
        <v>173</v>
      </c>
      <c r="Y2123" t="s">
        <v>98</v>
      </c>
      <c r="Z2123" t="s">
        <v>260</v>
      </c>
      <c r="AA2123" s="16" t="s">
        <v>19</v>
      </c>
      <c r="AB2123" s="16" t="s">
        <v>367</v>
      </c>
      <c r="AC2123" t="s">
        <v>515</v>
      </c>
      <c r="AD2123" s="16" t="s">
        <v>332</v>
      </c>
      <c r="AE2123" t="s">
        <v>507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776"/>
        <v>1.4229511629778024</v>
      </c>
      <c r="E2124" s="14">
        <f t="shared" si="777"/>
        <v>5.637017810788767</v>
      </c>
      <c r="F2124" s="14">
        <f t="shared" si="778"/>
        <v>8.8760254186735512</v>
      </c>
      <c r="G2124" s="26">
        <v>4.2788518293181088E-2</v>
      </c>
      <c r="H2124" s="7">
        <f t="shared" si="763"/>
        <v>1.0427885182931811</v>
      </c>
      <c r="I2124" s="5">
        <f t="shared" si="779"/>
        <v>1.3645635121748994</v>
      </c>
      <c r="J2124" s="5">
        <f t="shared" si="780"/>
        <v>5.4057152643139412</v>
      </c>
      <c r="K2124" s="5">
        <f t="shared" si="781"/>
        <v>8.5118173656166469</v>
      </c>
      <c r="L2124">
        <v>1.56</v>
      </c>
      <c r="M2124">
        <v>4.3</v>
      </c>
      <c r="N2124">
        <v>5.91</v>
      </c>
      <c r="O2124" s="5">
        <f t="shared" si="782"/>
        <v>1.6267500885373625</v>
      </c>
      <c r="P2124" s="5">
        <f t="shared" si="783"/>
        <v>4.4839906286606785</v>
      </c>
      <c r="Q2124" s="5">
        <f t="shared" si="784"/>
        <v>6.1628801431127007</v>
      </c>
      <c r="R2124" s="6">
        <f t="shared" si="785"/>
        <v>0.61472257296701072</v>
      </c>
      <c r="S2124" s="6">
        <f t="shared" si="786"/>
        <v>0.22301563112291553</v>
      </c>
      <c r="T2124" s="6">
        <f t="shared" si="787"/>
        <v>0.16226179591007389</v>
      </c>
      <c r="U2124">
        <f t="shared" si="788"/>
        <v>1.1432227126706662</v>
      </c>
      <c r="V2124">
        <f t="shared" si="789"/>
        <v>0.79545440145296453</v>
      </c>
      <c r="W2124">
        <f t="shared" si="790"/>
        <v>0.69432880736766656</v>
      </c>
      <c r="X2124" t="s">
        <v>170</v>
      </c>
      <c r="Y2124" t="s">
        <v>230</v>
      </c>
      <c r="Z2124" t="s">
        <v>260</v>
      </c>
      <c r="AA2124" s="16" t="s">
        <v>17</v>
      </c>
      <c r="AB2124" s="16" t="s">
        <v>361</v>
      </c>
      <c r="AC2124" t="s">
        <v>515</v>
      </c>
      <c r="AD2124" s="16" t="s">
        <v>33</v>
      </c>
      <c r="AE2124" t="s">
        <v>504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776"/>
        <v>4.0328321738708723</v>
      </c>
      <c r="E2125" s="14">
        <f t="shared" si="777"/>
        <v>2.47403880592343</v>
      </c>
      <c r="F2125" s="14">
        <f t="shared" si="778"/>
        <v>3.0234865045157835</v>
      </c>
      <c r="G2125" s="26">
        <v>6.005146686839935E-2</v>
      </c>
      <c r="H2125" s="7">
        <f t="shared" si="763"/>
        <v>1.0600514668683994</v>
      </c>
      <c r="I2125" s="5">
        <f t="shared" si="779"/>
        <v>3.8043739383566462</v>
      </c>
      <c r="J2125" s="5">
        <f t="shared" si="780"/>
        <v>2.333885554851622</v>
      </c>
      <c r="K2125" s="5">
        <f t="shared" si="781"/>
        <v>2.8522072739050657</v>
      </c>
      <c r="L2125">
        <v>1.7</v>
      </c>
      <c r="M2125">
        <v>3.51</v>
      </c>
      <c r="N2125">
        <v>5.35</v>
      </c>
      <c r="O2125" s="5">
        <f t="shared" si="782"/>
        <v>1.8020874936762787</v>
      </c>
      <c r="P2125" s="5">
        <f t="shared" si="783"/>
        <v>3.7207806487080815</v>
      </c>
      <c r="Q2125" s="5">
        <f t="shared" si="784"/>
        <v>5.6712753477459366</v>
      </c>
      <c r="R2125" s="6">
        <f t="shared" si="785"/>
        <v>0.55491201371138132</v>
      </c>
      <c r="S2125" s="6">
        <f t="shared" si="786"/>
        <v>0.26876080436163768</v>
      </c>
      <c r="T2125" s="6">
        <f t="shared" si="787"/>
        <v>0.17632718192698096</v>
      </c>
      <c r="U2125">
        <f t="shared" si="788"/>
        <v>0.4468540757416552</v>
      </c>
      <c r="V2125">
        <f t="shared" si="789"/>
        <v>1.5039297846903852</v>
      </c>
      <c r="W2125">
        <f t="shared" si="790"/>
        <v>1.8757402552568034</v>
      </c>
      <c r="X2125" t="s">
        <v>232</v>
      </c>
      <c r="Y2125" t="s">
        <v>231</v>
      </c>
      <c r="Z2125" t="s">
        <v>261</v>
      </c>
      <c r="AA2125" s="16" t="s">
        <v>19</v>
      </c>
      <c r="AB2125" s="16" t="s">
        <v>367</v>
      </c>
      <c r="AC2125" t="s">
        <v>515</v>
      </c>
      <c r="AD2125" s="16" t="s">
        <v>32</v>
      </c>
      <c r="AE2125" t="s">
        <v>504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776"/>
        <v>6.6315332826000803</v>
      </c>
      <c r="E2126" s="14">
        <f t="shared" si="777"/>
        <v>2.9629634368885034</v>
      </c>
      <c r="F2126" s="14">
        <f t="shared" si="778"/>
        <v>2.1441700933869492</v>
      </c>
      <c r="G2126" s="26">
        <v>5.8509417744952774E-2</v>
      </c>
      <c r="H2126" s="7">
        <f t="shared" si="763"/>
        <v>1.0585094177449528</v>
      </c>
      <c r="I2126" s="5">
        <f t="shared" si="779"/>
        <v>6.2649733402730519</v>
      </c>
      <c r="J2126" s="5">
        <f t="shared" si="780"/>
        <v>2.799184766065471</v>
      </c>
      <c r="K2126" s="5">
        <f t="shared" si="781"/>
        <v>2.0256504641733719</v>
      </c>
      <c r="L2126">
        <v>1.78</v>
      </c>
      <c r="M2126">
        <v>3.21</v>
      </c>
      <c r="N2126">
        <v>5.4</v>
      </c>
      <c r="O2126" s="5">
        <f t="shared" si="782"/>
        <v>1.8841467635860161</v>
      </c>
      <c r="P2126" s="5">
        <f t="shared" si="783"/>
        <v>3.3978152309612986</v>
      </c>
      <c r="Q2126" s="5">
        <f t="shared" si="784"/>
        <v>5.7159508558227454</v>
      </c>
      <c r="R2126" s="6">
        <f t="shared" si="785"/>
        <v>0.53074421766207991</v>
      </c>
      <c r="S2126" s="6">
        <f t="shared" si="786"/>
        <v>0.29430676244190102</v>
      </c>
      <c r="T2126" s="6">
        <f t="shared" si="787"/>
        <v>0.17494901989601894</v>
      </c>
      <c r="U2126">
        <f t="shared" si="788"/>
        <v>0.28411932554567276</v>
      </c>
      <c r="V2126">
        <f t="shared" si="789"/>
        <v>1.1467624570249324</v>
      </c>
      <c r="W2126">
        <f t="shared" si="790"/>
        <v>2.6658103633904253</v>
      </c>
      <c r="X2126" t="s">
        <v>48</v>
      </c>
      <c r="Y2126" t="s">
        <v>47</v>
      </c>
      <c r="Z2126" t="s">
        <v>261</v>
      </c>
      <c r="AA2126" s="16" t="s">
        <v>18</v>
      </c>
      <c r="AB2126" s="16" t="s">
        <v>360</v>
      </c>
      <c r="AC2126" t="s">
        <v>515</v>
      </c>
      <c r="AD2126" s="16" t="s">
        <v>18</v>
      </c>
      <c r="AE2126" t="s">
        <v>503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776"/>
        <v>1.9049337548069309</v>
      </c>
      <c r="E2127" s="14">
        <f t="shared" si="777"/>
        <v>3.4021099139064277</v>
      </c>
      <c r="F2127" s="14">
        <f t="shared" si="778"/>
        <v>5.7053392403896526</v>
      </c>
      <c r="G2127" s="26">
        <v>5.84042939898064E-2</v>
      </c>
      <c r="H2127" s="7">
        <f t="shared" si="763"/>
        <v>1.0584042939898064</v>
      </c>
      <c r="I2127" s="5">
        <f t="shared" si="779"/>
        <v>1.7998167294144383</v>
      </c>
      <c r="J2127" s="5">
        <f t="shared" si="780"/>
        <v>3.2143765224928251</v>
      </c>
      <c r="K2127" s="5">
        <f t="shared" si="781"/>
        <v>5.3905102925107755</v>
      </c>
      <c r="L2127">
        <v>2</v>
      </c>
      <c r="M2127">
        <v>3.29</v>
      </c>
      <c r="N2127">
        <v>3.93</v>
      </c>
      <c r="O2127" s="5">
        <f t="shared" si="782"/>
        <v>2.1168085879796128</v>
      </c>
      <c r="P2127" s="5">
        <f t="shared" si="783"/>
        <v>3.482150127226463</v>
      </c>
      <c r="Q2127" s="5">
        <f t="shared" si="784"/>
        <v>4.1595288753799391</v>
      </c>
      <c r="R2127" s="6">
        <f t="shared" si="785"/>
        <v>0.4724092701052624</v>
      </c>
      <c r="S2127" s="6">
        <f t="shared" si="786"/>
        <v>0.28717888760198323</v>
      </c>
      <c r="T2127" s="6">
        <f t="shared" si="787"/>
        <v>0.24041184229275439</v>
      </c>
      <c r="U2127">
        <f t="shared" si="788"/>
        <v>1.1112242526219269</v>
      </c>
      <c r="V2127">
        <f t="shared" si="789"/>
        <v>1.0235266394518483</v>
      </c>
      <c r="W2127">
        <f t="shared" si="790"/>
        <v>0.72905899195853252</v>
      </c>
      <c r="X2127" t="s">
        <v>50</v>
      </c>
      <c r="Y2127" t="s">
        <v>49</v>
      </c>
      <c r="Z2127" t="s">
        <v>261</v>
      </c>
      <c r="AA2127" s="16" t="s">
        <v>19</v>
      </c>
      <c r="AB2127" s="16" t="s">
        <v>367</v>
      </c>
      <c r="AC2127" t="s">
        <v>515</v>
      </c>
      <c r="AD2127" s="16" t="s">
        <v>19</v>
      </c>
      <c r="AE2127" t="s">
        <v>504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776"/>
        <v>5.4793620430904673</v>
      </c>
      <c r="E2128" s="14">
        <f t="shared" si="777"/>
        <v>2.6401839266159888</v>
      </c>
      <c r="F2128" s="14">
        <f t="shared" si="778"/>
        <v>2.4464005336387546</v>
      </c>
      <c r="G2128" s="26">
        <v>2.9776113633759316E-2</v>
      </c>
      <c r="H2128" s="7">
        <f t="shared" si="763"/>
        <v>1.0297761136337593</v>
      </c>
      <c r="I2128" s="5">
        <f t="shared" si="779"/>
        <v>5.3209255590086517</v>
      </c>
      <c r="J2128" s="5">
        <f t="shared" si="780"/>
        <v>2.5638426563416794</v>
      </c>
      <c r="K2128" s="5">
        <f t="shared" si="781"/>
        <v>2.3756625360110255</v>
      </c>
      <c r="L2128">
        <v>4.9400000000000004</v>
      </c>
      <c r="M2128">
        <v>3.56</v>
      </c>
      <c r="N2128">
        <v>1.83</v>
      </c>
      <c r="O2128" s="5">
        <f t="shared" si="782"/>
        <v>5.0870940013507715</v>
      </c>
      <c r="P2128" s="5">
        <f t="shared" si="783"/>
        <v>3.6660029645361831</v>
      </c>
      <c r="Q2128" s="5">
        <f t="shared" si="784"/>
        <v>1.8844902879497796</v>
      </c>
      <c r="R2128" s="6">
        <f t="shared" si="785"/>
        <v>0.19657588393972489</v>
      </c>
      <c r="S2128" s="6">
        <f t="shared" si="786"/>
        <v>0.27277664793883177</v>
      </c>
      <c r="T2128" s="6">
        <f t="shared" si="787"/>
        <v>0.53064746812144326</v>
      </c>
      <c r="U2128">
        <f t="shared" si="788"/>
        <v>0.9284099063623017</v>
      </c>
      <c r="V2128">
        <f t="shared" si="789"/>
        <v>1.3885407480815251</v>
      </c>
      <c r="W2128">
        <f t="shared" si="790"/>
        <v>0.77031142776395878</v>
      </c>
      <c r="X2128" t="s">
        <v>179</v>
      </c>
      <c r="Y2128" t="s">
        <v>236</v>
      </c>
      <c r="Z2128" t="s">
        <v>262</v>
      </c>
      <c r="AA2128" s="16" t="s">
        <v>18</v>
      </c>
      <c r="AB2128" s="16" t="s">
        <v>360</v>
      </c>
      <c r="AC2128" t="s">
        <v>515</v>
      </c>
      <c r="AD2128" s="16" t="s">
        <v>19</v>
      </c>
      <c r="AE2128" t="s">
        <v>503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776"/>
        <v>2.8621228106060297</v>
      </c>
      <c r="E2129" s="14">
        <f t="shared" si="777"/>
        <v>4.1692158337959846</v>
      </c>
      <c r="F2129" s="14">
        <f t="shared" si="778"/>
        <v>2.6482353472492188</v>
      </c>
      <c r="G2129" s="26">
        <v>2.81033541668676E-2</v>
      </c>
      <c r="H2129" s="7">
        <f t="shared" si="763"/>
        <v>1.0281033541668676</v>
      </c>
      <c r="I2129" s="5">
        <f t="shared" si="779"/>
        <v>2.7838862688327435</v>
      </c>
      <c r="J2129" s="5">
        <f t="shared" si="780"/>
        <v>4.0552497148251643</v>
      </c>
      <c r="K2129" s="5">
        <f t="shared" si="781"/>
        <v>2.5758454502808612</v>
      </c>
      <c r="L2129">
        <v>2.11</v>
      </c>
      <c r="M2129">
        <v>3.55</v>
      </c>
      <c r="N2129">
        <v>3.67</v>
      </c>
      <c r="O2129" s="5">
        <f t="shared" si="782"/>
        <v>2.1692980772920905</v>
      </c>
      <c r="P2129" s="5">
        <f t="shared" si="783"/>
        <v>3.64976690729238</v>
      </c>
      <c r="Q2129" s="5">
        <f t="shared" si="784"/>
        <v>3.7731393097924042</v>
      </c>
      <c r="R2129" s="6">
        <f t="shared" si="785"/>
        <v>0.4609786043088594</v>
      </c>
      <c r="S2129" s="6">
        <f t="shared" si="786"/>
        <v>0.27399010002582908</v>
      </c>
      <c r="T2129" s="6">
        <f t="shared" si="787"/>
        <v>0.26503129566531147</v>
      </c>
      <c r="U2129">
        <f t="shared" si="788"/>
        <v>0.75793326172218323</v>
      </c>
      <c r="V2129">
        <f t="shared" si="789"/>
        <v>0.87540848274322669</v>
      </c>
      <c r="W2129">
        <f t="shared" si="790"/>
        <v>1.4247749218027952</v>
      </c>
      <c r="X2129" t="s">
        <v>182</v>
      </c>
      <c r="Y2129" t="s">
        <v>51</v>
      </c>
      <c r="Z2129" t="s">
        <v>262</v>
      </c>
      <c r="AA2129" s="16" t="s">
        <v>16</v>
      </c>
      <c r="AB2129" s="16" t="s">
        <v>360</v>
      </c>
      <c r="AC2129" t="s">
        <v>515</v>
      </c>
      <c r="AD2129" s="16" t="s">
        <v>28</v>
      </c>
      <c r="AE2129" t="s">
        <v>510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776"/>
        <v>5.8782059930378807</v>
      </c>
      <c r="E2130" s="14">
        <f t="shared" si="777"/>
        <v>3.3327039454487721</v>
      </c>
      <c r="F2130" s="14">
        <f t="shared" si="778"/>
        <v>2.0964745199923711</v>
      </c>
      <c r="G2130" s="26">
        <v>2.8858567235457322E-2</v>
      </c>
      <c r="H2130" s="7">
        <f t="shared" si="763"/>
        <v>1.0288585672354573</v>
      </c>
      <c r="I2130" s="5">
        <f t="shared" si="779"/>
        <v>5.7133275459158774</v>
      </c>
      <c r="J2130" s="5">
        <f t="shared" si="780"/>
        <v>3.2392245655335765</v>
      </c>
      <c r="K2130" s="5">
        <f t="shared" si="781"/>
        <v>2.0376702753475606</v>
      </c>
      <c r="L2130">
        <v>4.66</v>
      </c>
      <c r="M2130">
        <v>3.82</v>
      </c>
      <c r="N2130">
        <v>1.81</v>
      </c>
      <c r="O2130" s="5">
        <f t="shared" si="782"/>
        <v>4.7944809233172316</v>
      </c>
      <c r="P2130" s="5">
        <f t="shared" si="783"/>
        <v>3.9302397268394467</v>
      </c>
      <c r="Q2130" s="5">
        <f t="shared" si="784"/>
        <v>1.8622340066961778</v>
      </c>
      <c r="R2130" s="6">
        <f t="shared" si="785"/>
        <v>0.2085731523378582</v>
      </c>
      <c r="S2130" s="6">
        <f t="shared" si="786"/>
        <v>0.2544374057315234</v>
      </c>
      <c r="T2130" s="6">
        <f t="shared" si="787"/>
        <v>0.53698944193061837</v>
      </c>
      <c r="U2130">
        <f t="shared" si="788"/>
        <v>0.81563676553625231</v>
      </c>
      <c r="V2130">
        <f t="shared" si="789"/>
        <v>1.1792945881696708</v>
      </c>
      <c r="W2130">
        <f t="shared" si="790"/>
        <v>0.88826932497274247</v>
      </c>
      <c r="X2130" t="s">
        <v>105</v>
      </c>
      <c r="Y2130" t="s">
        <v>180</v>
      </c>
      <c r="Z2130" t="s">
        <v>262</v>
      </c>
      <c r="AA2130" s="16" t="s">
        <v>19</v>
      </c>
      <c r="AB2130" s="16" t="s">
        <v>367</v>
      </c>
      <c r="AC2130" t="s">
        <v>515</v>
      </c>
      <c r="AD2130" s="16" t="s">
        <v>301</v>
      </c>
      <c r="AE2130" t="s">
        <v>503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776"/>
        <v>2.4658354761849917</v>
      </c>
      <c r="E2131" s="14">
        <f t="shared" si="777"/>
        <v>4.237847517721729</v>
      </c>
      <c r="F2131" s="14">
        <f t="shared" si="778"/>
        <v>3.0065558492128077</v>
      </c>
      <c r="G2131" s="26">
        <v>4.4892980031872476E-2</v>
      </c>
      <c r="H2131" s="7">
        <f t="shared" si="763"/>
        <v>1.0448929800318725</v>
      </c>
      <c r="I2131" s="5">
        <f t="shared" si="779"/>
        <v>2.3598928534382306</v>
      </c>
      <c r="J2131" s="5">
        <f t="shared" si="780"/>
        <v>4.0557718337742701</v>
      </c>
      <c r="K2131" s="5">
        <f t="shared" si="781"/>
        <v>2.8773816138769526</v>
      </c>
      <c r="L2131">
        <v>2.2599999999999998</v>
      </c>
      <c r="M2131">
        <v>3.31</v>
      </c>
      <c r="N2131">
        <v>3.33</v>
      </c>
      <c r="O2131" s="5">
        <f t="shared" si="782"/>
        <v>2.3614581348720316</v>
      </c>
      <c r="P2131" s="5">
        <f t="shared" si="783"/>
        <v>3.4585957639054978</v>
      </c>
      <c r="Q2131" s="5">
        <f t="shared" si="784"/>
        <v>3.4794936235061353</v>
      </c>
      <c r="R2131" s="6">
        <f t="shared" si="785"/>
        <v>0.42346717277466805</v>
      </c>
      <c r="S2131" s="6">
        <f t="shared" si="786"/>
        <v>0.28913468594282471</v>
      </c>
      <c r="T2131" s="6">
        <f t="shared" si="787"/>
        <v>0.28739814128250746</v>
      </c>
      <c r="U2131">
        <f t="shared" si="788"/>
        <v>0.95767059792876075</v>
      </c>
      <c r="V2131">
        <f t="shared" si="789"/>
        <v>0.81612086075358425</v>
      </c>
      <c r="W2131">
        <f t="shared" si="790"/>
        <v>1.1573021749844277</v>
      </c>
      <c r="X2131" t="s">
        <v>193</v>
      </c>
      <c r="Y2131" t="s">
        <v>191</v>
      </c>
      <c r="Z2131" t="s">
        <v>342</v>
      </c>
      <c r="AA2131" s="16" t="s">
        <v>20</v>
      </c>
      <c r="AB2131" s="16" t="s">
        <v>367</v>
      </c>
      <c r="AC2131" t="s">
        <v>515</v>
      </c>
      <c r="AD2131" s="16" t="s">
        <v>18</v>
      </c>
      <c r="AE2131" t="s">
        <v>506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776"/>
        <v>2.136436237358216</v>
      </c>
      <c r="E2132" s="14">
        <f t="shared" si="777"/>
        <v>3.9146110154117602</v>
      </c>
      <c r="F2132" s="14">
        <f t="shared" si="778"/>
        <v>3.8422389434412931</v>
      </c>
      <c r="G2132" s="26">
        <v>4.3223329182233261E-2</v>
      </c>
      <c r="H2132" s="7">
        <f t="shared" si="763"/>
        <v>1.0432233291822333</v>
      </c>
      <c r="I2132" s="5">
        <f t="shared" si="779"/>
        <v>2.0479183867877415</v>
      </c>
      <c r="J2132" s="5">
        <f t="shared" si="780"/>
        <v>3.7524189748328993</v>
      </c>
      <c r="K2132" s="5">
        <f t="shared" si="781"/>
        <v>3.6830454572494706</v>
      </c>
      <c r="L2132">
        <v>2.92</v>
      </c>
      <c r="M2132">
        <v>3.52</v>
      </c>
      <c r="N2132">
        <v>2.4</v>
      </c>
      <c r="O2132" s="5">
        <f t="shared" si="782"/>
        <v>3.0462121212121209</v>
      </c>
      <c r="P2132" s="5">
        <f t="shared" si="783"/>
        <v>3.6721461187214612</v>
      </c>
      <c r="Q2132" s="5">
        <f t="shared" si="784"/>
        <v>2.5037359900373599</v>
      </c>
      <c r="R2132" s="6">
        <f t="shared" si="785"/>
        <v>0.32827654812235768</v>
      </c>
      <c r="S2132" s="6">
        <f t="shared" si="786"/>
        <v>0.27232031832877396</v>
      </c>
      <c r="T2132" s="6">
        <f t="shared" si="787"/>
        <v>0.39940313354886842</v>
      </c>
      <c r="U2132">
        <f t="shared" si="788"/>
        <v>1.4258380699341053</v>
      </c>
      <c r="V2132">
        <f t="shared" si="789"/>
        <v>0.93806156071811009</v>
      </c>
      <c r="W2132">
        <f t="shared" si="790"/>
        <v>0.6516346398266667</v>
      </c>
      <c r="X2132" t="s">
        <v>195</v>
      </c>
      <c r="Y2132" t="s">
        <v>118</v>
      </c>
      <c r="Z2132" t="s">
        <v>342</v>
      </c>
      <c r="AA2132" s="16" t="s">
        <v>17</v>
      </c>
      <c r="AB2132" s="16" t="s">
        <v>361</v>
      </c>
      <c r="AC2132" t="s">
        <v>515</v>
      </c>
      <c r="AD2132" s="16" t="s">
        <v>36</v>
      </c>
      <c r="AE2132" t="s">
        <v>507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776"/>
        <v>2.3104447645408159</v>
      </c>
      <c r="E2133" s="14">
        <f t="shared" si="777"/>
        <v>2.8779543536261838</v>
      </c>
      <c r="F2133" s="14">
        <f t="shared" si="778"/>
        <v>4.7100901044494581</v>
      </c>
      <c r="G2133" s="26">
        <v>5.917240069298435E-2</v>
      </c>
      <c r="H2133" s="7">
        <f t="shared" si="763"/>
        <v>1.0591724006929844</v>
      </c>
      <c r="I2133" s="5">
        <f t="shared" si="779"/>
        <v>2.181367984125306</v>
      </c>
      <c r="J2133" s="5">
        <f t="shared" si="780"/>
        <v>2.7171727206479566</v>
      </c>
      <c r="K2133" s="5">
        <f t="shared" si="781"/>
        <v>4.446953207398332</v>
      </c>
      <c r="L2133">
        <v>2.57</v>
      </c>
      <c r="M2133">
        <v>3.17</v>
      </c>
      <c r="N2133">
        <v>2.82</v>
      </c>
      <c r="O2133" s="5">
        <f t="shared" si="782"/>
        <v>2.7220730697809694</v>
      </c>
      <c r="P2133" s="5">
        <f t="shared" si="783"/>
        <v>3.3575765101967603</v>
      </c>
      <c r="Q2133" s="5">
        <f t="shared" si="784"/>
        <v>2.9868661699542156</v>
      </c>
      <c r="R2133" s="6">
        <f t="shared" si="785"/>
        <v>0.36736706707159211</v>
      </c>
      <c r="S2133" s="6">
        <f t="shared" si="786"/>
        <v>0.29783386825677971</v>
      </c>
      <c r="T2133" s="6">
        <f t="shared" si="787"/>
        <v>0.33479906467162823</v>
      </c>
      <c r="U2133">
        <f t="shared" si="788"/>
        <v>1.1781597688711514</v>
      </c>
      <c r="V2133">
        <f t="shared" si="789"/>
        <v>1.1666538442370564</v>
      </c>
      <c r="W2133">
        <f t="shared" si="790"/>
        <v>0.63414204478437197</v>
      </c>
      <c r="X2133" t="s">
        <v>215</v>
      </c>
      <c r="Y2133" t="s">
        <v>128</v>
      </c>
      <c r="Z2133" t="s">
        <v>257</v>
      </c>
      <c r="AA2133" s="16" t="s">
        <v>19</v>
      </c>
      <c r="AB2133" s="16" t="s">
        <v>367</v>
      </c>
      <c r="AC2133" t="s">
        <v>516</v>
      </c>
      <c r="AD2133" s="16" t="s">
        <v>35</v>
      </c>
      <c r="AE2133" t="s">
        <v>507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776"/>
        <v>6.9618024861793826</v>
      </c>
      <c r="E2134" s="14">
        <f t="shared" si="777"/>
        <v>5.2696466717250008</v>
      </c>
      <c r="F2134" s="14">
        <f t="shared" si="778"/>
        <v>1.7232137057583885</v>
      </c>
      <c r="G2134" s="26">
        <v>4.4420712018419906E-2</v>
      </c>
      <c r="H2134" s="7">
        <f t="shared" ref="H2134:H2197" si="791">(G2134/100%) + 1</f>
        <v>1.0444207120184199</v>
      </c>
      <c r="I2134" s="5">
        <f t="shared" si="779"/>
        <v>6.6657070336389506</v>
      </c>
      <c r="J2134" s="5">
        <f t="shared" si="780"/>
        <v>5.0455210348529196</v>
      </c>
      <c r="K2134" s="5">
        <f t="shared" si="781"/>
        <v>1.6499229533931314</v>
      </c>
      <c r="L2134">
        <v>3.48</v>
      </c>
      <c r="M2134">
        <v>3.65</v>
      </c>
      <c r="N2134">
        <v>2.0699999999999998</v>
      </c>
      <c r="O2134" s="5">
        <f t="shared" si="782"/>
        <v>3.6345840778241012</v>
      </c>
      <c r="P2134" s="5">
        <f t="shared" si="783"/>
        <v>3.8121355988672327</v>
      </c>
      <c r="Q2134" s="5">
        <f t="shared" si="784"/>
        <v>2.161950873878129</v>
      </c>
      <c r="R2134" s="6">
        <f t="shared" si="785"/>
        <v>0.27513464500693713</v>
      </c>
      <c r="S2134" s="6">
        <f t="shared" si="786"/>
        <v>0.26232015469154552</v>
      </c>
      <c r="T2134" s="6">
        <f t="shared" si="787"/>
        <v>0.46254520030151752</v>
      </c>
      <c r="U2134">
        <f t="shared" si="788"/>
        <v>0.52207515008354555</v>
      </c>
      <c r="V2134">
        <f t="shared" si="789"/>
        <v>0.72341389021805946</v>
      </c>
      <c r="W2134">
        <f t="shared" si="790"/>
        <v>1.2546040381721846</v>
      </c>
      <c r="X2134" t="s">
        <v>127</v>
      </c>
      <c r="Y2134" t="s">
        <v>129</v>
      </c>
      <c r="Z2134" t="s">
        <v>257</v>
      </c>
      <c r="AA2134" s="16" t="s">
        <v>16</v>
      </c>
      <c r="AB2134" s="16" t="s">
        <v>360</v>
      </c>
      <c r="AC2134" t="s">
        <v>516</v>
      </c>
      <c r="AD2134" s="16" t="s">
        <v>20</v>
      </c>
      <c r="AE2134" t="s">
        <v>506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776"/>
        <v>2.1360319046684197</v>
      </c>
      <c r="E2135" s="14">
        <f t="shared" si="777"/>
        <v>3.3723391906354028</v>
      </c>
      <c r="F2135" s="14">
        <f t="shared" si="778"/>
        <v>4.447620902049314</v>
      </c>
      <c r="G2135" s="26">
        <v>4.5809625713484348E-2</v>
      </c>
      <c r="H2135" s="7">
        <f t="shared" si="791"/>
        <v>1.0458096257134843</v>
      </c>
      <c r="I2135" s="5">
        <f t="shared" si="779"/>
        <v>2.0424672446585594</v>
      </c>
      <c r="J2135" s="5">
        <f t="shared" si="780"/>
        <v>3.2246205310404239</v>
      </c>
      <c r="K2135" s="5">
        <f t="shared" si="781"/>
        <v>4.2528016502190891</v>
      </c>
      <c r="L2135">
        <v>2.0499999999999998</v>
      </c>
      <c r="M2135">
        <v>3.26</v>
      </c>
      <c r="N2135">
        <v>3.98</v>
      </c>
      <c r="O2135" s="5">
        <f t="shared" si="782"/>
        <v>2.1439097327126428</v>
      </c>
      <c r="P2135" s="5">
        <f t="shared" si="783"/>
        <v>3.4093393798259588</v>
      </c>
      <c r="Q2135" s="5">
        <f t="shared" si="784"/>
        <v>4.1623223103396674</v>
      </c>
      <c r="R2135" s="6">
        <f t="shared" si="785"/>
        <v>0.46643754853182251</v>
      </c>
      <c r="S2135" s="6">
        <f t="shared" si="786"/>
        <v>0.29331195536510313</v>
      </c>
      <c r="T2135" s="6">
        <f t="shared" si="787"/>
        <v>0.24025049610307442</v>
      </c>
      <c r="U2135">
        <f t="shared" si="788"/>
        <v>1.0036880666562169</v>
      </c>
      <c r="V2135">
        <f t="shared" si="789"/>
        <v>1.0109716689511248</v>
      </c>
      <c r="W2135">
        <f t="shared" si="790"/>
        <v>0.93585366244272516</v>
      </c>
      <c r="X2135" t="s">
        <v>249</v>
      </c>
      <c r="Y2135" t="s">
        <v>60</v>
      </c>
      <c r="Z2135" t="s">
        <v>257</v>
      </c>
      <c r="AA2135" s="16" t="s">
        <v>19</v>
      </c>
      <c r="AB2135" s="16" t="s">
        <v>367</v>
      </c>
      <c r="AC2135" t="s">
        <v>516</v>
      </c>
      <c r="AD2135" s="16" t="s">
        <v>29</v>
      </c>
      <c r="AE2135" t="s">
        <v>503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776"/>
        <v>1.3246460444895674</v>
      </c>
      <c r="E2136" s="14">
        <f t="shared" si="777"/>
        <v>6.1417081632294206</v>
      </c>
      <c r="F2136" s="14">
        <f t="shared" si="778"/>
        <v>13.010137956634413</v>
      </c>
      <c r="G2136" s="26">
        <v>6.2791840491343232E-2</v>
      </c>
      <c r="H2136" s="7">
        <f t="shared" si="791"/>
        <v>1.0627918404913432</v>
      </c>
      <c r="I2136" s="5">
        <f t="shared" si="779"/>
        <v>1.2463833405769895</v>
      </c>
      <c r="J2136" s="5">
        <f t="shared" si="780"/>
        <v>5.7788439177233659</v>
      </c>
      <c r="K2136" s="5">
        <f t="shared" si="781"/>
        <v>12.241473316750012</v>
      </c>
      <c r="L2136">
        <v>1.91</v>
      </c>
      <c r="M2136">
        <v>3.45</v>
      </c>
      <c r="N2136">
        <v>4.01</v>
      </c>
      <c r="O2136" s="5">
        <f t="shared" si="782"/>
        <v>2.0299324153384655</v>
      </c>
      <c r="P2136" s="5">
        <f t="shared" si="783"/>
        <v>3.6666318496951344</v>
      </c>
      <c r="Q2136" s="5">
        <f t="shared" si="784"/>
        <v>4.2617952803702863</v>
      </c>
      <c r="R2136" s="6">
        <f t="shared" si="785"/>
        <v>0.49262723844589806</v>
      </c>
      <c r="S2136" s="6">
        <f t="shared" si="786"/>
        <v>0.27272986244396091</v>
      </c>
      <c r="T2136" s="6">
        <f t="shared" si="787"/>
        <v>0.23464289911014097</v>
      </c>
      <c r="U2136">
        <f t="shared" si="788"/>
        <v>1.5324338330098359</v>
      </c>
      <c r="V2136">
        <f t="shared" si="789"/>
        <v>0.59700522269152456</v>
      </c>
      <c r="W2136">
        <f t="shared" si="790"/>
        <v>0.32757494921082053</v>
      </c>
      <c r="X2136" t="s">
        <v>123</v>
      </c>
      <c r="Y2136" t="s">
        <v>55</v>
      </c>
      <c r="Z2136" t="s">
        <v>257</v>
      </c>
      <c r="AA2136" s="16" t="s">
        <v>17</v>
      </c>
      <c r="AB2136" s="16" t="s">
        <v>361</v>
      </c>
      <c r="AC2136" t="s">
        <v>516</v>
      </c>
      <c r="AD2136" s="16" t="s">
        <v>19</v>
      </c>
      <c r="AE2136" t="s">
        <v>509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776"/>
        <v>3.4126421537509031</v>
      </c>
      <c r="E2137" s="14">
        <f t="shared" si="777"/>
        <v>4.1936489063723537</v>
      </c>
      <c r="F2137" s="14">
        <f t="shared" si="778"/>
        <v>2.3474597208714552</v>
      </c>
      <c r="G2137" s="26">
        <v>2.7280087248723328E-2</v>
      </c>
      <c r="H2137" s="7">
        <f t="shared" si="791"/>
        <v>1.0272800872487233</v>
      </c>
      <c r="I2137" s="5">
        <f t="shared" si="779"/>
        <v>3.3220172337718448</v>
      </c>
      <c r="J2137" s="5">
        <f t="shared" si="780"/>
        <v>4.0822838468560665</v>
      </c>
      <c r="K2137" s="5">
        <f t="shared" si="781"/>
        <v>2.2851214094477936</v>
      </c>
      <c r="L2137">
        <v>2.91</v>
      </c>
      <c r="M2137">
        <v>3.93</v>
      </c>
      <c r="N2137">
        <v>2.33</v>
      </c>
      <c r="O2137" s="5">
        <f t="shared" si="782"/>
        <v>2.9893850538937849</v>
      </c>
      <c r="P2137" s="5">
        <f t="shared" si="783"/>
        <v>4.0372107428874831</v>
      </c>
      <c r="Q2137" s="5">
        <f t="shared" si="784"/>
        <v>2.3935626032895256</v>
      </c>
      <c r="R2137" s="6">
        <f t="shared" si="785"/>
        <v>0.33451695983341556</v>
      </c>
      <c r="S2137" s="6">
        <f t="shared" si="786"/>
        <v>0.24769576415146033</v>
      </c>
      <c r="T2137" s="6">
        <f t="shared" si="787"/>
        <v>0.41778727601512411</v>
      </c>
      <c r="U2137">
        <f t="shared" si="788"/>
        <v>0.87597378195897047</v>
      </c>
      <c r="V2137">
        <f t="shared" si="789"/>
        <v>0.96269640902767051</v>
      </c>
      <c r="W2137">
        <f t="shared" si="790"/>
        <v>1.0196394775203876</v>
      </c>
      <c r="X2137" t="s">
        <v>134</v>
      </c>
      <c r="Y2137" t="s">
        <v>39</v>
      </c>
      <c r="Z2137" t="s">
        <v>258</v>
      </c>
      <c r="AA2137" s="16" t="s">
        <v>16</v>
      </c>
      <c r="AB2137" s="16" t="s">
        <v>360</v>
      </c>
      <c r="AC2137" t="s">
        <v>516</v>
      </c>
      <c r="AD2137" s="16" t="s">
        <v>17</v>
      </c>
      <c r="AE2137" t="s">
        <v>510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776"/>
        <v>3.1005234054188753</v>
      </c>
      <c r="E2138" s="14">
        <f t="shared" si="777"/>
        <v>3.7347749476921446</v>
      </c>
      <c r="F2138" s="14">
        <f t="shared" si="778"/>
        <v>2.6578350076487833</v>
      </c>
      <c r="G2138" s="26">
        <v>3.0440550458316507E-2</v>
      </c>
      <c r="H2138" s="7">
        <f t="shared" si="791"/>
        <v>1.0304405504583165</v>
      </c>
      <c r="I2138" s="5">
        <f t="shared" si="779"/>
        <v>3.008929922293754</v>
      </c>
      <c r="J2138" s="5">
        <f t="shared" si="780"/>
        <v>3.6244448513123846</v>
      </c>
      <c r="K2138" s="5">
        <f t="shared" si="781"/>
        <v>2.5793191140106422</v>
      </c>
      <c r="L2138">
        <v>3.84</v>
      </c>
      <c r="M2138">
        <v>3.97</v>
      </c>
      <c r="N2138">
        <v>1.93</v>
      </c>
      <c r="O2138" s="5">
        <f t="shared" si="782"/>
        <v>3.9568917137599353</v>
      </c>
      <c r="P2138" s="5">
        <f t="shared" si="783"/>
        <v>4.0908489853195169</v>
      </c>
      <c r="Q2138" s="5">
        <f t="shared" si="784"/>
        <v>1.9887502623845508</v>
      </c>
      <c r="R2138" s="6">
        <f t="shared" si="785"/>
        <v>0.25272362054350372</v>
      </c>
      <c r="S2138" s="6">
        <f t="shared" si="786"/>
        <v>0.24444803599170128</v>
      </c>
      <c r="T2138" s="6">
        <f t="shared" si="787"/>
        <v>0.50282834346479499</v>
      </c>
      <c r="U2138">
        <f t="shared" si="788"/>
        <v>1.2762012074620561</v>
      </c>
      <c r="V2138">
        <f t="shared" si="789"/>
        <v>1.0953401590763596</v>
      </c>
      <c r="W2138">
        <f t="shared" si="790"/>
        <v>0.74825948814026311</v>
      </c>
      <c r="X2138" t="s">
        <v>64</v>
      </c>
      <c r="Y2138" t="s">
        <v>62</v>
      </c>
      <c r="Z2138" t="s">
        <v>258</v>
      </c>
      <c r="AA2138" s="16" t="s">
        <v>19</v>
      </c>
      <c r="AB2138" s="16" t="s">
        <v>367</v>
      </c>
      <c r="AC2138" t="s">
        <v>516</v>
      </c>
      <c r="AD2138" s="16" t="s">
        <v>17</v>
      </c>
      <c r="AE2138" t="s">
        <v>505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776"/>
        <v>1.6058370078881585</v>
      </c>
      <c r="E2139" s="14">
        <f t="shared" si="777"/>
        <v>4.5521308647442025</v>
      </c>
      <c r="F2139" s="14">
        <f t="shared" si="778"/>
        <v>6.6039482095607287</v>
      </c>
      <c r="G2139" s="26">
        <v>3.1204698638530592E-2</v>
      </c>
      <c r="H2139" s="7">
        <f t="shared" si="791"/>
        <v>1.0312046986385306</v>
      </c>
      <c r="I2139" s="5">
        <f t="shared" si="779"/>
        <v>1.5572436879004703</v>
      </c>
      <c r="J2139" s="5">
        <f t="shared" si="780"/>
        <v>4.4143814227711022</v>
      </c>
      <c r="K2139" s="5">
        <f t="shared" si="781"/>
        <v>6.4041098903832854</v>
      </c>
      <c r="L2139">
        <v>4.84</v>
      </c>
      <c r="M2139">
        <v>3.95</v>
      </c>
      <c r="N2139">
        <v>1.75</v>
      </c>
      <c r="O2139" s="5">
        <f t="shared" si="782"/>
        <v>4.991030741410488</v>
      </c>
      <c r="P2139" s="5">
        <f t="shared" si="783"/>
        <v>4.0732585596221957</v>
      </c>
      <c r="Q2139" s="5">
        <f t="shared" si="784"/>
        <v>1.8046082226174285</v>
      </c>
      <c r="R2139" s="6">
        <f t="shared" si="785"/>
        <v>0.20035941508094088</v>
      </c>
      <c r="S2139" s="6">
        <f t="shared" si="786"/>
        <v>0.24550368835234274</v>
      </c>
      <c r="T2139" s="6">
        <f t="shared" si="787"/>
        <v>0.5541368965667165</v>
      </c>
      <c r="U2139">
        <f t="shared" si="788"/>
        <v>3.1080556226401885</v>
      </c>
      <c r="V2139">
        <f t="shared" si="789"/>
        <v>0.89480260577945503</v>
      </c>
      <c r="W2139">
        <f t="shared" si="790"/>
        <v>0.27326201922735316</v>
      </c>
      <c r="X2139" t="s">
        <v>133</v>
      </c>
      <c r="Y2139" t="s">
        <v>63</v>
      </c>
      <c r="Z2139" t="s">
        <v>258</v>
      </c>
      <c r="AA2139" s="16" t="s">
        <v>17</v>
      </c>
      <c r="AB2139" s="16" t="s">
        <v>361</v>
      </c>
      <c r="AC2139" t="s">
        <v>516</v>
      </c>
      <c r="AD2139" s="16" t="s">
        <v>20</v>
      </c>
      <c r="AE2139" t="s">
        <v>507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776"/>
        <v>2.4596742538889744</v>
      </c>
      <c r="E2140" s="14">
        <f t="shared" si="777"/>
        <v>2.6425288266962759</v>
      </c>
      <c r="F2140" s="14">
        <f t="shared" si="778"/>
        <v>4.7896338767933182</v>
      </c>
      <c r="G2140" s="26">
        <v>4.0744873225347256E-2</v>
      </c>
      <c r="H2140" s="7">
        <f t="shared" si="791"/>
        <v>1.0407448732253473</v>
      </c>
      <c r="I2140" s="5">
        <f t="shared" si="779"/>
        <v>2.3633786888291435</v>
      </c>
      <c r="J2140" s="5">
        <f t="shared" si="780"/>
        <v>2.5390745558100889</v>
      </c>
      <c r="K2140" s="5">
        <f t="shared" si="781"/>
        <v>4.6021210385114655</v>
      </c>
      <c r="L2140">
        <v>1.41</v>
      </c>
      <c r="M2140">
        <v>4.62</v>
      </c>
      <c r="N2140">
        <v>8.69</v>
      </c>
      <c r="O2140" s="5">
        <f t="shared" si="782"/>
        <v>1.4674502712477395</v>
      </c>
      <c r="P2140" s="5">
        <f t="shared" si="783"/>
        <v>4.808241314301104</v>
      </c>
      <c r="Q2140" s="5">
        <f t="shared" si="784"/>
        <v>9.0440729483282674</v>
      </c>
      <c r="R2140" s="6">
        <f t="shared" si="785"/>
        <v>0.68145409735058537</v>
      </c>
      <c r="S2140" s="6">
        <f t="shared" si="786"/>
        <v>0.20797625049011373</v>
      </c>
      <c r="T2140" s="6">
        <f t="shared" si="787"/>
        <v>0.11056965215930097</v>
      </c>
      <c r="U2140">
        <f t="shared" si="788"/>
        <v>0.59660350102358628</v>
      </c>
      <c r="V2140">
        <f t="shared" si="789"/>
        <v>1.8195605912509309</v>
      </c>
      <c r="W2140">
        <f t="shared" si="790"/>
        <v>1.8882597670248888</v>
      </c>
      <c r="X2140" t="s">
        <v>138</v>
      </c>
      <c r="Y2140" t="s">
        <v>219</v>
      </c>
      <c r="Z2140" t="s">
        <v>263</v>
      </c>
      <c r="AA2140" s="16" t="s">
        <v>19</v>
      </c>
      <c r="AB2140" s="16" t="s">
        <v>367</v>
      </c>
      <c r="AC2140" t="s">
        <v>516</v>
      </c>
      <c r="AD2140" s="16" t="s">
        <v>28</v>
      </c>
      <c r="AE2140" t="s">
        <v>504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776"/>
        <v>1.3430540606622512</v>
      </c>
      <c r="E2141" s="14">
        <f t="shared" si="777"/>
        <v>5.4381900785105586</v>
      </c>
      <c r="F2141" s="14">
        <f t="shared" si="778"/>
        <v>14.474120468908151</v>
      </c>
      <c r="G2141" s="26">
        <v>3.5996002479400602E-2</v>
      </c>
      <c r="H2141" s="7">
        <f t="shared" si="791"/>
        <v>1.0359960024794006</v>
      </c>
      <c r="I2141" s="5">
        <f t="shared" si="779"/>
        <v>1.296389230699716</v>
      </c>
      <c r="J2141" s="5">
        <f t="shared" si="780"/>
        <v>5.24923847726786</v>
      </c>
      <c r="K2141" s="5">
        <f t="shared" si="781"/>
        <v>13.971212663241863</v>
      </c>
      <c r="L2141">
        <v>1.47</v>
      </c>
      <c r="M2141">
        <v>4.5599999999999996</v>
      </c>
      <c r="N2141">
        <v>7.33</v>
      </c>
      <c r="O2141" s="5">
        <f t="shared" si="782"/>
        <v>1.5229141236447188</v>
      </c>
      <c r="P2141" s="5">
        <f t="shared" si="783"/>
        <v>4.7241417713060665</v>
      </c>
      <c r="Q2141" s="5">
        <f t="shared" si="784"/>
        <v>7.5938506981740064</v>
      </c>
      <c r="R2141" s="6">
        <f t="shared" si="785"/>
        <v>0.65663584339657122</v>
      </c>
      <c r="S2141" s="6">
        <f t="shared" si="786"/>
        <v>0.2116786600423157</v>
      </c>
      <c r="T2141" s="6">
        <f t="shared" si="787"/>
        <v>0.13168549656111317</v>
      </c>
      <c r="U2141">
        <f t="shared" si="788"/>
        <v>1.1339187068119803</v>
      </c>
      <c r="V2141">
        <f t="shared" si="789"/>
        <v>0.86869743482742334</v>
      </c>
      <c r="W2141">
        <f t="shared" si="790"/>
        <v>0.5246502344986248</v>
      </c>
      <c r="X2141" t="s">
        <v>135</v>
      </c>
      <c r="Y2141" t="s">
        <v>70</v>
      </c>
      <c r="Z2141" t="s">
        <v>263</v>
      </c>
      <c r="AA2141" s="16" t="s">
        <v>28</v>
      </c>
      <c r="AB2141" s="16" t="s">
        <v>361</v>
      </c>
      <c r="AC2141" t="s">
        <v>516</v>
      </c>
      <c r="AD2141" s="16" t="s">
        <v>17</v>
      </c>
      <c r="AE2141" t="s">
        <v>504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776"/>
        <v>2.1958452642282706</v>
      </c>
      <c r="E2142" s="14">
        <f t="shared" si="777"/>
        <v>3.9200386489332275</v>
      </c>
      <c r="F2142" s="14">
        <f t="shared" si="778"/>
        <v>3.6789556998094364</v>
      </c>
      <c r="G2142" s="26">
        <v>3.4629655349357691E-2</v>
      </c>
      <c r="H2142" s="7">
        <f t="shared" si="791"/>
        <v>1.0346296553493577</v>
      </c>
      <c r="I2142" s="5">
        <f t="shared" si="779"/>
        <v>2.1223490481594709</v>
      </c>
      <c r="J2142" s="5">
        <f t="shared" si="780"/>
        <v>3.7888326790802935</v>
      </c>
      <c r="K2142" s="5">
        <f t="shared" si="781"/>
        <v>3.5558189162548057</v>
      </c>
      <c r="L2142">
        <v>1.93</v>
      </c>
      <c r="M2142">
        <v>3.47</v>
      </c>
      <c r="N2142">
        <v>4.38</v>
      </c>
      <c r="O2142" s="5">
        <f t="shared" si="782"/>
        <v>1.9968352348242602</v>
      </c>
      <c r="P2142" s="5">
        <f t="shared" si="783"/>
        <v>3.5901649040622714</v>
      </c>
      <c r="Q2142" s="5">
        <f t="shared" si="784"/>
        <v>4.5316778904301867</v>
      </c>
      <c r="R2142" s="6">
        <f t="shared" si="785"/>
        <v>0.50079244524549327</v>
      </c>
      <c r="S2142" s="6">
        <f t="shared" si="786"/>
        <v>0.27853873755729158</v>
      </c>
      <c r="T2142" s="6">
        <f t="shared" si="787"/>
        <v>0.22066881719721504</v>
      </c>
      <c r="U2142">
        <f t="shared" si="788"/>
        <v>0.90936973900392182</v>
      </c>
      <c r="V2142">
        <f t="shared" si="789"/>
        <v>0.91584936414830354</v>
      </c>
      <c r="W2142">
        <f t="shared" si="790"/>
        <v>1.2317837615345355</v>
      </c>
      <c r="X2142" t="s">
        <v>252</v>
      </c>
      <c r="Y2142" t="s">
        <v>141</v>
      </c>
      <c r="Z2142" t="s">
        <v>263</v>
      </c>
      <c r="AA2142" s="16" t="s">
        <v>17</v>
      </c>
      <c r="AB2142" s="16" t="s">
        <v>361</v>
      </c>
      <c r="AC2142" t="s">
        <v>516</v>
      </c>
      <c r="AD2142" s="16" t="s">
        <v>35</v>
      </c>
      <c r="AE2142" t="s">
        <v>505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776"/>
        <v>1.6082833762113422</v>
      </c>
      <c r="E2143" s="14">
        <f t="shared" si="777"/>
        <v>4.5246750382831431</v>
      </c>
      <c r="F2143" s="14">
        <f t="shared" si="778"/>
        <v>6.6167963268335965</v>
      </c>
      <c r="G2143" s="26">
        <v>3.7485463480511516E-2</v>
      </c>
      <c r="H2143" s="7">
        <f t="shared" si="791"/>
        <v>1.0374854634805115</v>
      </c>
      <c r="I2143" s="5">
        <f t="shared" si="779"/>
        <v>1.5501743714229426</v>
      </c>
      <c r="J2143" s="5">
        <f t="shared" si="780"/>
        <v>4.3611936721541698</v>
      </c>
      <c r="K2143" s="5">
        <f t="shared" si="781"/>
        <v>6.3777243727693813</v>
      </c>
      <c r="L2143">
        <v>1.83</v>
      </c>
      <c r="M2143">
        <v>3.68</v>
      </c>
      <c r="N2143">
        <v>4.5599999999999996</v>
      </c>
      <c r="O2143" s="5">
        <f t="shared" si="782"/>
        <v>1.8985983981693362</v>
      </c>
      <c r="P2143" s="5">
        <f t="shared" si="783"/>
        <v>3.8179465056082824</v>
      </c>
      <c r="Q2143" s="5">
        <f t="shared" si="784"/>
        <v>4.7309337134711322</v>
      </c>
      <c r="R2143" s="6">
        <f t="shared" si="785"/>
        <v>0.52670433145009421</v>
      </c>
      <c r="S2143" s="6">
        <f t="shared" si="786"/>
        <v>0.26192090395480228</v>
      </c>
      <c r="T2143" s="6">
        <f t="shared" si="787"/>
        <v>0.21137476459510363</v>
      </c>
      <c r="U2143">
        <f t="shared" si="788"/>
        <v>1.1805123563745921</v>
      </c>
      <c r="V2143">
        <f t="shared" si="789"/>
        <v>0.84380568180139992</v>
      </c>
      <c r="W2143">
        <f t="shared" si="790"/>
        <v>0.71498856543088951</v>
      </c>
      <c r="X2143" t="s">
        <v>142</v>
      </c>
      <c r="Y2143" t="s">
        <v>143</v>
      </c>
      <c r="Z2143" t="s">
        <v>263</v>
      </c>
      <c r="AA2143" s="16" t="s">
        <v>17</v>
      </c>
      <c r="AB2143" s="16" t="s">
        <v>361</v>
      </c>
      <c r="AC2143" t="s">
        <v>516</v>
      </c>
      <c r="AD2143" s="16" t="s">
        <v>19</v>
      </c>
      <c r="AE2143" t="s">
        <v>503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776"/>
        <v>1.5958990923498302</v>
      </c>
      <c r="E2144" s="14">
        <f t="shared" si="777"/>
        <v>4.9222177405026297</v>
      </c>
      <c r="F2144" s="14">
        <f t="shared" si="778"/>
        <v>6.1805736160906548</v>
      </c>
      <c r="G2144" s="26">
        <v>4.1161624074543601E-2</v>
      </c>
      <c r="H2144" s="7">
        <f t="shared" si="791"/>
        <v>1.0411616240745436</v>
      </c>
      <c r="I2144" s="5">
        <f t="shared" si="779"/>
        <v>1.5328062958221069</v>
      </c>
      <c r="J2144" s="5">
        <f t="shared" si="780"/>
        <v>4.7276211749331782</v>
      </c>
      <c r="K2144" s="5">
        <f t="shared" si="781"/>
        <v>5.9362287978913706</v>
      </c>
      <c r="L2144">
        <v>1.94</v>
      </c>
      <c r="M2144">
        <v>3.85</v>
      </c>
      <c r="N2144">
        <v>3.76</v>
      </c>
      <c r="O2144" s="5">
        <f t="shared" si="782"/>
        <v>2.0198535507046147</v>
      </c>
      <c r="P2144" s="5">
        <f t="shared" si="783"/>
        <v>4.0084722526869934</v>
      </c>
      <c r="Q2144" s="5">
        <f t="shared" si="784"/>
        <v>3.9147677065202835</v>
      </c>
      <c r="R2144" s="6">
        <f t="shared" si="785"/>
        <v>0.49508539846918881</v>
      </c>
      <c r="S2144" s="6">
        <f t="shared" si="786"/>
        <v>0.24947160338447433</v>
      </c>
      <c r="T2144" s="6">
        <f t="shared" si="787"/>
        <v>0.25544299814633681</v>
      </c>
      <c r="U2144">
        <f t="shared" si="788"/>
        <v>1.2656524215015037</v>
      </c>
      <c r="V2144">
        <f t="shared" si="789"/>
        <v>0.81436305015585719</v>
      </c>
      <c r="W2144">
        <f t="shared" si="790"/>
        <v>0.63339876679544482</v>
      </c>
      <c r="X2144" t="s">
        <v>156</v>
      </c>
      <c r="Y2144" t="s">
        <v>153</v>
      </c>
      <c r="Z2144" t="s">
        <v>265</v>
      </c>
      <c r="AA2144" s="16" t="s">
        <v>17</v>
      </c>
      <c r="AB2144" s="16" t="s">
        <v>361</v>
      </c>
      <c r="AC2144" t="s">
        <v>516</v>
      </c>
      <c r="AD2144" s="16" t="s">
        <v>28</v>
      </c>
      <c r="AE2144" t="s">
        <v>509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776"/>
        <v>1.6770557350442714</v>
      </c>
      <c r="E2145" s="14">
        <f t="shared" si="777"/>
        <v>3.875128929783012</v>
      </c>
      <c r="F2145" s="14">
        <f t="shared" si="778"/>
        <v>7.0652491133185942</v>
      </c>
      <c r="G2145" s="26">
        <v>4.4827731543212623E-2</v>
      </c>
      <c r="H2145" s="7">
        <f t="shared" si="791"/>
        <v>1.0448277315432126</v>
      </c>
      <c r="I2145" s="5">
        <f t="shared" si="779"/>
        <v>1.6051026254512375</v>
      </c>
      <c r="J2145" s="5">
        <f t="shared" si="780"/>
        <v>3.708868756823136</v>
      </c>
      <c r="K2145" s="5">
        <f t="shared" si="781"/>
        <v>6.7621186727913578</v>
      </c>
      <c r="L2145">
        <v>1.68</v>
      </c>
      <c r="M2145">
        <v>4.16</v>
      </c>
      <c r="N2145">
        <v>4.78</v>
      </c>
      <c r="O2145" s="5">
        <f t="shared" si="782"/>
        <v>1.7553105889925971</v>
      </c>
      <c r="P2145" s="5">
        <f t="shared" si="783"/>
        <v>4.3464833632197646</v>
      </c>
      <c r="Q2145" s="5">
        <f t="shared" si="784"/>
        <v>4.9942765567765566</v>
      </c>
      <c r="R2145" s="6">
        <f t="shared" si="785"/>
        <v>0.5696997478798993</v>
      </c>
      <c r="S2145" s="6">
        <f t="shared" si="786"/>
        <v>0.23007105202842082</v>
      </c>
      <c r="T2145" s="6">
        <f t="shared" si="787"/>
        <v>0.20022920009168005</v>
      </c>
      <c r="U2145">
        <f t="shared" si="788"/>
        <v>1.0466620472492885</v>
      </c>
      <c r="V2145">
        <f t="shared" si="789"/>
        <v>1.1216358066989904</v>
      </c>
      <c r="W2145">
        <f t="shared" si="790"/>
        <v>0.70687904653806499</v>
      </c>
      <c r="X2145" t="s">
        <v>160</v>
      </c>
      <c r="Y2145" t="s">
        <v>223</v>
      </c>
      <c r="Z2145" t="s">
        <v>265</v>
      </c>
      <c r="AA2145" s="16" t="s">
        <v>17</v>
      </c>
      <c r="AB2145" s="16" t="s">
        <v>361</v>
      </c>
      <c r="AC2145" t="s">
        <v>516</v>
      </c>
      <c r="AD2145" s="16" t="s">
        <v>19</v>
      </c>
      <c r="AE2145" t="s">
        <v>509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776"/>
        <v>2.906670541812455</v>
      </c>
      <c r="E2146" s="14">
        <f t="shared" si="777"/>
        <v>3.4746377645229036</v>
      </c>
      <c r="F2146" s="14">
        <f t="shared" si="778"/>
        <v>2.928433601705585</v>
      </c>
      <c r="G2146" s="26">
        <v>3.848397276957316E-2</v>
      </c>
      <c r="H2146" s="7">
        <f t="shared" si="791"/>
        <v>1.0384839727695732</v>
      </c>
      <c r="I2146" s="5">
        <f t="shared" si="779"/>
        <v>2.7989556103215949</v>
      </c>
      <c r="J2146" s="5">
        <f t="shared" si="780"/>
        <v>3.3458751946419141</v>
      </c>
      <c r="K2146" s="5">
        <f t="shared" si="781"/>
        <v>2.8199121782261423</v>
      </c>
      <c r="L2146">
        <v>2.13</v>
      </c>
      <c r="M2146">
        <v>3.5</v>
      </c>
      <c r="N2146">
        <v>3.53</v>
      </c>
      <c r="O2146" s="5">
        <f t="shared" si="782"/>
        <v>2.2119708619991907</v>
      </c>
      <c r="P2146" s="5">
        <f t="shared" si="783"/>
        <v>3.6346939046935063</v>
      </c>
      <c r="Q2146" s="5">
        <f t="shared" si="784"/>
        <v>3.6658484238765929</v>
      </c>
      <c r="R2146" s="6">
        <f t="shared" si="785"/>
        <v>0.45208552118819273</v>
      </c>
      <c r="S2146" s="6">
        <f t="shared" si="786"/>
        <v>0.27512633146595722</v>
      </c>
      <c r="T2146" s="6">
        <f t="shared" si="787"/>
        <v>0.27278814734585</v>
      </c>
      <c r="U2146">
        <f t="shared" si="788"/>
        <v>0.76099813521346515</v>
      </c>
      <c r="V2146">
        <f t="shared" si="789"/>
        <v>1.0460641226561294</v>
      </c>
      <c r="W2146">
        <f t="shared" si="790"/>
        <v>1.2518120341678642</v>
      </c>
      <c r="X2146" t="s">
        <v>159</v>
      </c>
      <c r="Y2146" t="s">
        <v>155</v>
      </c>
      <c r="Z2146" t="s">
        <v>265</v>
      </c>
      <c r="AA2146" s="16" t="s">
        <v>19</v>
      </c>
      <c r="AB2146" s="16" t="s">
        <v>367</v>
      </c>
      <c r="AC2146" t="s">
        <v>516</v>
      </c>
      <c r="AD2146" s="16" t="s">
        <v>35</v>
      </c>
      <c r="AE2146" t="s">
        <v>509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776"/>
        <v>7.6029220831952502</v>
      </c>
      <c r="E2147" s="14">
        <f t="shared" si="777"/>
        <v>5.0733910014660415</v>
      </c>
      <c r="F2147" s="14">
        <f t="shared" si="778"/>
        <v>1.7209247419992941</v>
      </c>
      <c r="G2147" s="26">
        <v>3.9012215946407469E-2</v>
      </c>
      <c r="H2147" s="7">
        <f t="shared" si="791"/>
        <v>1.0390122159464075</v>
      </c>
      <c r="I2147" s="5">
        <f t="shared" si="779"/>
        <v>7.3174520631309026</v>
      </c>
      <c r="J2147" s="5">
        <f t="shared" si="780"/>
        <v>4.8828983178458882</v>
      </c>
      <c r="K2147" s="5">
        <f t="shared" si="781"/>
        <v>1.65630847798238</v>
      </c>
      <c r="L2147">
        <v>3.31</v>
      </c>
      <c r="M2147">
        <v>3.31</v>
      </c>
      <c r="N2147">
        <v>2.2999999999999998</v>
      </c>
      <c r="O2147" s="5">
        <f t="shared" si="782"/>
        <v>3.4391304347826086</v>
      </c>
      <c r="P2147" s="5">
        <f t="shared" si="783"/>
        <v>3.4391304347826086</v>
      </c>
      <c r="Q2147" s="5">
        <f t="shared" si="784"/>
        <v>2.3897280966767371</v>
      </c>
      <c r="R2147" s="6">
        <f t="shared" si="785"/>
        <v>0.29077117572692796</v>
      </c>
      <c r="S2147" s="6">
        <f t="shared" si="786"/>
        <v>0.29077117572692796</v>
      </c>
      <c r="T2147" s="6">
        <f t="shared" si="787"/>
        <v>0.41845764854614415</v>
      </c>
      <c r="U2147">
        <f t="shared" si="788"/>
        <v>0.45234324344637489</v>
      </c>
      <c r="V2147">
        <f t="shared" si="789"/>
        <v>0.67787608599234994</v>
      </c>
      <c r="W2147">
        <f t="shared" si="790"/>
        <v>1.3886302162757314</v>
      </c>
      <c r="X2147" t="s">
        <v>79</v>
      </c>
      <c r="Y2147" t="s">
        <v>157</v>
      </c>
      <c r="Z2147" t="s">
        <v>265</v>
      </c>
      <c r="AA2147" s="16" t="s">
        <v>16</v>
      </c>
      <c r="AB2147" s="16" t="s">
        <v>360</v>
      </c>
      <c r="AC2147" t="s">
        <v>516</v>
      </c>
      <c r="AD2147" s="16" t="s">
        <v>21</v>
      </c>
      <c r="AE2147" t="s">
        <v>505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776"/>
        <v>1.6942019042667438</v>
      </c>
      <c r="E2148" s="14">
        <f t="shared" si="777"/>
        <v>3.9595097861606865</v>
      </c>
      <c r="F2148" s="14">
        <f t="shared" si="778"/>
        <v>6.5731515943968191</v>
      </c>
      <c r="G2148" s="26">
        <v>3.2675953994800055E-2</v>
      </c>
      <c r="H2148" s="7">
        <f t="shared" si="791"/>
        <v>1.0326759539948001</v>
      </c>
      <c r="I2148" s="5">
        <f t="shared" si="779"/>
        <v>1.6405939324072563</v>
      </c>
      <c r="J2148" s="5">
        <f t="shared" si="780"/>
        <v>3.8342228952303312</v>
      </c>
      <c r="K2148" s="5">
        <f t="shared" si="781"/>
        <v>6.3651637950600692</v>
      </c>
      <c r="L2148">
        <v>1.65</v>
      </c>
      <c r="M2148">
        <v>3.74</v>
      </c>
      <c r="N2148">
        <v>6.28</v>
      </c>
      <c r="O2148" s="5">
        <f t="shared" si="782"/>
        <v>1.70391532409142</v>
      </c>
      <c r="P2148" s="5">
        <f t="shared" si="783"/>
        <v>3.8622080679405526</v>
      </c>
      <c r="Q2148" s="5">
        <f t="shared" si="784"/>
        <v>6.4852049910873442</v>
      </c>
      <c r="R2148" s="6">
        <f t="shared" si="785"/>
        <v>0.58688362376999614</v>
      </c>
      <c r="S2148" s="6">
        <f t="shared" si="786"/>
        <v>0.2589192457808806</v>
      </c>
      <c r="T2148" s="6">
        <f t="shared" si="787"/>
        <v>0.1541971304491232</v>
      </c>
      <c r="U2148">
        <f t="shared" si="788"/>
        <v>1.0057333307206262</v>
      </c>
      <c r="V2148">
        <f t="shared" si="789"/>
        <v>0.97542581696344732</v>
      </c>
      <c r="W2148">
        <f t="shared" si="790"/>
        <v>0.98662032937374466</v>
      </c>
      <c r="X2148" t="s">
        <v>280</v>
      </c>
      <c r="Y2148" t="s">
        <v>167</v>
      </c>
      <c r="Z2148" t="s">
        <v>267</v>
      </c>
      <c r="AA2148" s="16" t="s">
        <v>17</v>
      </c>
      <c r="AB2148" s="16" t="s">
        <v>361</v>
      </c>
      <c r="AC2148" t="s">
        <v>516</v>
      </c>
      <c r="AD2148" s="16" t="s">
        <v>21</v>
      </c>
      <c r="AE2148" t="s">
        <v>504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776"/>
        <v>5.8516933474005315</v>
      </c>
      <c r="E2149" s="14">
        <f t="shared" si="777"/>
        <v>3.7021582749697015</v>
      </c>
      <c r="F2149" s="14">
        <f t="shared" si="778"/>
        <v>2.0099965678259024</v>
      </c>
      <c r="G2149" s="26">
        <v>2.7547754521438872E-2</v>
      </c>
      <c r="H2149" s="7">
        <f t="shared" si="791"/>
        <v>1.0275477545214389</v>
      </c>
      <c r="I2149" s="5">
        <f t="shared" si="779"/>
        <v>5.6948140090344008</v>
      </c>
      <c r="J2149" s="5">
        <f t="shared" si="780"/>
        <v>3.6029062967432717</v>
      </c>
      <c r="K2149" s="5">
        <f t="shared" si="781"/>
        <v>1.9561101262510381</v>
      </c>
      <c r="L2149">
        <v>2.59</v>
      </c>
      <c r="M2149">
        <v>3.04</v>
      </c>
      <c r="N2149">
        <v>3.2</v>
      </c>
      <c r="O2149" s="5">
        <f t="shared" si="782"/>
        <v>2.6613486842105267</v>
      </c>
      <c r="P2149" s="5">
        <f t="shared" si="783"/>
        <v>3.1237451737451742</v>
      </c>
      <c r="Q2149" s="5">
        <f t="shared" si="784"/>
        <v>3.2881528144686047</v>
      </c>
      <c r="R2149" s="6">
        <f t="shared" si="785"/>
        <v>0.37574933564056606</v>
      </c>
      <c r="S2149" s="6">
        <f t="shared" si="786"/>
        <v>0.32012854582535066</v>
      </c>
      <c r="T2149" s="6">
        <f t="shared" si="787"/>
        <v>0.30412211853408311</v>
      </c>
      <c r="U2149">
        <f t="shared" si="788"/>
        <v>0.45479975217648139</v>
      </c>
      <c r="V2149">
        <f t="shared" si="789"/>
        <v>0.84376327043195876</v>
      </c>
      <c r="W2149">
        <f t="shared" si="790"/>
        <v>1.635899716000615</v>
      </c>
      <c r="X2149" t="s">
        <v>168</v>
      </c>
      <c r="Y2149" t="s">
        <v>225</v>
      </c>
      <c r="Z2149" t="s">
        <v>267</v>
      </c>
      <c r="AA2149" s="16" t="s">
        <v>19</v>
      </c>
      <c r="AB2149" s="16" t="s">
        <v>367</v>
      </c>
      <c r="AC2149" t="s">
        <v>516</v>
      </c>
      <c r="AD2149" s="16" t="s">
        <v>19</v>
      </c>
      <c r="AE2149" t="s">
        <v>504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776"/>
        <v>1.3627494375147697</v>
      </c>
      <c r="E2150" s="14">
        <f t="shared" si="777"/>
        <v>6.3591778518437376</v>
      </c>
      <c r="F2150" s="14">
        <f t="shared" si="778"/>
        <v>10.382285616815004</v>
      </c>
      <c r="G2150" s="26">
        <v>2.9147685038674709E-2</v>
      </c>
      <c r="H2150" s="7">
        <f t="shared" si="791"/>
        <v>1.0291476850386747</v>
      </c>
      <c r="I2150" s="5">
        <f t="shared" si="779"/>
        <v>1.3241534303830829</v>
      </c>
      <c r="J2150" s="5">
        <f t="shared" si="780"/>
        <v>6.1790722014836614</v>
      </c>
      <c r="K2150" s="5">
        <f t="shared" si="781"/>
        <v>10.088236866047893</v>
      </c>
      <c r="L2150">
        <v>1.88</v>
      </c>
      <c r="M2150">
        <v>3.92</v>
      </c>
      <c r="N2150">
        <v>4.13</v>
      </c>
      <c r="O2150" s="5">
        <f t="shared" si="782"/>
        <v>1.9347976478727082</v>
      </c>
      <c r="P2150" s="5">
        <f t="shared" si="783"/>
        <v>4.0342589253516046</v>
      </c>
      <c r="Q2150" s="5">
        <f t="shared" si="784"/>
        <v>4.2503799392097266</v>
      </c>
      <c r="R2150" s="6">
        <f t="shared" si="785"/>
        <v>0.51684991508000366</v>
      </c>
      <c r="S2150" s="6">
        <f t="shared" si="786"/>
        <v>0.24787700008938948</v>
      </c>
      <c r="T2150" s="6">
        <f t="shared" si="787"/>
        <v>0.23527308483060694</v>
      </c>
      <c r="U2150">
        <f t="shared" si="788"/>
        <v>1.4197750478629265</v>
      </c>
      <c r="V2150">
        <f t="shared" si="789"/>
        <v>0.63439944900769507</v>
      </c>
      <c r="W2150">
        <f t="shared" si="790"/>
        <v>0.40938769131200464</v>
      </c>
      <c r="X2150" t="s">
        <v>309</v>
      </c>
      <c r="Y2150" t="s">
        <v>310</v>
      </c>
      <c r="Z2150" t="s">
        <v>328</v>
      </c>
      <c r="AA2150" s="16" t="s">
        <v>36</v>
      </c>
      <c r="AB2150" s="16" t="s">
        <v>361</v>
      </c>
      <c r="AC2150" t="s">
        <v>516</v>
      </c>
      <c r="AD2150" s="16" t="s">
        <v>16</v>
      </c>
      <c r="AE2150" t="s">
        <v>509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776"/>
        <v>2.0603298405852111</v>
      </c>
      <c r="E2151" s="14">
        <f t="shared" si="777"/>
        <v>4.1445617095274638</v>
      </c>
      <c r="F2151" s="14">
        <f t="shared" si="778"/>
        <v>3.8882841317165542</v>
      </c>
      <c r="G2151" s="26">
        <v>3.3768010476553645E-2</v>
      </c>
      <c r="H2151" s="7">
        <f t="shared" si="791"/>
        <v>1.0337680104765536</v>
      </c>
      <c r="I2151" s="5">
        <f t="shared" si="779"/>
        <v>1.9930292093633519</v>
      </c>
      <c r="J2151" s="5">
        <f t="shared" si="780"/>
        <v>4.0091796878265509</v>
      </c>
      <c r="K2151" s="5">
        <f t="shared" si="781"/>
        <v>3.7612734117436131</v>
      </c>
      <c r="L2151">
        <v>2.71</v>
      </c>
      <c r="M2151">
        <v>3.8</v>
      </c>
      <c r="N2151">
        <v>2.4900000000000002</v>
      </c>
      <c r="O2151" s="5">
        <f t="shared" si="782"/>
        <v>2.8015113083914605</v>
      </c>
      <c r="P2151" s="5">
        <f t="shared" si="783"/>
        <v>3.9283184398109037</v>
      </c>
      <c r="Q2151" s="5">
        <f t="shared" si="784"/>
        <v>2.5740823460866187</v>
      </c>
      <c r="R2151" s="6">
        <f t="shared" si="785"/>
        <v>0.35695019220685154</v>
      </c>
      <c r="S2151" s="6">
        <f t="shared" si="786"/>
        <v>0.25456184760014944</v>
      </c>
      <c r="T2151" s="6">
        <f t="shared" si="787"/>
        <v>0.38848796019299908</v>
      </c>
      <c r="U2151">
        <f t="shared" si="788"/>
        <v>1.3597392287419989</v>
      </c>
      <c r="V2151">
        <f t="shared" si="789"/>
        <v>0.94782481601867263</v>
      </c>
      <c r="W2151">
        <f t="shared" si="790"/>
        <v>0.66200983747302522</v>
      </c>
      <c r="X2151" t="s">
        <v>313</v>
      </c>
      <c r="Y2151" t="s">
        <v>312</v>
      </c>
      <c r="Z2151" t="s">
        <v>328</v>
      </c>
      <c r="AA2151" s="16" t="s">
        <v>17</v>
      </c>
      <c r="AB2151" s="16" t="s">
        <v>361</v>
      </c>
      <c r="AC2151" t="s">
        <v>516</v>
      </c>
      <c r="AD2151" s="16" t="s">
        <v>330</v>
      </c>
      <c r="AE2151" t="s">
        <v>503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776"/>
        <v>2.0691587486478173</v>
      </c>
      <c r="E2152" s="14">
        <f t="shared" si="777"/>
        <v>3.9348611126963839</v>
      </c>
      <c r="F2152" s="14">
        <f t="shared" si="778"/>
        <v>4.0348989154691832</v>
      </c>
      <c r="G2152" s="26">
        <v>2.7190597534068273E-2</v>
      </c>
      <c r="H2152" s="7">
        <f t="shared" si="791"/>
        <v>1.0271905975340683</v>
      </c>
      <c r="I2152" s="5">
        <f t="shared" si="779"/>
        <v>2.0143863793293635</v>
      </c>
      <c r="J2152" s="5">
        <f t="shared" si="780"/>
        <v>3.8307020353794452</v>
      </c>
      <c r="K2152" s="5">
        <f t="shared" si="781"/>
        <v>3.9280917535222666</v>
      </c>
      <c r="L2152">
        <v>2.52</v>
      </c>
      <c r="M2152">
        <v>3.61</v>
      </c>
      <c r="N2152">
        <v>2.83</v>
      </c>
      <c r="O2152" s="5">
        <f t="shared" si="782"/>
        <v>2.5885203057858521</v>
      </c>
      <c r="P2152" s="5">
        <f t="shared" si="783"/>
        <v>3.7081580570979864</v>
      </c>
      <c r="Q2152" s="5">
        <f t="shared" si="784"/>
        <v>2.9069493910214135</v>
      </c>
      <c r="R2152" s="6">
        <f t="shared" si="785"/>
        <v>0.38632109540141651</v>
      </c>
      <c r="S2152" s="6">
        <f t="shared" si="786"/>
        <v>0.26967566770403589</v>
      </c>
      <c r="T2152" s="6">
        <f t="shared" si="787"/>
        <v>0.34400323689454754</v>
      </c>
      <c r="U2152">
        <f t="shared" si="788"/>
        <v>1.2510013103042164</v>
      </c>
      <c r="V2152">
        <f t="shared" si="789"/>
        <v>0.94238600827182739</v>
      </c>
      <c r="W2152">
        <f t="shared" si="790"/>
        <v>0.72045160285840515</v>
      </c>
      <c r="X2152" t="s">
        <v>306</v>
      </c>
      <c r="Y2152" t="s">
        <v>315</v>
      </c>
      <c r="Z2152" t="s">
        <v>328</v>
      </c>
      <c r="AA2152" s="16" t="s">
        <v>17</v>
      </c>
      <c r="AB2152" s="16" t="s">
        <v>361</v>
      </c>
      <c r="AC2152" t="s">
        <v>516</v>
      </c>
      <c r="AD2152" s="16" t="s">
        <v>21</v>
      </c>
      <c r="AE2152" t="s">
        <v>510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776"/>
        <v>3.7061523366988598</v>
      </c>
      <c r="E2153" s="14">
        <f t="shared" si="777"/>
        <v>4.3271185089282715</v>
      </c>
      <c r="F2153" s="14">
        <f t="shared" si="778"/>
        <v>2.2151571062290896</v>
      </c>
      <c r="G2153" s="26">
        <v>2.7609191574339054E-2</v>
      </c>
      <c r="H2153" s="7">
        <f t="shared" si="791"/>
        <v>1.0276091915743391</v>
      </c>
      <c r="I2153" s="5">
        <f t="shared" si="779"/>
        <v>3.606577643608738</v>
      </c>
      <c r="J2153" s="5">
        <f t="shared" si="780"/>
        <v>4.2108600666552523</v>
      </c>
      <c r="K2153" s="5">
        <f t="shared" si="781"/>
        <v>2.155641584750112</v>
      </c>
      <c r="L2153">
        <v>2.71</v>
      </c>
      <c r="M2153">
        <v>3.82</v>
      </c>
      <c r="N2153">
        <v>2.52</v>
      </c>
      <c r="O2153" s="5">
        <f t="shared" si="782"/>
        <v>2.7848209091664589</v>
      </c>
      <c r="P2153" s="5">
        <f t="shared" si="783"/>
        <v>3.9254671118139752</v>
      </c>
      <c r="Q2153" s="5">
        <f t="shared" si="784"/>
        <v>2.5895751627673342</v>
      </c>
      <c r="R2153" s="6">
        <f t="shared" si="785"/>
        <v>0.35908951872216294</v>
      </c>
      <c r="S2153" s="6">
        <f t="shared" si="786"/>
        <v>0.2547467528107491</v>
      </c>
      <c r="T2153" s="6">
        <f t="shared" si="787"/>
        <v>0.38616372846708796</v>
      </c>
      <c r="U2153">
        <f t="shared" si="788"/>
        <v>0.75140486849144239</v>
      </c>
      <c r="V2153">
        <f t="shared" si="789"/>
        <v>0.90717809177503295</v>
      </c>
      <c r="W2153">
        <f t="shared" si="790"/>
        <v>1.1690255086130774</v>
      </c>
      <c r="X2153" t="s">
        <v>347</v>
      </c>
      <c r="Y2153" t="s">
        <v>346</v>
      </c>
      <c r="Z2153" t="s">
        <v>328</v>
      </c>
      <c r="AA2153" s="16" t="s">
        <v>16</v>
      </c>
      <c r="AB2153" s="16" t="s">
        <v>360</v>
      </c>
      <c r="AC2153" t="s">
        <v>516</v>
      </c>
      <c r="AD2153" s="16" t="s">
        <v>32</v>
      </c>
      <c r="AE2153" t="s">
        <v>506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776"/>
        <v>2.5003825752131728</v>
      </c>
      <c r="E2154" s="14">
        <f t="shared" si="777"/>
        <v>4.2445647057206326</v>
      </c>
      <c r="F2154" s="14">
        <f t="shared" si="778"/>
        <v>2.9599505858071371</v>
      </c>
      <c r="G2154" s="26">
        <v>2.9361424020724725E-2</v>
      </c>
      <c r="H2154" s="7">
        <f t="shared" si="791"/>
        <v>1.0293614240207247</v>
      </c>
      <c r="I2154" s="5">
        <f t="shared" si="779"/>
        <v>2.4290618599700227</v>
      </c>
      <c r="J2154" s="5">
        <f t="shared" si="780"/>
        <v>4.1234930770391625</v>
      </c>
      <c r="K2154" s="5">
        <f t="shared" si="781"/>
        <v>2.8755211888992869</v>
      </c>
      <c r="L2154">
        <v>1.63</v>
      </c>
      <c r="M2154">
        <v>4.17</v>
      </c>
      <c r="N2154">
        <v>5.68</v>
      </c>
      <c r="O2154" s="5">
        <f t="shared" si="782"/>
        <v>1.6778591211537812</v>
      </c>
      <c r="P2154" s="5">
        <f t="shared" si="783"/>
        <v>4.2924371381664219</v>
      </c>
      <c r="Q2154" s="5">
        <f t="shared" si="784"/>
        <v>5.8467728884377159</v>
      </c>
      <c r="R2154" s="6">
        <f t="shared" si="785"/>
        <v>0.59599759442994782</v>
      </c>
      <c r="S2154" s="6">
        <f t="shared" si="786"/>
        <v>0.23296788463328896</v>
      </c>
      <c r="T2154" s="6">
        <f t="shared" si="787"/>
        <v>0.17103452093676322</v>
      </c>
      <c r="U2154">
        <f t="shared" si="788"/>
        <v>0.67104095900633665</v>
      </c>
      <c r="V2154">
        <f t="shared" si="789"/>
        <v>1.0112785257770414</v>
      </c>
      <c r="W2154">
        <f t="shared" si="790"/>
        <v>1.9752940864867117</v>
      </c>
      <c r="X2154" t="s">
        <v>307</v>
      </c>
      <c r="Y2154" t="s">
        <v>314</v>
      </c>
      <c r="Z2154" t="s">
        <v>328</v>
      </c>
      <c r="AA2154" s="16" t="s">
        <v>20</v>
      </c>
      <c r="AB2154" s="16" t="s">
        <v>367</v>
      </c>
      <c r="AC2154" t="s">
        <v>516</v>
      </c>
      <c r="AD2154" s="16" t="s">
        <v>32</v>
      </c>
      <c r="AE2154" t="s">
        <v>505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776"/>
        <v>5.035398407851134</v>
      </c>
      <c r="E2155" s="14">
        <f t="shared" si="777"/>
        <v>5.0460700942972929</v>
      </c>
      <c r="F2155" s="14">
        <f t="shared" si="778"/>
        <v>1.8646705129771421</v>
      </c>
      <c r="G2155" s="26">
        <v>2.923667311486744E-2</v>
      </c>
      <c r="H2155" s="7">
        <f t="shared" si="791"/>
        <v>1.0292366731148674</v>
      </c>
      <c r="I2155" s="5">
        <f t="shared" si="779"/>
        <v>4.8923620187493659</v>
      </c>
      <c r="J2155" s="5">
        <f t="shared" si="780"/>
        <v>4.9027305634436216</v>
      </c>
      <c r="K2155" s="5">
        <f t="shared" si="781"/>
        <v>1.8117023632027505</v>
      </c>
      <c r="L2155">
        <v>3.53</v>
      </c>
      <c r="M2155">
        <v>3.91</v>
      </c>
      <c r="N2155">
        <v>2.04</v>
      </c>
      <c r="O2155" s="5">
        <f t="shared" si="782"/>
        <v>3.6332054560954821</v>
      </c>
      <c r="P2155" s="5">
        <f t="shared" si="783"/>
        <v>4.0243153918791315</v>
      </c>
      <c r="Q2155" s="5">
        <f t="shared" si="784"/>
        <v>2.0996428131543294</v>
      </c>
      <c r="R2155" s="6">
        <f t="shared" si="785"/>
        <v>0.27523904499325391</v>
      </c>
      <c r="S2155" s="6">
        <f t="shared" si="786"/>
        <v>0.2484894702880272</v>
      </c>
      <c r="T2155" s="6">
        <f t="shared" si="787"/>
        <v>0.47627148471871883</v>
      </c>
      <c r="U2155">
        <f t="shared" si="788"/>
        <v>0.7215328682692973</v>
      </c>
      <c r="V2155">
        <f t="shared" si="789"/>
        <v>0.79751476231515794</v>
      </c>
      <c r="W2155">
        <f t="shared" si="790"/>
        <v>1.1260127719840594</v>
      </c>
      <c r="X2155" t="s">
        <v>350</v>
      </c>
      <c r="Y2155" t="s">
        <v>308</v>
      </c>
      <c r="Z2155" t="s">
        <v>328</v>
      </c>
      <c r="AA2155" s="16" t="s">
        <v>16</v>
      </c>
      <c r="AB2155" s="16" t="s">
        <v>360</v>
      </c>
      <c r="AC2155" t="s">
        <v>516</v>
      </c>
      <c r="AD2155" s="16" t="s">
        <v>18</v>
      </c>
      <c r="AE2155" t="s">
        <v>506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776"/>
        <v>1.3249366197033525</v>
      </c>
      <c r="E2156" s="14">
        <f t="shared" si="777"/>
        <v>5.1193506723643196</v>
      </c>
      <c r="F2156" s="14">
        <f t="shared" si="778"/>
        <v>20.623518099113042</v>
      </c>
      <c r="G2156" s="26">
        <v>3.785538924526799E-2</v>
      </c>
      <c r="H2156" s="7">
        <f t="shared" si="791"/>
        <v>1.037855389245268</v>
      </c>
      <c r="I2156" s="5">
        <f t="shared" si="779"/>
        <v>1.2766100493700292</v>
      </c>
      <c r="J2156" s="5">
        <f t="shared" si="780"/>
        <v>4.9326242609648432</v>
      </c>
      <c r="K2156" s="5">
        <f t="shared" si="781"/>
        <v>19.871282948302206</v>
      </c>
      <c r="L2156">
        <v>2.44</v>
      </c>
      <c r="M2156">
        <v>3.22</v>
      </c>
      <c r="N2156">
        <v>3.15</v>
      </c>
      <c r="O2156" s="5">
        <f t="shared" si="782"/>
        <v>2.5323671497584539</v>
      </c>
      <c r="P2156" s="5">
        <f t="shared" si="783"/>
        <v>3.3418943533697631</v>
      </c>
      <c r="Q2156" s="5">
        <f t="shared" si="784"/>
        <v>3.2692444761225943</v>
      </c>
      <c r="R2156" s="6">
        <f t="shared" si="785"/>
        <v>0.39488744753910726</v>
      </c>
      <c r="S2156" s="6">
        <f t="shared" si="786"/>
        <v>0.29923148198615579</v>
      </c>
      <c r="T2156" s="6">
        <f t="shared" si="787"/>
        <v>0.305881070474737</v>
      </c>
      <c r="U2156">
        <f t="shared" si="788"/>
        <v>1.9113119164337384</v>
      </c>
      <c r="V2156">
        <f t="shared" si="789"/>
        <v>0.65279652972597468</v>
      </c>
      <c r="W2156">
        <f t="shared" si="790"/>
        <v>0.15852021272079639</v>
      </c>
      <c r="X2156" t="s">
        <v>100</v>
      </c>
      <c r="Y2156" t="s">
        <v>96</v>
      </c>
      <c r="Z2156" t="s">
        <v>260</v>
      </c>
      <c r="AA2156" s="16" t="s">
        <v>28</v>
      </c>
      <c r="AB2156" s="16" t="s">
        <v>361</v>
      </c>
      <c r="AC2156" t="s">
        <v>516</v>
      </c>
      <c r="AD2156" s="16" t="s">
        <v>17</v>
      </c>
      <c r="AE2156" t="s">
        <v>505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776"/>
        <v>1.2254110815862607</v>
      </c>
      <c r="E2157" s="14">
        <f t="shared" si="777"/>
        <v>6.7344657644735522</v>
      </c>
      <c r="F2157" s="14">
        <f t="shared" si="778"/>
        <v>31.607798019773767</v>
      </c>
      <c r="G2157" s="26">
        <v>4.6050204211570245E-2</v>
      </c>
      <c r="H2157" s="7">
        <f t="shared" si="791"/>
        <v>1.0460502042115702</v>
      </c>
      <c r="I2157" s="5">
        <f t="shared" si="779"/>
        <v>1.1714648844315063</v>
      </c>
      <c r="J2157" s="5">
        <f t="shared" si="780"/>
        <v>6.4379947896950691</v>
      </c>
      <c r="K2157" s="5">
        <f t="shared" si="781"/>
        <v>30.216329859231969</v>
      </c>
      <c r="L2157">
        <v>1.28</v>
      </c>
      <c r="M2157">
        <v>5.38</v>
      </c>
      <c r="N2157">
        <v>12.67</v>
      </c>
      <c r="O2157" s="5">
        <f t="shared" si="782"/>
        <v>1.33894426139081</v>
      </c>
      <c r="P2157" s="5">
        <f t="shared" si="783"/>
        <v>5.6277500986582476</v>
      </c>
      <c r="Q2157" s="5">
        <f t="shared" si="784"/>
        <v>13.253456087360595</v>
      </c>
      <c r="R2157" s="6">
        <f t="shared" si="785"/>
        <v>0.74685707899540466</v>
      </c>
      <c r="S2157" s="6">
        <f t="shared" si="786"/>
        <v>0.17769090355281006</v>
      </c>
      <c r="T2157" s="6">
        <f t="shared" si="787"/>
        <v>7.5452017451785175E-2</v>
      </c>
      <c r="U2157">
        <f t="shared" si="788"/>
        <v>1.0926490559050468</v>
      </c>
      <c r="V2157">
        <f t="shared" si="789"/>
        <v>0.83566392576326076</v>
      </c>
      <c r="W2157">
        <f t="shared" si="790"/>
        <v>0.41930969310387461</v>
      </c>
      <c r="X2157" t="s">
        <v>45</v>
      </c>
      <c r="Y2157" t="s">
        <v>172</v>
      </c>
      <c r="Z2157" t="s">
        <v>260</v>
      </c>
      <c r="AA2157" s="16" t="s">
        <v>28</v>
      </c>
      <c r="AB2157" s="16" t="s">
        <v>361</v>
      </c>
      <c r="AC2157" t="s">
        <v>516</v>
      </c>
      <c r="AD2157" s="16" t="s">
        <v>28</v>
      </c>
      <c r="AE2157" t="s">
        <v>504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776"/>
        <v>2.5036476877821596</v>
      </c>
      <c r="E2158" s="14">
        <f t="shared" si="777"/>
        <v>4.0470829008277622</v>
      </c>
      <c r="F2158" s="14">
        <f t="shared" si="778"/>
        <v>3.0485051605166467</v>
      </c>
      <c r="G2158" s="26">
        <v>4.2354044162152826E-2</v>
      </c>
      <c r="H2158" s="7">
        <f t="shared" si="791"/>
        <v>1.0423540441621528</v>
      </c>
      <c r="I2158" s="5">
        <f t="shared" si="779"/>
        <v>2.4019167976602409</v>
      </c>
      <c r="J2158" s="5">
        <f t="shared" si="780"/>
        <v>3.8826375006592113</v>
      </c>
      <c r="K2158" s="5">
        <f t="shared" si="781"/>
        <v>2.9246350389200475</v>
      </c>
      <c r="L2158">
        <v>1.8</v>
      </c>
      <c r="M2158">
        <v>3.58</v>
      </c>
      <c r="N2158">
        <v>4.82</v>
      </c>
      <c r="O2158" s="5">
        <f t="shared" si="782"/>
        <v>1.8762372794918751</v>
      </c>
      <c r="P2158" s="5">
        <f t="shared" si="783"/>
        <v>3.7316274781005072</v>
      </c>
      <c r="Q2158" s="5">
        <f t="shared" si="784"/>
        <v>5.0241464928615773</v>
      </c>
      <c r="R2158" s="6">
        <f t="shared" si="785"/>
        <v>0.53298162813971017</v>
      </c>
      <c r="S2158" s="6">
        <f t="shared" si="786"/>
        <v>0.26797958956745205</v>
      </c>
      <c r="T2158" s="6">
        <f t="shared" si="787"/>
        <v>0.19903878229283778</v>
      </c>
      <c r="U2158">
        <f t="shared" si="788"/>
        <v>0.7494014787495632</v>
      </c>
      <c r="V2158">
        <f t="shared" si="789"/>
        <v>0.92205362962475168</v>
      </c>
      <c r="W2158">
        <f t="shared" si="790"/>
        <v>1.6480688823928733</v>
      </c>
      <c r="X2158" t="s">
        <v>99</v>
      </c>
      <c r="Y2158" t="s">
        <v>97</v>
      </c>
      <c r="Z2158" t="s">
        <v>260</v>
      </c>
      <c r="AA2158" s="16" t="s">
        <v>17</v>
      </c>
      <c r="AB2158" s="16" t="s">
        <v>361</v>
      </c>
      <c r="AC2158" t="s">
        <v>516</v>
      </c>
      <c r="AD2158" s="16" t="s">
        <v>35</v>
      </c>
      <c r="AE2158" t="s">
        <v>506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92">(100%/A2159)</f>
        <v>3.8372955093566854</v>
      </c>
      <c r="E2159" s="14">
        <f t="shared" ref="E2159:E2189" si="793">(100%/B2159)</f>
        <v>2.9761354844914947</v>
      </c>
      <c r="F2159" s="14">
        <f t="shared" ref="F2159:F2189" si="794">(100%/C2159)</f>
        <v>2.6680941729957004</v>
      </c>
      <c r="G2159" s="26">
        <v>5.6576280132744072E-2</v>
      </c>
      <c r="H2159" s="7">
        <f t="shared" si="791"/>
        <v>1.0565762801327441</v>
      </c>
      <c r="I2159" s="5">
        <f t="shared" ref="I2159:I2189" si="795">D2159/H2159</f>
        <v>3.6318206091798526</v>
      </c>
      <c r="J2159" s="5">
        <f t="shared" ref="J2159:J2189" si="796">E2159/H2159</f>
        <v>2.8167729490554008</v>
      </c>
      <c r="K2159" s="5">
        <f t="shared" ref="K2159:K2189" si="797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98">(L2159*H2159)</f>
        <v>2.1765471370734528</v>
      </c>
      <c r="P2159" s="5">
        <f t="shared" ref="P2159:P2189" si="799">(M2159*H2159)</f>
        <v>3.2965179940141618</v>
      </c>
      <c r="Q2159" s="5">
        <f t="shared" ref="Q2159:Q2189" si="800">(N2159*H2159)</f>
        <v>4.2157393577296487</v>
      </c>
      <c r="R2159" s="6">
        <f t="shared" ref="R2159:R2189" si="801">(1/O2159)</f>
        <v>0.45944330033880293</v>
      </c>
      <c r="S2159" s="6">
        <f t="shared" ref="S2159:S2189" si="802">(1/P2159)</f>
        <v>0.30335038419805577</v>
      </c>
      <c r="T2159" s="6">
        <f t="shared" ref="T2159:T2189" si="803">(1/Q2159)</f>
        <v>0.23720631546314136</v>
      </c>
      <c r="U2159">
        <f t="shared" ref="U2159:U2189" si="804">(L2159/I2159)</f>
        <v>0.56720863216457018</v>
      </c>
      <c r="V2159">
        <f t="shared" ref="V2159:V2189" si="805">(M2159/J2159)</f>
        <v>1.1076505122808304</v>
      </c>
      <c r="W2159">
        <f t="shared" ref="W2159:W2189" si="806">(N2159/K2159)</f>
        <v>1.5800564314400767</v>
      </c>
      <c r="X2159" t="s">
        <v>102</v>
      </c>
      <c r="Y2159" t="s">
        <v>101</v>
      </c>
      <c r="Z2159" t="s">
        <v>261</v>
      </c>
      <c r="AA2159" s="16" t="s">
        <v>19</v>
      </c>
      <c r="AB2159" s="16" t="s">
        <v>367</v>
      </c>
      <c r="AC2159" t="s">
        <v>516</v>
      </c>
      <c r="AD2159" s="16" t="s">
        <v>19</v>
      </c>
      <c r="AE2159" t="s">
        <v>503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92"/>
        <v>1.484405155123206</v>
      </c>
      <c r="E2160" s="14">
        <f t="shared" si="793"/>
        <v>4.3212049448025009</v>
      </c>
      <c r="F2160" s="14">
        <f t="shared" si="794"/>
        <v>10.747560538074449</v>
      </c>
      <c r="G2160" s="26">
        <v>5.4636558333976293E-2</v>
      </c>
      <c r="H2160" s="7">
        <f t="shared" si="791"/>
        <v>1.0546365583339763</v>
      </c>
      <c r="I2160" s="5">
        <f t="shared" si="795"/>
        <v>1.4075039817206232</v>
      </c>
      <c r="J2160" s="5">
        <f t="shared" si="796"/>
        <v>4.0973403687321133</v>
      </c>
      <c r="K2160" s="5">
        <f t="shared" si="797"/>
        <v>10.190771838075211</v>
      </c>
      <c r="L2160">
        <v>2.19</v>
      </c>
      <c r="M2160">
        <v>3.39</v>
      </c>
      <c r="N2160">
        <v>3.3</v>
      </c>
      <c r="O2160" s="5">
        <f t="shared" si="798"/>
        <v>2.3096540627514082</v>
      </c>
      <c r="P2160" s="5">
        <f t="shared" si="799"/>
        <v>3.5752179327521798</v>
      </c>
      <c r="Q2160" s="5">
        <f t="shared" si="800"/>
        <v>3.4803006425021215</v>
      </c>
      <c r="R2160" s="6">
        <f t="shared" si="801"/>
        <v>0.43296527221428815</v>
      </c>
      <c r="S2160" s="6">
        <f t="shared" si="802"/>
        <v>0.27970322895259325</v>
      </c>
      <c r="T2160" s="6">
        <f t="shared" si="803"/>
        <v>0.28733149883311854</v>
      </c>
      <c r="U2160">
        <f t="shared" si="804"/>
        <v>1.5559458647660829</v>
      </c>
      <c r="V2160">
        <f t="shared" si="805"/>
        <v>0.82736597278321944</v>
      </c>
      <c r="W2160">
        <f t="shared" si="806"/>
        <v>0.32382238091823373</v>
      </c>
      <c r="X2160" t="s">
        <v>178</v>
      </c>
      <c r="Y2160" t="s">
        <v>177</v>
      </c>
      <c r="Z2160" t="s">
        <v>261</v>
      </c>
      <c r="AA2160" s="16" t="s">
        <v>28</v>
      </c>
      <c r="AB2160" s="16" t="s">
        <v>361</v>
      </c>
      <c r="AC2160" t="s">
        <v>516</v>
      </c>
      <c r="AD2160" s="16" t="s">
        <v>330</v>
      </c>
      <c r="AE2160" t="s">
        <v>507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92"/>
        <v>5.742485428135196</v>
      </c>
      <c r="E2161" s="14">
        <f t="shared" si="793"/>
        <v>4.6040105049354727</v>
      </c>
      <c r="F2161" s="14">
        <f t="shared" si="794"/>
        <v>1.8660068008386395</v>
      </c>
      <c r="G2161" s="26">
        <v>2.814750211703676E-2</v>
      </c>
      <c r="H2161" s="7">
        <f t="shared" si="791"/>
        <v>1.0281475021170368</v>
      </c>
      <c r="I2161" s="5">
        <f t="shared" si="795"/>
        <v>5.585273918684786</v>
      </c>
      <c r="J2161" s="5">
        <f t="shared" si="796"/>
        <v>4.4779669215316407</v>
      </c>
      <c r="K2161" s="5">
        <f t="shared" si="797"/>
        <v>1.8149212997127206</v>
      </c>
      <c r="L2161">
        <v>3.69</v>
      </c>
      <c r="M2161">
        <v>3.45</v>
      </c>
      <c r="N2161">
        <v>2.14</v>
      </c>
      <c r="O2161" s="5">
        <f t="shared" si="798"/>
        <v>3.7938642828118656</v>
      </c>
      <c r="P2161" s="5">
        <f t="shared" si="799"/>
        <v>3.5471088823037769</v>
      </c>
      <c r="Q2161" s="5">
        <f t="shared" si="800"/>
        <v>2.2002356545304589</v>
      </c>
      <c r="R2161" s="6">
        <f t="shared" si="801"/>
        <v>0.2635834930971328</v>
      </c>
      <c r="S2161" s="6">
        <f t="shared" si="802"/>
        <v>0.28191973609519422</v>
      </c>
      <c r="T2161" s="6">
        <f t="shared" si="803"/>
        <v>0.45449677080767281</v>
      </c>
      <c r="U2161">
        <f t="shared" si="804"/>
        <v>0.66066589637718554</v>
      </c>
      <c r="V2161">
        <f t="shared" si="805"/>
        <v>0.77043892026338701</v>
      </c>
      <c r="W2161">
        <f t="shared" si="806"/>
        <v>1.1791144885118354</v>
      </c>
      <c r="X2161" t="s">
        <v>235</v>
      </c>
      <c r="Y2161" t="s">
        <v>181</v>
      </c>
      <c r="Z2161" t="s">
        <v>262</v>
      </c>
      <c r="AA2161" s="16" t="s">
        <v>16</v>
      </c>
      <c r="AB2161" s="16" t="s">
        <v>360</v>
      </c>
      <c r="AC2161" t="s">
        <v>516</v>
      </c>
      <c r="AD2161" s="16" t="s">
        <v>32</v>
      </c>
      <c r="AE2161" t="s">
        <v>507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92"/>
        <v>2.6421130313781993</v>
      </c>
      <c r="E2162" s="14">
        <f t="shared" si="793"/>
        <v>3.9702813179538774</v>
      </c>
      <c r="F2162" s="14">
        <f t="shared" si="794"/>
        <v>2.924028222437685</v>
      </c>
      <c r="G2162" s="26">
        <v>2.8598236521697018E-2</v>
      </c>
      <c r="H2162" s="7">
        <f t="shared" si="791"/>
        <v>1.028598236521697</v>
      </c>
      <c r="I2162" s="5">
        <f t="shared" si="795"/>
        <v>2.5686540551661419</v>
      </c>
      <c r="J2162" s="5">
        <f t="shared" si="796"/>
        <v>3.8598951242418633</v>
      </c>
      <c r="K2162" s="5">
        <f t="shared" si="797"/>
        <v>2.8427311253474099</v>
      </c>
      <c r="L2162">
        <v>3.62</v>
      </c>
      <c r="M2162">
        <v>3.78</v>
      </c>
      <c r="N2162">
        <v>2.0499999999999998</v>
      </c>
      <c r="O2162" s="5">
        <f t="shared" si="798"/>
        <v>3.7235256162085433</v>
      </c>
      <c r="P2162" s="5">
        <f t="shared" si="799"/>
        <v>3.8881013340520147</v>
      </c>
      <c r="Q2162" s="5">
        <f t="shared" si="800"/>
        <v>2.1086263848694786</v>
      </c>
      <c r="R2162" s="6">
        <f t="shared" si="801"/>
        <v>0.26856267502148778</v>
      </c>
      <c r="S2162" s="6">
        <f t="shared" si="802"/>
        <v>0.25719494274544596</v>
      </c>
      <c r="T2162" s="6">
        <f t="shared" si="803"/>
        <v>0.47424238223306625</v>
      </c>
      <c r="U2162">
        <f t="shared" si="804"/>
        <v>1.4092983804959507</v>
      </c>
      <c r="V2162">
        <f t="shared" si="805"/>
        <v>0.97930121890097832</v>
      </c>
      <c r="W2162">
        <f t="shared" si="806"/>
        <v>0.72113749405317729</v>
      </c>
      <c r="X2162" t="s">
        <v>109</v>
      </c>
      <c r="Y2162" t="s">
        <v>52</v>
      </c>
      <c r="Z2162" t="s">
        <v>262</v>
      </c>
      <c r="AA2162" s="16" t="s">
        <v>19</v>
      </c>
      <c r="AB2162" s="16" t="s">
        <v>367</v>
      </c>
      <c r="AC2162" t="s">
        <v>516</v>
      </c>
      <c r="AD2162" s="16" t="s">
        <v>330</v>
      </c>
      <c r="AE2162" t="s">
        <v>506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92"/>
        <v>2.5726352357438707</v>
      </c>
      <c r="E2163" s="14">
        <f t="shared" si="793"/>
        <v>3.1067596151908381</v>
      </c>
      <c r="F2163" s="14">
        <f t="shared" si="794"/>
        <v>3.6447041525192314</v>
      </c>
      <c r="G2163" s="26">
        <v>2.9095848865862139E-2</v>
      </c>
      <c r="H2163" s="7">
        <f t="shared" si="791"/>
        <v>1.0290958488658621</v>
      </c>
      <c r="I2163" s="5">
        <f t="shared" si="795"/>
        <v>2.4998985649190018</v>
      </c>
      <c r="J2163" s="5">
        <f t="shared" si="796"/>
        <v>3.018921530598643</v>
      </c>
      <c r="K2163" s="5">
        <f t="shared" si="797"/>
        <v>3.5416566460120875</v>
      </c>
      <c r="L2163">
        <v>4.18</v>
      </c>
      <c r="M2163">
        <v>3.92</v>
      </c>
      <c r="N2163">
        <v>1.87</v>
      </c>
      <c r="O2163" s="5">
        <f t="shared" si="798"/>
        <v>4.3016206482593038</v>
      </c>
      <c r="P2163" s="5">
        <f t="shared" si="799"/>
        <v>4.0340557275541791</v>
      </c>
      <c r="Q2163" s="5">
        <f t="shared" si="800"/>
        <v>1.9244092373791624</v>
      </c>
      <c r="R2163" s="6">
        <f t="shared" si="801"/>
        <v>0.23247052257029233</v>
      </c>
      <c r="S2163" s="6">
        <f t="shared" si="802"/>
        <v>0.24788948580199544</v>
      </c>
      <c r="T2163" s="6">
        <f t="shared" si="803"/>
        <v>0.51963999162771224</v>
      </c>
      <c r="U2163">
        <f t="shared" si="804"/>
        <v>1.6720678425348168</v>
      </c>
      <c r="V2163">
        <f t="shared" si="805"/>
        <v>1.2984769429309002</v>
      </c>
      <c r="W2163">
        <f t="shared" si="806"/>
        <v>0.52800149390698947</v>
      </c>
      <c r="X2163" t="s">
        <v>183</v>
      </c>
      <c r="Y2163" t="s">
        <v>106</v>
      </c>
      <c r="Z2163" t="s">
        <v>262</v>
      </c>
      <c r="AA2163" s="16" t="s">
        <v>19</v>
      </c>
      <c r="AB2163" s="16" t="s">
        <v>367</v>
      </c>
      <c r="AC2163" t="s">
        <v>516</v>
      </c>
      <c r="AD2163" s="16" t="s">
        <v>31</v>
      </c>
      <c r="AE2163" t="s">
        <v>510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92"/>
        <v>2.8640761755909354</v>
      </c>
      <c r="E2164" s="14">
        <f t="shared" si="793"/>
        <v>3.8522977985720566</v>
      </c>
      <c r="F2164" s="14">
        <f t="shared" si="794"/>
        <v>2.7738078346476991</v>
      </c>
      <c r="G2164" s="26">
        <v>2.7998632498066112E-2</v>
      </c>
      <c r="H2164" s="7">
        <f t="shared" si="791"/>
        <v>1.0279986324980661</v>
      </c>
      <c r="I2164" s="5">
        <f t="shared" si="795"/>
        <v>2.7860700248512473</v>
      </c>
      <c r="J2164" s="5">
        <f t="shared" si="796"/>
        <v>3.7473763843545811</v>
      </c>
      <c r="K2164" s="5">
        <f t="shared" si="797"/>
        <v>2.6982602378636114</v>
      </c>
      <c r="L2164">
        <v>3.23</v>
      </c>
      <c r="M2164">
        <v>3.82</v>
      </c>
      <c r="N2164">
        <v>2.19</v>
      </c>
      <c r="O2164" s="5">
        <f t="shared" si="798"/>
        <v>3.3204355829687535</v>
      </c>
      <c r="P2164" s="5">
        <f t="shared" si="799"/>
        <v>3.9269547761426122</v>
      </c>
      <c r="Q2164" s="5">
        <f t="shared" si="800"/>
        <v>2.2513170051707649</v>
      </c>
      <c r="R2164" s="6">
        <f t="shared" si="801"/>
        <v>0.30116530648244483</v>
      </c>
      <c r="S2164" s="6">
        <f t="shared" si="802"/>
        <v>0.25465024605714576</v>
      </c>
      <c r="T2164" s="6">
        <f t="shared" si="803"/>
        <v>0.44418444746040947</v>
      </c>
      <c r="U2164">
        <f t="shared" si="804"/>
        <v>1.159339130455795</v>
      </c>
      <c r="V2164">
        <f t="shared" si="805"/>
        <v>1.019379856250529</v>
      </c>
      <c r="W2164">
        <f t="shared" si="806"/>
        <v>0.81163409269002373</v>
      </c>
      <c r="X2164" t="s">
        <v>114</v>
      </c>
      <c r="Y2164" t="s">
        <v>190</v>
      </c>
      <c r="Z2164" t="s">
        <v>268</v>
      </c>
      <c r="AA2164" s="16" t="s">
        <v>19</v>
      </c>
      <c r="AB2164" s="16" t="s">
        <v>367</v>
      </c>
      <c r="AC2164" t="s">
        <v>516</v>
      </c>
      <c r="AD2164" s="16" t="s">
        <v>300</v>
      </c>
      <c r="AE2164" t="s">
        <v>508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92"/>
        <v>1.979428084210008</v>
      </c>
      <c r="E2165" s="14">
        <f t="shared" si="793"/>
        <v>4.2396943680182675</v>
      </c>
      <c r="F2165" s="14">
        <f t="shared" si="794"/>
        <v>4.0961269638480138</v>
      </c>
      <c r="G2165" s="26">
        <v>3.0691387889239197E-2</v>
      </c>
      <c r="H2165" s="7">
        <f t="shared" si="791"/>
        <v>1.0306913878892392</v>
      </c>
      <c r="I2165" s="5">
        <f t="shared" si="795"/>
        <v>1.92048571227872</v>
      </c>
      <c r="J2165" s="5">
        <f t="shared" si="796"/>
        <v>4.1134469714555104</v>
      </c>
      <c r="K2165" s="5">
        <f t="shared" si="797"/>
        <v>3.9741546421926581</v>
      </c>
      <c r="L2165">
        <v>1.42</v>
      </c>
      <c r="M2165">
        <v>4.7699999999999996</v>
      </c>
      <c r="N2165">
        <v>8.56</v>
      </c>
      <c r="O2165" s="5">
        <f t="shared" si="798"/>
        <v>1.4635817708027197</v>
      </c>
      <c r="P2165" s="5">
        <f t="shared" si="799"/>
        <v>4.9163979202316703</v>
      </c>
      <c r="Q2165" s="5">
        <f t="shared" si="800"/>
        <v>8.8227182803318875</v>
      </c>
      <c r="R2165" s="6">
        <f t="shared" si="801"/>
        <v>0.68325529871251234</v>
      </c>
      <c r="S2165" s="6">
        <f t="shared" si="802"/>
        <v>0.20340094846368295</v>
      </c>
      <c r="T2165" s="6">
        <f t="shared" si="803"/>
        <v>0.11334375282380461</v>
      </c>
      <c r="U2165">
        <f t="shared" si="804"/>
        <v>0.73939628445093863</v>
      </c>
      <c r="V2165">
        <f t="shared" si="805"/>
        <v>1.1596113996607991</v>
      </c>
      <c r="W2165">
        <f t="shared" si="806"/>
        <v>2.1539171901164864</v>
      </c>
      <c r="X2165" t="s">
        <v>186</v>
      </c>
      <c r="Y2165" t="s">
        <v>241</v>
      </c>
      <c r="Z2165" t="s">
        <v>268</v>
      </c>
      <c r="AA2165" s="16" t="s">
        <v>17</v>
      </c>
      <c r="AB2165" s="16" t="s">
        <v>361</v>
      </c>
      <c r="AC2165" t="s">
        <v>516</v>
      </c>
      <c r="AD2165" s="16" t="s">
        <v>330</v>
      </c>
      <c r="AE2165" t="s">
        <v>505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92"/>
        <v>1.3582073199546434</v>
      </c>
      <c r="E2166" s="14">
        <f t="shared" si="793"/>
        <v>5.37897494575531</v>
      </c>
      <c r="F2166" s="14">
        <f t="shared" si="794"/>
        <v>13.297448145709952</v>
      </c>
      <c r="G2166" s="26">
        <v>3.9082319225006046E-2</v>
      </c>
      <c r="H2166" s="7">
        <f t="shared" si="791"/>
        <v>1.039082319225006</v>
      </c>
      <c r="I2166" s="5">
        <f t="shared" si="795"/>
        <v>1.3071219621633587</v>
      </c>
      <c r="J2166" s="5">
        <f t="shared" si="796"/>
        <v>5.1766591022039421</v>
      </c>
      <c r="K2166" s="5">
        <f t="shared" si="797"/>
        <v>12.797299982572875</v>
      </c>
      <c r="L2166">
        <v>1.24</v>
      </c>
      <c r="M2166">
        <v>6.26</v>
      </c>
      <c r="N2166">
        <v>13.72</v>
      </c>
      <c r="O2166" s="5">
        <f t="shared" si="798"/>
        <v>1.2884620758390075</v>
      </c>
      <c r="P2166" s="5">
        <f t="shared" si="799"/>
        <v>6.5046553183485374</v>
      </c>
      <c r="Q2166" s="5">
        <f t="shared" si="800"/>
        <v>14.256209419767083</v>
      </c>
      <c r="R2166" s="6">
        <f t="shared" si="801"/>
        <v>0.77611907928980395</v>
      </c>
      <c r="S2166" s="6">
        <f t="shared" si="802"/>
        <v>0.15373604765484936</v>
      </c>
      <c r="T2166" s="6">
        <f t="shared" si="803"/>
        <v>7.014487305534671E-2</v>
      </c>
      <c r="U2166">
        <f t="shared" si="804"/>
        <v>0.94864904415478701</v>
      </c>
      <c r="V2166">
        <f t="shared" si="805"/>
        <v>1.2092741431118827</v>
      </c>
      <c r="W2166">
        <f t="shared" si="806"/>
        <v>1.0721011477955227</v>
      </c>
      <c r="X2166" t="s">
        <v>242</v>
      </c>
      <c r="Y2166" t="s">
        <v>239</v>
      </c>
      <c r="Z2166" t="s">
        <v>268</v>
      </c>
      <c r="AA2166" s="16" t="s">
        <v>28</v>
      </c>
      <c r="AB2166" s="16" t="s">
        <v>361</v>
      </c>
      <c r="AC2166" t="s">
        <v>516</v>
      </c>
      <c r="AD2166" s="16" t="s">
        <v>33</v>
      </c>
      <c r="AE2166" t="s">
        <v>508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92"/>
        <v>2.7720778414089207</v>
      </c>
      <c r="E2167" s="14">
        <f t="shared" si="793"/>
        <v>2.7028324937778705</v>
      </c>
      <c r="F2167" s="14">
        <f t="shared" si="794"/>
        <v>3.8700417589441294</v>
      </c>
      <c r="G2167" s="26">
        <v>3.3376160131987076E-2</v>
      </c>
      <c r="H2167" s="7">
        <f t="shared" si="791"/>
        <v>1.0333761601319871</v>
      </c>
      <c r="I2167" s="5">
        <f t="shared" si="795"/>
        <v>2.6825447967126119</v>
      </c>
      <c r="J2167" s="5">
        <f t="shared" si="796"/>
        <v>2.6155359471740218</v>
      </c>
      <c r="K2167" s="5">
        <f t="shared" si="797"/>
        <v>3.7450464876699221</v>
      </c>
      <c r="L2167">
        <v>2.79</v>
      </c>
      <c r="M2167">
        <v>3.48</v>
      </c>
      <c r="N2167">
        <v>2.58</v>
      </c>
      <c r="O2167" s="5">
        <f t="shared" si="798"/>
        <v>2.8831194867682441</v>
      </c>
      <c r="P2167" s="5">
        <f t="shared" si="799"/>
        <v>3.5961490372593148</v>
      </c>
      <c r="Q2167" s="5">
        <f t="shared" si="800"/>
        <v>2.6661104931405268</v>
      </c>
      <c r="R2167" s="6">
        <f t="shared" si="801"/>
        <v>0.34684653362074958</v>
      </c>
      <c r="S2167" s="6">
        <f t="shared" si="802"/>
        <v>0.27807523816146307</v>
      </c>
      <c r="T2167" s="6">
        <f t="shared" si="803"/>
        <v>0.3750782282177873</v>
      </c>
      <c r="U2167">
        <f t="shared" si="804"/>
        <v>1.0400571887630998</v>
      </c>
      <c r="V2167">
        <f t="shared" si="805"/>
        <v>1.330511249046298</v>
      </c>
      <c r="W2167">
        <f t="shared" si="806"/>
        <v>0.68891000645634548</v>
      </c>
      <c r="X2167" t="s">
        <v>240</v>
      </c>
      <c r="Y2167" t="s">
        <v>189</v>
      </c>
      <c r="Z2167" t="s">
        <v>268</v>
      </c>
      <c r="AA2167" s="16" t="s">
        <v>19</v>
      </c>
      <c r="AB2167" s="16" t="s">
        <v>367</v>
      </c>
      <c r="AC2167" t="s">
        <v>516</v>
      </c>
      <c r="AD2167" s="16" t="s">
        <v>32</v>
      </c>
      <c r="AE2167" t="s">
        <v>507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92"/>
        <v>5.52179473014961</v>
      </c>
      <c r="E2168" s="14">
        <f t="shared" si="793"/>
        <v>4.230934226185628</v>
      </c>
      <c r="F2168" s="14">
        <f t="shared" si="794"/>
        <v>1.9416305783084209</v>
      </c>
      <c r="G2168" s="26">
        <v>3.2725578421508139E-2</v>
      </c>
      <c r="H2168" s="7">
        <f t="shared" si="791"/>
        <v>1.0327255784215081</v>
      </c>
      <c r="I2168" s="5">
        <f t="shared" si="795"/>
        <v>5.3468170494910341</v>
      </c>
      <c r="J2168" s="5">
        <f t="shared" si="796"/>
        <v>4.0968620460166107</v>
      </c>
      <c r="K2168" s="5">
        <f t="shared" si="797"/>
        <v>1.8801031163343009</v>
      </c>
      <c r="L2168">
        <v>5.27</v>
      </c>
      <c r="M2168">
        <v>3.98</v>
      </c>
      <c r="N2168">
        <v>1.69</v>
      </c>
      <c r="O2168" s="5">
        <f t="shared" si="798"/>
        <v>5.4424637982813477</v>
      </c>
      <c r="P2168" s="5">
        <f t="shared" si="799"/>
        <v>4.1102478021176028</v>
      </c>
      <c r="Q2168" s="5">
        <f t="shared" si="800"/>
        <v>1.7453062275323488</v>
      </c>
      <c r="R2168" s="6">
        <f t="shared" si="801"/>
        <v>0.18374031267158555</v>
      </c>
      <c r="S2168" s="6">
        <f t="shared" si="802"/>
        <v>0.24329433361287833</v>
      </c>
      <c r="T2168" s="6">
        <f t="shared" si="803"/>
        <v>0.57296535371553603</v>
      </c>
      <c r="U2168">
        <f t="shared" si="804"/>
        <v>0.98563312550625859</v>
      </c>
      <c r="V2168">
        <f t="shared" si="805"/>
        <v>0.97147523038266914</v>
      </c>
      <c r="W2168">
        <f t="shared" si="806"/>
        <v>0.89888686706453036</v>
      </c>
      <c r="X2168" t="s">
        <v>185</v>
      </c>
      <c r="Y2168" t="s">
        <v>112</v>
      </c>
      <c r="Z2168" t="s">
        <v>268</v>
      </c>
      <c r="AA2168" s="16" t="s">
        <v>16</v>
      </c>
      <c r="AB2168" s="16" t="s">
        <v>360</v>
      </c>
      <c r="AC2168" t="s">
        <v>516</v>
      </c>
      <c r="AD2168" s="16" t="s">
        <v>18</v>
      </c>
      <c r="AE2168" t="s">
        <v>506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92"/>
        <v>3.1239315876790186</v>
      </c>
      <c r="E2169" s="14">
        <f t="shared" si="793"/>
        <v>5.3947569244397702</v>
      </c>
      <c r="F2169" s="14">
        <f t="shared" si="794"/>
        <v>2.240306356775648</v>
      </c>
      <c r="G2169" s="26">
        <v>4.4572711239377671E-2</v>
      </c>
      <c r="H2169" s="7">
        <f t="shared" si="791"/>
        <v>1.0445727112393777</v>
      </c>
      <c r="I2169" s="5">
        <f t="shared" si="795"/>
        <v>2.9906310533160467</v>
      </c>
      <c r="J2169" s="5">
        <f t="shared" si="796"/>
        <v>5.1645585476179363</v>
      </c>
      <c r="K2169" s="5">
        <f t="shared" si="797"/>
        <v>2.1447107823806171</v>
      </c>
      <c r="L2169">
        <v>3.24</v>
      </c>
      <c r="M2169">
        <v>3.85</v>
      </c>
      <c r="N2169">
        <v>2.1</v>
      </c>
      <c r="O2169" s="5">
        <f t="shared" si="798"/>
        <v>3.3844155844155841</v>
      </c>
      <c r="P2169" s="5">
        <f t="shared" si="799"/>
        <v>4.0216049382716044</v>
      </c>
      <c r="Q2169" s="5">
        <f t="shared" si="800"/>
        <v>2.1936026936026933</v>
      </c>
      <c r="R2169" s="6">
        <f t="shared" si="801"/>
        <v>0.2954719877206447</v>
      </c>
      <c r="S2169" s="6">
        <f t="shared" si="802"/>
        <v>0.24865694551036074</v>
      </c>
      <c r="T2169" s="6">
        <f t="shared" si="803"/>
        <v>0.45587106676899469</v>
      </c>
      <c r="U2169">
        <f t="shared" si="804"/>
        <v>1.0833833870638943</v>
      </c>
      <c r="V2169">
        <f t="shared" si="805"/>
        <v>0.74546545740598613</v>
      </c>
      <c r="W2169">
        <f t="shared" si="806"/>
        <v>0.97915300153851592</v>
      </c>
      <c r="X2169" t="s">
        <v>192</v>
      </c>
      <c r="Y2169" t="s">
        <v>116</v>
      </c>
      <c r="Z2169" t="s">
        <v>342</v>
      </c>
      <c r="AA2169" s="16" t="s">
        <v>330</v>
      </c>
      <c r="AB2169" s="16" t="s">
        <v>360</v>
      </c>
      <c r="AC2169" t="s">
        <v>516</v>
      </c>
      <c r="AD2169" s="16" t="s">
        <v>35</v>
      </c>
      <c r="AE2169" t="s">
        <v>509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92"/>
        <v>3.1905426746952759</v>
      </c>
      <c r="E2170" s="14">
        <f t="shared" si="793"/>
        <v>4.4485729752052876</v>
      </c>
      <c r="F2170" s="14">
        <f t="shared" si="794"/>
        <v>2.3712115741009532</v>
      </c>
      <c r="G2170" s="26">
        <v>4.291934812538023E-2</v>
      </c>
      <c r="H2170" s="7">
        <f t="shared" si="791"/>
        <v>1.0429193481253802</v>
      </c>
      <c r="I2170" s="5">
        <f t="shared" si="795"/>
        <v>3.0592420022029425</v>
      </c>
      <c r="J2170" s="5">
        <f t="shared" si="796"/>
        <v>4.2655004753737469</v>
      </c>
      <c r="K2170" s="5">
        <f t="shared" si="797"/>
        <v>2.2736289036761499</v>
      </c>
      <c r="L2170">
        <v>3</v>
      </c>
      <c r="M2170">
        <v>3.59</v>
      </c>
      <c r="N2170">
        <v>2.3199999999999998</v>
      </c>
      <c r="O2170" s="5">
        <f t="shared" si="798"/>
        <v>3.1287580443761405</v>
      </c>
      <c r="P2170" s="5">
        <f t="shared" si="799"/>
        <v>3.7440804597701147</v>
      </c>
      <c r="Q2170" s="5">
        <f t="shared" si="800"/>
        <v>2.4195728876508822</v>
      </c>
      <c r="R2170" s="6">
        <f t="shared" si="801"/>
        <v>0.31961563847913183</v>
      </c>
      <c r="S2170" s="6">
        <f t="shared" si="802"/>
        <v>0.26708827728061157</v>
      </c>
      <c r="T2170" s="6">
        <f t="shared" si="803"/>
        <v>0.41329608424025666</v>
      </c>
      <c r="U2170">
        <f t="shared" si="804"/>
        <v>0.98063507164183716</v>
      </c>
      <c r="V2170">
        <f t="shared" si="805"/>
        <v>0.84163629115184679</v>
      </c>
      <c r="W2170">
        <f t="shared" si="806"/>
        <v>1.0203951912508125</v>
      </c>
      <c r="X2170" t="s">
        <v>117</v>
      </c>
      <c r="Y2170" t="s">
        <v>196</v>
      </c>
      <c r="Z2170" t="s">
        <v>342</v>
      </c>
      <c r="AA2170" s="16" t="s">
        <v>20</v>
      </c>
      <c r="AB2170" s="16" t="s">
        <v>367</v>
      </c>
      <c r="AC2170" t="s">
        <v>516</v>
      </c>
      <c r="AD2170" s="16" t="s">
        <v>30</v>
      </c>
      <c r="AE2170" t="s">
        <v>509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92"/>
        <v>8.6446437622264902</v>
      </c>
      <c r="E2171" s="14">
        <f t="shared" si="793"/>
        <v>5.53351069381341</v>
      </c>
      <c r="F2171" s="14">
        <f t="shared" si="794"/>
        <v>1.6546270920330337</v>
      </c>
      <c r="G2171" s="26">
        <v>4.4070939614527127E-2</v>
      </c>
      <c r="H2171" s="7">
        <f t="shared" si="791"/>
        <v>1.0440709396145271</v>
      </c>
      <c r="I2171" s="5">
        <f t="shared" si="795"/>
        <v>8.2797475097028457</v>
      </c>
      <c r="J2171" s="5">
        <f t="shared" si="796"/>
        <v>5.2999374696286363</v>
      </c>
      <c r="K2171" s="5">
        <f t="shared" si="797"/>
        <v>1.5847841648039021</v>
      </c>
      <c r="L2171">
        <v>2.77</v>
      </c>
      <c r="M2171">
        <v>3.66</v>
      </c>
      <c r="N2171">
        <v>2.44</v>
      </c>
      <c r="O2171" s="5">
        <f t="shared" si="798"/>
        <v>2.8920765027322402</v>
      </c>
      <c r="P2171" s="5">
        <f t="shared" si="799"/>
        <v>3.8212996389891694</v>
      </c>
      <c r="Q2171" s="5">
        <f t="shared" si="800"/>
        <v>2.5475330926594459</v>
      </c>
      <c r="R2171" s="6">
        <f t="shared" si="801"/>
        <v>0.34577231931979219</v>
      </c>
      <c r="S2171" s="6">
        <f t="shared" si="802"/>
        <v>0.26169107227208316</v>
      </c>
      <c r="T2171" s="6">
        <f t="shared" si="803"/>
        <v>0.39253660840812477</v>
      </c>
      <c r="U2171">
        <f t="shared" si="804"/>
        <v>0.33455126460727225</v>
      </c>
      <c r="V2171">
        <f t="shared" si="805"/>
        <v>0.69057418525665248</v>
      </c>
      <c r="W2171">
        <f t="shared" si="806"/>
        <v>1.5396418352665207</v>
      </c>
      <c r="X2171" t="s">
        <v>115</v>
      </c>
      <c r="Y2171" t="s">
        <v>194</v>
      </c>
      <c r="Z2171" t="s">
        <v>342</v>
      </c>
      <c r="AA2171" s="16" t="s">
        <v>16</v>
      </c>
      <c r="AB2171" s="16" t="s">
        <v>360</v>
      </c>
      <c r="AC2171" t="s">
        <v>516</v>
      </c>
      <c r="AD2171" s="16" t="s">
        <v>21</v>
      </c>
      <c r="AE2171" t="s">
        <v>507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92"/>
        <v>1.7156067135608399</v>
      </c>
      <c r="E2172" s="14">
        <f t="shared" si="793"/>
        <v>4.8661223250386101</v>
      </c>
      <c r="F2172" s="14">
        <f t="shared" si="794"/>
        <v>5.0144113618474453</v>
      </c>
      <c r="G2172" s="26">
        <v>3.2589271502455164E-2</v>
      </c>
      <c r="H2172" s="7">
        <f t="shared" si="791"/>
        <v>1.0325892715024552</v>
      </c>
      <c r="I2172" s="5">
        <f t="shared" si="795"/>
        <v>1.6614609127834239</v>
      </c>
      <c r="J2172" s="5">
        <f t="shared" si="796"/>
        <v>4.7125439507600388</v>
      </c>
      <c r="K2172" s="5">
        <f t="shared" si="797"/>
        <v>4.8561528772725806</v>
      </c>
      <c r="L2172">
        <v>1.59</v>
      </c>
      <c r="M2172">
        <v>4.33</v>
      </c>
      <c r="N2172">
        <v>5.79</v>
      </c>
      <c r="O2172" s="5">
        <f t="shared" si="798"/>
        <v>1.6418169416889037</v>
      </c>
      <c r="P2172" s="5">
        <f t="shared" si="799"/>
        <v>4.4711115456056305</v>
      </c>
      <c r="Q2172" s="5">
        <f t="shared" si="800"/>
        <v>5.9786918819992154</v>
      </c>
      <c r="R2172" s="6">
        <f t="shared" si="801"/>
        <v>0.60908130170183306</v>
      </c>
      <c r="S2172" s="6">
        <f t="shared" si="802"/>
        <v>0.22365802995517658</v>
      </c>
      <c r="T2172" s="6">
        <f t="shared" si="803"/>
        <v>0.16726066834299042</v>
      </c>
      <c r="U2172">
        <f t="shared" si="804"/>
        <v>0.95698910986494035</v>
      </c>
      <c r="V2172">
        <f t="shared" si="805"/>
        <v>0.91882432190402341</v>
      </c>
      <c r="W2172">
        <f t="shared" si="806"/>
        <v>1.1923018377567856</v>
      </c>
      <c r="X2172" t="s">
        <v>248</v>
      </c>
      <c r="Y2172" t="s">
        <v>205</v>
      </c>
      <c r="Z2172" t="s">
        <v>269</v>
      </c>
      <c r="AA2172" s="16" t="s">
        <v>17</v>
      </c>
      <c r="AB2172" s="16" t="s">
        <v>361</v>
      </c>
      <c r="AC2172" t="s">
        <v>516</v>
      </c>
      <c r="AD2172" s="16" t="s">
        <v>16</v>
      </c>
      <c r="AE2172" t="s">
        <v>509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92"/>
        <v>2.7205787933229399</v>
      </c>
      <c r="E2173" s="14">
        <f t="shared" si="793"/>
        <v>2.6217377537775528</v>
      </c>
      <c r="F2173" s="14">
        <f t="shared" si="794"/>
        <v>4.1302066210078117</v>
      </c>
      <c r="G2173" s="26">
        <v>2.8202157996011445E-2</v>
      </c>
      <c r="H2173" s="7">
        <f t="shared" si="791"/>
        <v>1.0282021579960114</v>
      </c>
      <c r="I2173" s="5">
        <f t="shared" si="795"/>
        <v>2.645957093326285</v>
      </c>
      <c r="J2173" s="5">
        <f t="shared" si="796"/>
        <v>2.5498271262991485</v>
      </c>
      <c r="K2173" s="5">
        <f t="shared" si="797"/>
        <v>4.0169207863341532</v>
      </c>
      <c r="L2173">
        <v>2.14</v>
      </c>
      <c r="M2173">
        <v>3.27</v>
      </c>
      <c r="N2173">
        <v>3.92</v>
      </c>
      <c r="O2173" s="5">
        <f t="shared" si="798"/>
        <v>2.2003526181114648</v>
      </c>
      <c r="P2173" s="5">
        <f t="shared" si="799"/>
        <v>3.3622210566469573</v>
      </c>
      <c r="Q2173" s="5">
        <f t="shared" si="800"/>
        <v>4.0305524593443645</v>
      </c>
      <c r="R2173" s="6">
        <f t="shared" si="801"/>
        <v>0.45447261123914201</v>
      </c>
      <c r="S2173" s="6">
        <f t="shared" si="802"/>
        <v>0.29742244282928565</v>
      </c>
      <c r="T2173" s="6">
        <f t="shared" si="803"/>
        <v>0.24810494593157248</v>
      </c>
      <c r="U2173">
        <f t="shared" si="804"/>
        <v>0.80878106655530224</v>
      </c>
      <c r="V2173">
        <f t="shared" si="805"/>
        <v>1.2824398824033689</v>
      </c>
      <c r="W2173">
        <f t="shared" si="806"/>
        <v>0.97587187014892485</v>
      </c>
      <c r="X2173" t="s">
        <v>244</v>
      </c>
      <c r="Y2173" t="s">
        <v>203</v>
      </c>
      <c r="Z2173" t="s">
        <v>269</v>
      </c>
      <c r="AA2173" s="16" t="s">
        <v>19</v>
      </c>
      <c r="AB2173" s="16" t="s">
        <v>367</v>
      </c>
      <c r="AC2173" t="s">
        <v>516</v>
      </c>
      <c r="AD2173" s="16" t="s">
        <v>19</v>
      </c>
      <c r="AE2173" t="s">
        <v>505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92"/>
        <v>2.1306716076075465</v>
      </c>
      <c r="E2174" s="14">
        <f t="shared" si="793"/>
        <v>2.8860661014268811</v>
      </c>
      <c r="F2174" s="14">
        <f t="shared" si="794"/>
        <v>5.5770407490493694</v>
      </c>
      <c r="G2174" s="26">
        <v>5.1624133347851764E-2</v>
      </c>
      <c r="H2174" s="7">
        <f t="shared" si="791"/>
        <v>1.0516241333478518</v>
      </c>
      <c r="I2174" s="5">
        <f t="shared" si="795"/>
        <v>2.0260771315931487</v>
      </c>
      <c r="J2174" s="5">
        <f t="shared" si="796"/>
        <v>2.7443893782078512</v>
      </c>
      <c r="K2174" s="5">
        <f t="shared" si="797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98"/>
        <v>1.5038225106874279</v>
      </c>
      <c r="P2174" s="5">
        <f t="shared" si="799"/>
        <v>4.6166299453970687</v>
      </c>
      <c r="Q2174" s="5">
        <f t="shared" si="800"/>
        <v>8.4445417907832496</v>
      </c>
      <c r="R2174" s="6">
        <f t="shared" si="801"/>
        <v>0.66497209138256586</v>
      </c>
      <c r="S2174" s="6">
        <f t="shared" si="802"/>
        <v>0.21660822111094971</v>
      </c>
      <c r="T2174" s="6">
        <f t="shared" si="803"/>
        <v>0.11841968750648434</v>
      </c>
      <c r="U2174">
        <f t="shared" si="804"/>
        <v>0.70579741397878559</v>
      </c>
      <c r="V2174">
        <f t="shared" si="805"/>
        <v>1.5996272376140626</v>
      </c>
      <c r="W2174">
        <f t="shared" si="806"/>
        <v>1.5141617518614432</v>
      </c>
      <c r="X2174" t="s">
        <v>122</v>
      </c>
      <c r="Y2174" t="s">
        <v>250</v>
      </c>
      <c r="Z2174" t="s">
        <v>257</v>
      </c>
      <c r="AA2174" s="16" t="s">
        <v>19</v>
      </c>
      <c r="AB2174" s="16" t="s">
        <v>367</v>
      </c>
      <c r="AC2174" t="s">
        <v>517</v>
      </c>
      <c r="AD2174" s="16" t="s">
        <v>32</v>
      </c>
      <c r="AE2174" t="s">
        <v>505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92"/>
        <v>1.4874403412314325</v>
      </c>
      <c r="E2175" s="14">
        <f t="shared" si="793"/>
        <v>5.3033283947699186</v>
      </c>
      <c r="F2175" s="14">
        <f t="shared" si="794"/>
        <v>7.5852071784675204</v>
      </c>
      <c r="G2175" s="26">
        <v>4.6994082064944376E-2</v>
      </c>
      <c r="H2175" s="7">
        <f t="shared" si="791"/>
        <v>1.0469940820649444</v>
      </c>
      <c r="I2175" s="5">
        <f t="shared" si="795"/>
        <v>1.4206769328607987</v>
      </c>
      <c r="J2175" s="5">
        <f t="shared" si="796"/>
        <v>5.0652897524600871</v>
      </c>
      <c r="K2175" s="5">
        <f t="shared" si="797"/>
        <v>7.2447469459498004</v>
      </c>
      <c r="L2175">
        <v>1.84</v>
      </c>
      <c r="M2175">
        <v>3.62</v>
      </c>
      <c r="N2175">
        <v>4.4000000000000004</v>
      </c>
      <c r="O2175" s="5">
        <f t="shared" si="798"/>
        <v>1.9264691109994978</v>
      </c>
      <c r="P2175" s="5">
        <f t="shared" si="799"/>
        <v>3.7901185770750989</v>
      </c>
      <c r="Q2175" s="5">
        <f t="shared" si="800"/>
        <v>4.6067739610857554</v>
      </c>
      <c r="R2175" s="6">
        <f t="shared" si="801"/>
        <v>0.5190843675044321</v>
      </c>
      <c r="S2175" s="6">
        <f t="shared" si="802"/>
        <v>0.26384398790280528</v>
      </c>
      <c r="T2175" s="6">
        <f t="shared" si="803"/>
        <v>0.21707164459276254</v>
      </c>
      <c r="U2175">
        <f t="shared" si="804"/>
        <v>1.2951572292335429</v>
      </c>
      <c r="V2175">
        <f t="shared" si="805"/>
        <v>0.71466790191851415</v>
      </c>
      <c r="W2175">
        <f t="shared" si="806"/>
        <v>0.60733660303481474</v>
      </c>
      <c r="X2175" t="s">
        <v>130</v>
      </c>
      <c r="Y2175" t="s">
        <v>37</v>
      </c>
      <c r="Z2175" t="s">
        <v>257</v>
      </c>
      <c r="AA2175" s="16" t="s">
        <v>17</v>
      </c>
      <c r="AB2175" s="16" t="s">
        <v>361</v>
      </c>
      <c r="AC2175" t="s">
        <v>517</v>
      </c>
      <c r="AD2175" s="16" t="s">
        <v>29</v>
      </c>
      <c r="AE2175" t="s">
        <v>509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92"/>
        <v>3.769473286743648</v>
      </c>
      <c r="E2176" s="14">
        <f t="shared" si="793"/>
        <v>3.35222242039191</v>
      </c>
      <c r="F2176" s="14">
        <f t="shared" si="794"/>
        <v>2.500154329712192</v>
      </c>
      <c r="G2176" s="26">
        <v>4.4528399525746609E-2</v>
      </c>
      <c r="H2176" s="7">
        <f t="shared" si="791"/>
        <v>1.0445283995257466</v>
      </c>
      <c r="I2176" s="5">
        <f t="shared" si="795"/>
        <v>3.608780085304645</v>
      </c>
      <c r="J2176" s="5">
        <f t="shared" si="796"/>
        <v>3.2093166848445089</v>
      </c>
      <c r="K2176" s="5">
        <f t="shared" si="797"/>
        <v>2.3935723823759618</v>
      </c>
      <c r="L2176">
        <v>2.4</v>
      </c>
      <c r="M2176">
        <v>3.37</v>
      </c>
      <c r="N2176">
        <v>3.02</v>
      </c>
      <c r="O2176" s="5">
        <f t="shared" si="798"/>
        <v>2.5068681588617916</v>
      </c>
      <c r="P2176" s="5">
        <f t="shared" si="799"/>
        <v>3.5200607064017664</v>
      </c>
      <c r="Q2176" s="5">
        <f t="shared" si="800"/>
        <v>3.1544757665677547</v>
      </c>
      <c r="R2176" s="6">
        <f t="shared" si="801"/>
        <v>0.39890410529368886</v>
      </c>
      <c r="S2176" s="6">
        <f t="shared" si="802"/>
        <v>0.28408600970470416</v>
      </c>
      <c r="T2176" s="6">
        <f t="shared" si="803"/>
        <v>0.31700988500160698</v>
      </c>
      <c r="U2176">
        <f t="shared" si="804"/>
        <v>0.66504468082526491</v>
      </c>
      <c r="V2176">
        <f t="shared" si="805"/>
        <v>1.0500677654886141</v>
      </c>
      <c r="W2176">
        <f t="shared" si="806"/>
        <v>1.2617124187413207</v>
      </c>
      <c r="X2176" t="s">
        <v>59</v>
      </c>
      <c r="Y2176" t="s">
        <v>56</v>
      </c>
      <c r="Z2176" t="s">
        <v>257</v>
      </c>
      <c r="AA2176" s="16" t="s">
        <v>19</v>
      </c>
      <c r="AB2176" s="16" t="s">
        <v>367</v>
      </c>
      <c r="AC2176" t="s">
        <v>517</v>
      </c>
      <c r="AD2176" s="16" t="s">
        <v>36</v>
      </c>
      <c r="AE2176" t="s">
        <v>507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92"/>
        <v>2.4866199165026721</v>
      </c>
      <c r="E2177" s="14">
        <f t="shared" si="793"/>
        <v>2.7118958138639635</v>
      </c>
      <c r="F2177" s="14">
        <f t="shared" si="794"/>
        <v>4.5131089355964704</v>
      </c>
      <c r="G2177" s="26">
        <v>3.8447337123599823E-2</v>
      </c>
      <c r="H2177" s="7">
        <f t="shared" si="791"/>
        <v>1.0384473371235998</v>
      </c>
      <c r="I2177" s="5">
        <f t="shared" si="795"/>
        <v>2.3945556289742842</v>
      </c>
      <c r="J2177" s="5">
        <f t="shared" si="796"/>
        <v>2.6114909412504792</v>
      </c>
      <c r="K2177" s="5">
        <f t="shared" si="797"/>
        <v>4.346016186143201</v>
      </c>
      <c r="L2177">
        <v>2.5099999999999998</v>
      </c>
      <c r="M2177">
        <v>3.15</v>
      </c>
      <c r="N2177">
        <v>3.1</v>
      </c>
      <c r="O2177" s="5">
        <f t="shared" si="798"/>
        <v>2.6065028161802353</v>
      </c>
      <c r="P2177" s="5">
        <f t="shared" si="799"/>
        <v>3.2711091119393392</v>
      </c>
      <c r="Q2177" s="5">
        <f t="shared" si="800"/>
        <v>3.2191867450831597</v>
      </c>
      <c r="R2177" s="6">
        <f t="shared" si="801"/>
        <v>0.38365582948629806</v>
      </c>
      <c r="S2177" s="6">
        <f t="shared" si="802"/>
        <v>0.3057067085747962</v>
      </c>
      <c r="T2177" s="6">
        <f t="shared" si="803"/>
        <v>0.31063746193890579</v>
      </c>
      <c r="U2177">
        <f t="shared" si="804"/>
        <v>1.0482111877581088</v>
      </c>
      <c r="V2177">
        <f t="shared" si="805"/>
        <v>1.2062075155013414</v>
      </c>
      <c r="W2177">
        <f t="shared" si="806"/>
        <v>0.71329692923924493</v>
      </c>
      <c r="X2177" t="s">
        <v>144</v>
      </c>
      <c r="Y2177" t="s">
        <v>136</v>
      </c>
      <c r="Z2177" t="s">
        <v>263</v>
      </c>
      <c r="AA2177" s="16" t="s">
        <v>19</v>
      </c>
      <c r="AB2177" s="16" t="s">
        <v>367</v>
      </c>
      <c r="AC2177" t="s">
        <v>517</v>
      </c>
      <c r="AD2177" s="16" t="s">
        <v>17</v>
      </c>
      <c r="AE2177" t="s">
        <v>503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92"/>
        <v>6.9939056003165563</v>
      </c>
      <c r="E2178" s="14">
        <f t="shared" si="793"/>
        <v>5.0155962464237875</v>
      </c>
      <c r="F2178" s="14">
        <f t="shared" si="794"/>
        <v>1.7480184629690891</v>
      </c>
      <c r="G2178" s="26">
        <v>4.2581880569608543E-2</v>
      </c>
      <c r="H2178" s="7">
        <f t="shared" si="791"/>
        <v>1.0425818805696085</v>
      </c>
      <c r="I2178" s="5">
        <f t="shared" si="795"/>
        <v>6.7082554671825649</v>
      </c>
      <c r="J2178" s="5">
        <f t="shared" si="796"/>
        <v>4.8107456497167833</v>
      </c>
      <c r="K2178" s="5">
        <f t="shared" si="797"/>
        <v>1.6766246330830816</v>
      </c>
      <c r="L2178">
        <v>7.04</v>
      </c>
      <c r="M2178">
        <v>4.54</v>
      </c>
      <c r="N2178">
        <v>1.47</v>
      </c>
      <c r="O2178" s="5">
        <f t="shared" si="798"/>
        <v>7.339776439210044</v>
      </c>
      <c r="P2178" s="5">
        <f t="shared" si="799"/>
        <v>4.7333217377860226</v>
      </c>
      <c r="Q2178" s="5">
        <f t="shared" si="800"/>
        <v>1.5325953644373245</v>
      </c>
      <c r="R2178" s="6">
        <f t="shared" si="801"/>
        <v>0.13624393171675767</v>
      </c>
      <c r="S2178" s="6">
        <f t="shared" si="802"/>
        <v>0.21126812319074317</v>
      </c>
      <c r="T2178" s="6">
        <f t="shared" si="803"/>
        <v>0.6524879450924993</v>
      </c>
      <c r="U2178">
        <f t="shared" si="804"/>
        <v>1.049453175186956</v>
      </c>
      <c r="V2178">
        <f t="shared" si="805"/>
        <v>0.94372064760216068</v>
      </c>
      <c r="W2178">
        <f t="shared" si="806"/>
        <v>0.87676154280095031</v>
      </c>
      <c r="X2178" t="s">
        <v>224</v>
      </c>
      <c r="Y2178" t="s">
        <v>80</v>
      </c>
      <c r="Z2178" t="s">
        <v>265</v>
      </c>
      <c r="AA2178" s="16" t="s">
        <v>16</v>
      </c>
      <c r="AB2178" s="16" t="s">
        <v>360</v>
      </c>
      <c r="AC2178" t="s">
        <v>517</v>
      </c>
      <c r="AD2178" s="16" t="s">
        <v>19</v>
      </c>
      <c r="AE2178" t="s">
        <v>506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92"/>
        <v>2.2266590511408832</v>
      </c>
      <c r="E2179" s="14">
        <f t="shared" si="793"/>
        <v>3.4674680450708126</v>
      </c>
      <c r="F2179" s="14">
        <f t="shared" si="794"/>
        <v>4.0171707782784658</v>
      </c>
      <c r="G2179" s="26">
        <v>3.4203911487408867E-2</v>
      </c>
      <c r="H2179" s="7">
        <f t="shared" si="791"/>
        <v>1.0342039114874089</v>
      </c>
      <c r="I2179" s="5">
        <f t="shared" si="795"/>
        <v>2.1530174334174252</v>
      </c>
      <c r="J2179" s="5">
        <f t="shared" si="796"/>
        <v>3.3527895287920964</v>
      </c>
      <c r="K2179" s="5">
        <f t="shared" si="797"/>
        <v>3.8843121106561136</v>
      </c>
      <c r="L2179">
        <v>1.97</v>
      </c>
      <c r="M2179">
        <v>3.42</v>
      </c>
      <c r="N2179">
        <v>4.2699999999999996</v>
      </c>
      <c r="O2179" s="5">
        <f t="shared" si="798"/>
        <v>2.0373817056301955</v>
      </c>
      <c r="P2179" s="5">
        <f t="shared" si="799"/>
        <v>3.5369773772869384</v>
      </c>
      <c r="Q2179" s="5">
        <f t="shared" si="800"/>
        <v>4.4160507020512352</v>
      </c>
      <c r="R2179" s="6">
        <f t="shared" si="801"/>
        <v>0.49082604267847968</v>
      </c>
      <c r="S2179" s="6">
        <f t="shared" si="802"/>
        <v>0.28272728189374413</v>
      </c>
      <c r="T2179" s="6">
        <f t="shared" si="803"/>
        <v>0.22644667542777636</v>
      </c>
      <c r="U2179">
        <f t="shared" si="804"/>
        <v>0.91499491338213335</v>
      </c>
      <c r="V2179">
        <f t="shared" si="805"/>
        <v>1.0200461349066898</v>
      </c>
      <c r="W2179">
        <f t="shared" si="806"/>
        <v>1.0992937432308285</v>
      </c>
      <c r="X2179" t="s">
        <v>228</v>
      </c>
      <c r="Y2179" t="s">
        <v>90</v>
      </c>
      <c r="Z2179" t="s">
        <v>267</v>
      </c>
      <c r="AA2179" s="16" t="s">
        <v>19</v>
      </c>
      <c r="AB2179" s="16" t="s">
        <v>367</v>
      </c>
      <c r="AC2179" t="s">
        <v>517</v>
      </c>
      <c r="AD2179" s="16" t="s">
        <v>35</v>
      </c>
      <c r="AE2179" t="s">
        <v>504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92"/>
        <v>1.9573473821681671</v>
      </c>
      <c r="E2180" s="14">
        <f t="shared" si="793"/>
        <v>4.1171741254232996</v>
      </c>
      <c r="F2180" s="14">
        <f t="shared" si="794"/>
        <v>4.2939819922437543</v>
      </c>
      <c r="G2180" s="26">
        <v>3.250764957215968E-2</v>
      </c>
      <c r="H2180" s="7">
        <f t="shared" si="791"/>
        <v>1.0325076495721597</v>
      </c>
      <c r="I2180" s="5">
        <f t="shared" si="795"/>
        <v>1.8957219183598624</v>
      </c>
      <c r="J2180" s="5">
        <f t="shared" si="796"/>
        <v>3.987548302551883</v>
      </c>
      <c r="K2180" s="5">
        <f t="shared" si="797"/>
        <v>4.1587895198869012</v>
      </c>
      <c r="L2180">
        <v>1.66</v>
      </c>
      <c r="M2180">
        <v>3.85</v>
      </c>
      <c r="N2180">
        <v>5.87</v>
      </c>
      <c r="O2180" s="5">
        <f t="shared" si="798"/>
        <v>1.7139626982897851</v>
      </c>
      <c r="P2180" s="5">
        <f t="shared" si="799"/>
        <v>3.9751544508528149</v>
      </c>
      <c r="Q2180" s="5">
        <f t="shared" si="800"/>
        <v>6.0608199029885776</v>
      </c>
      <c r="R2180" s="6">
        <f t="shared" si="801"/>
        <v>0.58344326921339262</v>
      </c>
      <c r="S2180" s="6">
        <f t="shared" si="802"/>
        <v>0.25156255244006021</v>
      </c>
      <c r="T2180" s="6">
        <f t="shared" si="803"/>
        <v>0.16499417834654714</v>
      </c>
      <c r="U2180">
        <f t="shared" si="804"/>
        <v>0.87565585644343658</v>
      </c>
      <c r="V2180">
        <f t="shared" si="805"/>
        <v>0.96550554573499281</v>
      </c>
      <c r="W2180">
        <f t="shared" si="806"/>
        <v>1.4114684025075728</v>
      </c>
      <c r="X2180" t="s">
        <v>94</v>
      </c>
      <c r="Y2180" t="s">
        <v>226</v>
      </c>
      <c r="Z2180" t="s">
        <v>267</v>
      </c>
      <c r="AA2180" s="16" t="s">
        <v>17</v>
      </c>
      <c r="AB2180" s="16" t="s">
        <v>361</v>
      </c>
      <c r="AC2180" t="s">
        <v>517</v>
      </c>
      <c r="AD2180" s="16" t="s">
        <v>28</v>
      </c>
      <c r="AE2180" t="s">
        <v>504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92"/>
        <v>3.2963141297993768</v>
      </c>
      <c r="E2181" s="14">
        <f t="shared" si="793"/>
        <v>2.3692718277204241</v>
      </c>
      <c r="F2181" s="14">
        <f t="shared" si="794"/>
        <v>3.7723264278496802</v>
      </c>
      <c r="G2181" s="26">
        <v>5.7581887048244518E-2</v>
      </c>
      <c r="H2181" s="7">
        <f t="shared" si="791"/>
        <v>1.0575818870482445</v>
      </c>
      <c r="I2181" s="5">
        <f t="shared" si="795"/>
        <v>3.1168405682509635</v>
      </c>
      <c r="J2181" s="5">
        <f t="shared" si="796"/>
        <v>2.2402726982523893</v>
      </c>
      <c r="K2181" s="5">
        <f t="shared" si="797"/>
        <v>3.5669355480154845</v>
      </c>
      <c r="L2181">
        <v>4.3099999999999996</v>
      </c>
      <c r="M2181">
        <v>3.12</v>
      </c>
      <c r="N2181">
        <v>1.98</v>
      </c>
      <c r="O2181" s="5">
        <f t="shared" si="798"/>
        <v>4.5581779331779337</v>
      </c>
      <c r="P2181" s="5">
        <f t="shared" si="799"/>
        <v>3.2996554875905231</v>
      </c>
      <c r="Q2181" s="5">
        <f t="shared" si="800"/>
        <v>2.094012136355524</v>
      </c>
      <c r="R2181" s="6">
        <f t="shared" si="801"/>
        <v>0.2193859069698067</v>
      </c>
      <c r="S2181" s="6">
        <f t="shared" si="802"/>
        <v>0.30306194199995734</v>
      </c>
      <c r="T2181" s="6">
        <f t="shared" si="803"/>
        <v>0.47755215103023585</v>
      </c>
      <c r="U2181">
        <f t="shared" si="804"/>
        <v>1.3828105434403357</v>
      </c>
      <c r="V2181">
        <f t="shared" si="805"/>
        <v>1.3926875966635115</v>
      </c>
      <c r="W2181">
        <f t="shared" si="806"/>
        <v>0.55509833955413102</v>
      </c>
      <c r="X2181" t="s">
        <v>176</v>
      </c>
      <c r="Y2181" t="s">
        <v>175</v>
      </c>
      <c r="Z2181" t="s">
        <v>261</v>
      </c>
      <c r="AA2181" s="16" t="s">
        <v>19</v>
      </c>
      <c r="AB2181" s="16" t="s">
        <v>367</v>
      </c>
      <c r="AC2181" t="s">
        <v>517</v>
      </c>
      <c r="AD2181" s="16" t="s">
        <v>19</v>
      </c>
      <c r="AE2181" t="s">
        <v>504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92"/>
        <v>1.2151377119391753</v>
      </c>
      <c r="E2182" s="14">
        <f t="shared" si="793"/>
        <v>14.359943199639039</v>
      </c>
      <c r="F2182" s="14">
        <f t="shared" si="794"/>
        <v>87.917526274066603</v>
      </c>
      <c r="G2182" s="26">
        <v>6.4851635645876815E-2</v>
      </c>
      <c r="H2182" s="7">
        <f t="shared" si="791"/>
        <v>1.0648516356458768</v>
      </c>
      <c r="I2182" s="5">
        <f t="shared" si="795"/>
        <v>1.1411333478415928</v>
      </c>
      <c r="J2182" s="5">
        <f t="shared" si="796"/>
        <v>13.485393381519422</v>
      </c>
      <c r="K2182" s="5">
        <f t="shared" si="797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98"/>
        <v>1.235227897349217</v>
      </c>
      <c r="P2182" s="5">
        <f t="shared" si="799"/>
        <v>7.2729366714613386</v>
      </c>
      <c r="Q2182" s="5">
        <f t="shared" si="800"/>
        <v>18.890468016357854</v>
      </c>
      <c r="R2182" s="6">
        <f t="shared" si="801"/>
        <v>0.80956720791846348</v>
      </c>
      <c r="S2182" s="6">
        <f t="shared" si="802"/>
        <v>0.13749604116916803</v>
      </c>
      <c r="T2182" s="6">
        <f t="shared" si="803"/>
        <v>5.2936750912368519E-2</v>
      </c>
      <c r="U2182">
        <f t="shared" si="804"/>
        <v>1.0165332580930113</v>
      </c>
      <c r="V2182">
        <f t="shared" si="805"/>
        <v>0.50647391639015371</v>
      </c>
      <c r="W2182">
        <f t="shared" si="806"/>
        <v>0.21486578179497817</v>
      </c>
      <c r="X2182" t="s">
        <v>104</v>
      </c>
      <c r="Y2182" t="s">
        <v>103</v>
      </c>
      <c r="Z2182" t="s">
        <v>261</v>
      </c>
      <c r="AA2182" s="16" t="s">
        <v>33</v>
      </c>
      <c r="AB2182" s="16" t="s">
        <v>361</v>
      </c>
      <c r="AC2182" t="s">
        <v>517</v>
      </c>
      <c r="AD2182" s="16" t="s">
        <v>28</v>
      </c>
      <c r="AE2182" t="s">
        <v>504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92"/>
        <v>1.9913036641139756</v>
      </c>
      <c r="E2183" s="14">
        <f t="shared" si="793"/>
        <v>3.6201058303765454</v>
      </c>
      <c r="F2183" s="14">
        <f t="shared" si="794"/>
        <v>4.7229435647528408</v>
      </c>
      <c r="G2183" s="26">
        <v>3.4093050651300194E-2</v>
      </c>
      <c r="H2183" s="7">
        <f t="shared" si="791"/>
        <v>1.0340930506513002</v>
      </c>
      <c r="I2183" s="5">
        <f t="shared" si="795"/>
        <v>1.9256523026238286</v>
      </c>
      <c r="J2183" s="5">
        <f t="shared" si="796"/>
        <v>3.5007544322017283</v>
      </c>
      <c r="K2183" s="5">
        <f t="shared" si="797"/>
        <v>4.5672326699983152</v>
      </c>
      <c r="L2183">
        <v>3.64</v>
      </c>
      <c r="M2183">
        <v>3.56</v>
      </c>
      <c r="N2183">
        <v>2.09</v>
      </c>
      <c r="O2183" s="5">
        <f t="shared" si="798"/>
        <v>3.764098704370733</v>
      </c>
      <c r="P2183" s="5">
        <f t="shared" si="799"/>
        <v>3.6813712603186288</v>
      </c>
      <c r="Q2183" s="5">
        <f t="shared" si="800"/>
        <v>2.1612544758612171</v>
      </c>
      <c r="R2183" s="6">
        <f t="shared" si="801"/>
        <v>0.26566784734917731</v>
      </c>
      <c r="S2183" s="6">
        <f t="shared" si="802"/>
        <v>0.27163791133455212</v>
      </c>
      <c r="T2183" s="6">
        <f t="shared" si="803"/>
        <v>0.46269424131627063</v>
      </c>
      <c r="U2183">
        <f t="shared" si="804"/>
        <v>1.8902685573300329</v>
      </c>
      <c r="V2183">
        <f t="shared" si="805"/>
        <v>1.0169236571560978</v>
      </c>
      <c r="W2183">
        <f t="shared" si="806"/>
        <v>0.45760751663233545</v>
      </c>
      <c r="X2183" t="s">
        <v>184</v>
      </c>
      <c r="Y2183" t="s">
        <v>110</v>
      </c>
      <c r="Z2183" t="s">
        <v>262</v>
      </c>
      <c r="AA2183" s="16" t="s">
        <v>19</v>
      </c>
      <c r="AB2183" s="16" t="s">
        <v>367</v>
      </c>
      <c r="AC2183" t="s">
        <v>517</v>
      </c>
      <c r="AD2183" s="16" t="s">
        <v>19</v>
      </c>
      <c r="AE2183" t="s">
        <v>505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92"/>
        <v>5.8101063010507312</v>
      </c>
      <c r="E2184" s="14">
        <f t="shared" si="793"/>
        <v>3.3574714880858032</v>
      </c>
      <c r="F2184" s="14">
        <f t="shared" si="794"/>
        <v>2.0967000746968543</v>
      </c>
      <c r="G2184" s="26">
        <v>3.3495866016535869E-2</v>
      </c>
      <c r="H2184" s="7">
        <f t="shared" si="791"/>
        <v>1.0334958660165359</v>
      </c>
      <c r="I2184" s="5">
        <f t="shared" si="795"/>
        <v>5.6217992660628306</v>
      </c>
      <c r="J2184" s="5">
        <f t="shared" si="796"/>
        <v>3.2486549762668173</v>
      </c>
      <c r="K2184" s="5">
        <f t="shared" si="797"/>
        <v>2.0287454876605255</v>
      </c>
      <c r="L2184">
        <v>3.56</v>
      </c>
      <c r="M2184">
        <v>3.56</v>
      </c>
      <c r="N2184">
        <v>2.12</v>
      </c>
      <c r="O2184" s="5">
        <f t="shared" si="798"/>
        <v>3.6792452830188678</v>
      </c>
      <c r="P2184" s="5">
        <f t="shared" si="799"/>
        <v>3.6792452830188678</v>
      </c>
      <c r="Q2184" s="5">
        <f t="shared" si="800"/>
        <v>2.191011235955056</v>
      </c>
      <c r="R2184" s="6">
        <f t="shared" si="801"/>
        <v>0.27179487179487183</v>
      </c>
      <c r="S2184" s="6">
        <f t="shared" si="802"/>
        <v>0.27179487179487183</v>
      </c>
      <c r="T2184" s="6">
        <f t="shared" si="803"/>
        <v>0.45641025641025645</v>
      </c>
      <c r="U2184">
        <f t="shared" si="804"/>
        <v>0.63324921995893491</v>
      </c>
      <c r="V2184">
        <f t="shared" si="805"/>
        <v>1.0958381317830692</v>
      </c>
      <c r="W2184">
        <f t="shared" si="806"/>
        <v>1.0449807592398916</v>
      </c>
      <c r="X2184" t="s">
        <v>108</v>
      </c>
      <c r="Y2184" t="s">
        <v>107</v>
      </c>
      <c r="Z2184" t="s">
        <v>262</v>
      </c>
      <c r="AA2184" s="16" t="s">
        <v>19</v>
      </c>
      <c r="AB2184" s="16" t="s">
        <v>367</v>
      </c>
      <c r="AC2184" t="s">
        <v>517</v>
      </c>
      <c r="AD2184" s="16" t="s">
        <v>36</v>
      </c>
      <c r="AE2184" t="s">
        <v>510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92"/>
        <v>1.9995412298799398</v>
      </c>
      <c r="E2185" s="14">
        <f t="shared" si="793"/>
        <v>3.4450978786088458</v>
      </c>
      <c r="F2185" s="14">
        <f t="shared" si="794"/>
        <v>4.9670844005031123</v>
      </c>
      <c r="G2185" s="26">
        <v>3.3142242119583942E-2</v>
      </c>
      <c r="H2185" s="7">
        <f t="shared" si="791"/>
        <v>1.0331422421195839</v>
      </c>
      <c r="I2185" s="5">
        <f t="shared" si="795"/>
        <v>1.9353978071574167</v>
      </c>
      <c r="J2185" s="5">
        <f t="shared" si="796"/>
        <v>3.3345823432220896</v>
      </c>
      <c r="K2185" s="5">
        <f t="shared" si="797"/>
        <v>4.8077449532144705</v>
      </c>
      <c r="L2185">
        <v>2.37</v>
      </c>
      <c r="M2185">
        <v>3.18</v>
      </c>
      <c r="N2185">
        <v>3.37</v>
      </c>
      <c r="O2185" s="5">
        <f t="shared" si="798"/>
        <v>2.4485471138234138</v>
      </c>
      <c r="P2185" s="5">
        <f t="shared" si="799"/>
        <v>3.2853923299402772</v>
      </c>
      <c r="Q2185" s="5">
        <f t="shared" si="800"/>
        <v>3.481689355942998</v>
      </c>
      <c r="R2185" s="6">
        <f t="shared" si="801"/>
        <v>0.40840545577189119</v>
      </c>
      <c r="S2185" s="6">
        <f t="shared" si="802"/>
        <v>0.30437765099980563</v>
      </c>
      <c r="T2185" s="6">
        <f t="shared" si="803"/>
        <v>0.28721689322830324</v>
      </c>
      <c r="U2185">
        <f t="shared" si="804"/>
        <v>1.2245544514080535</v>
      </c>
      <c r="V2185">
        <f t="shared" si="805"/>
        <v>0.95364266726347446</v>
      </c>
      <c r="W2185">
        <f t="shared" si="806"/>
        <v>0.70095232438376531</v>
      </c>
      <c r="X2185" t="s">
        <v>188</v>
      </c>
      <c r="Y2185" t="s">
        <v>238</v>
      </c>
      <c r="Z2185" t="s">
        <v>268</v>
      </c>
      <c r="AA2185" s="16" t="s">
        <v>19</v>
      </c>
      <c r="AB2185" s="16" t="s">
        <v>367</v>
      </c>
      <c r="AC2185" t="s">
        <v>517</v>
      </c>
      <c r="AD2185" s="16" t="s">
        <v>336</v>
      </c>
      <c r="AE2185" t="s">
        <v>504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92"/>
        <v>1.4571004009181057</v>
      </c>
      <c r="E2186" s="14">
        <f t="shared" si="793"/>
        <v>4.6630118177125279</v>
      </c>
      <c r="F2186" s="14">
        <f t="shared" si="794"/>
        <v>10.331665191571906</v>
      </c>
      <c r="G2186" s="26">
        <v>3.8071761963745399E-2</v>
      </c>
      <c r="H2186" s="7">
        <f t="shared" si="791"/>
        <v>1.0380717619637454</v>
      </c>
      <c r="I2186" s="5">
        <f t="shared" si="795"/>
        <v>1.4036605698258025</v>
      </c>
      <c r="J2186" s="5">
        <f t="shared" si="796"/>
        <v>4.491993702719931</v>
      </c>
      <c r="K2186" s="5">
        <f t="shared" si="797"/>
        <v>9.9527465924198211</v>
      </c>
      <c r="L2186">
        <v>1.42</v>
      </c>
      <c r="M2186">
        <v>4.76</v>
      </c>
      <c r="N2186">
        <v>8.08</v>
      </c>
      <c r="O2186" s="5">
        <f t="shared" si="798"/>
        <v>1.4740619019885184</v>
      </c>
      <c r="P2186" s="5">
        <f t="shared" si="799"/>
        <v>4.9412215869474281</v>
      </c>
      <c r="Q2186" s="5">
        <f t="shared" si="800"/>
        <v>8.3876198366670636</v>
      </c>
      <c r="R2186" s="6">
        <f t="shared" si="801"/>
        <v>0.67839756162953124</v>
      </c>
      <c r="S2186" s="6">
        <f t="shared" si="802"/>
        <v>0.20237910451973412</v>
      </c>
      <c r="T2186" s="6">
        <f t="shared" si="803"/>
        <v>0.11922333385073444</v>
      </c>
      <c r="U2186">
        <f t="shared" si="804"/>
        <v>1.0116405849999941</v>
      </c>
      <c r="V2186">
        <f t="shared" si="805"/>
        <v>1.0596631061877466</v>
      </c>
      <c r="W2186">
        <f t="shared" si="806"/>
        <v>0.81183620269744072</v>
      </c>
      <c r="X2186" t="s">
        <v>111</v>
      </c>
      <c r="Y2186" t="s">
        <v>237</v>
      </c>
      <c r="Z2186" t="s">
        <v>268</v>
      </c>
      <c r="AA2186" s="16" t="s">
        <v>17</v>
      </c>
      <c r="AB2186" s="16" t="s">
        <v>361</v>
      </c>
      <c r="AC2186" t="s">
        <v>517</v>
      </c>
      <c r="AD2186" s="16" t="s">
        <v>32</v>
      </c>
      <c r="AE2186" t="s">
        <v>509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92"/>
        <v>3.0524081948626853</v>
      </c>
      <c r="E2187" s="14">
        <f t="shared" si="793"/>
        <v>3.6927491024169976</v>
      </c>
      <c r="F2187" s="14">
        <f t="shared" si="794"/>
        <v>2.7069413860265432</v>
      </c>
      <c r="G2187" s="26">
        <v>3.3625115112565274E-2</v>
      </c>
      <c r="H2187" s="7">
        <f t="shared" si="791"/>
        <v>1.0336251151125653</v>
      </c>
      <c r="I2187" s="5">
        <f t="shared" si="795"/>
        <v>2.9531095464241575</v>
      </c>
      <c r="J2187" s="5">
        <f t="shared" si="796"/>
        <v>3.5726193650149889</v>
      </c>
      <c r="K2187" s="5">
        <f t="shared" si="797"/>
        <v>2.6188812040734404</v>
      </c>
      <c r="L2187">
        <v>3.17</v>
      </c>
      <c r="M2187">
        <v>3.68</v>
      </c>
      <c r="N2187">
        <v>2.2400000000000002</v>
      </c>
      <c r="O2187" s="5">
        <f t="shared" si="798"/>
        <v>3.2765916149068319</v>
      </c>
      <c r="P2187" s="5">
        <f t="shared" si="799"/>
        <v>3.8037404236142405</v>
      </c>
      <c r="Q2187" s="5">
        <f t="shared" si="800"/>
        <v>2.3153202578521466</v>
      </c>
      <c r="R2187" s="6">
        <f t="shared" si="801"/>
        <v>0.30519518985842076</v>
      </c>
      <c r="S2187" s="6">
        <f t="shared" si="802"/>
        <v>0.26289911735086785</v>
      </c>
      <c r="T2187" s="6">
        <f t="shared" si="803"/>
        <v>0.43190569279071145</v>
      </c>
      <c r="U2187">
        <f t="shared" si="804"/>
        <v>1.0734447707293722</v>
      </c>
      <c r="V2187">
        <f t="shared" si="805"/>
        <v>1.0300565562725601</v>
      </c>
      <c r="W2187">
        <f t="shared" si="806"/>
        <v>0.8553270749799099</v>
      </c>
      <c r="X2187" t="s">
        <v>113</v>
      </c>
      <c r="Y2187" t="s">
        <v>187</v>
      </c>
      <c r="Z2187" t="s">
        <v>268</v>
      </c>
      <c r="AA2187" s="16" t="s">
        <v>19</v>
      </c>
      <c r="AB2187" s="16" t="s">
        <v>367</v>
      </c>
      <c r="AC2187" t="s">
        <v>517</v>
      </c>
      <c r="AD2187" s="16" t="s">
        <v>29</v>
      </c>
      <c r="AE2187" t="s">
        <v>506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92"/>
        <v>1.3380277801593579</v>
      </c>
      <c r="E2188" s="14">
        <f t="shared" si="793"/>
        <v>5.1797123472117601</v>
      </c>
      <c r="F2188" s="14">
        <f t="shared" si="794"/>
        <v>17.270967647774881</v>
      </c>
      <c r="G2188" s="26">
        <v>4.5678895289633425E-2</v>
      </c>
      <c r="H2188" s="7">
        <f t="shared" si="791"/>
        <v>1.0456788952896334</v>
      </c>
      <c r="I2188" s="5">
        <f t="shared" si="795"/>
        <v>1.2795780675947843</v>
      </c>
      <c r="J2188" s="5">
        <f t="shared" si="796"/>
        <v>4.9534444756839786</v>
      </c>
      <c r="K2188" s="5">
        <f t="shared" si="797"/>
        <v>16.516511641933011</v>
      </c>
      <c r="L2188">
        <v>1.97</v>
      </c>
      <c r="M2188">
        <v>3.34</v>
      </c>
      <c r="N2188">
        <v>4.1900000000000004</v>
      </c>
      <c r="O2188" s="5">
        <f t="shared" si="798"/>
        <v>2.0599874237205777</v>
      </c>
      <c r="P2188" s="5">
        <f t="shared" si="799"/>
        <v>3.4925675102673757</v>
      </c>
      <c r="Q2188" s="5">
        <f t="shared" si="800"/>
        <v>4.3813945712635647</v>
      </c>
      <c r="R2188" s="6">
        <f t="shared" si="801"/>
        <v>0.48543985680936014</v>
      </c>
      <c r="S2188" s="6">
        <f t="shared" si="802"/>
        <v>0.28632231075282621</v>
      </c>
      <c r="T2188" s="6">
        <f t="shared" si="803"/>
        <v>0.22823783243781368</v>
      </c>
      <c r="U2188">
        <f t="shared" si="804"/>
        <v>1.5395699956806839</v>
      </c>
      <c r="V2188">
        <f t="shared" si="805"/>
        <v>0.67427827573232424</v>
      </c>
      <c r="W2188">
        <f t="shared" si="806"/>
        <v>0.25368552941664768</v>
      </c>
      <c r="X2188" t="s">
        <v>58</v>
      </c>
      <c r="Y2188" t="s">
        <v>218</v>
      </c>
      <c r="Z2188" t="s">
        <v>257</v>
      </c>
      <c r="AA2188" s="16" t="s">
        <v>28</v>
      </c>
      <c r="AB2188" s="16" t="s">
        <v>361</v>
      </c>
      <c r="AC2188" t="s">
        <v>518</v>
      </c>
      <c r="AD2188" s="16" t="s">
        <v>329</v>
      </c>
      <c r="AE2188" t="s">
        <v>504</v>
      </c>
      <c r="AF2188">
        <v>2</v>
      </c>
      <c r="AG2188">
        <v>-2</v>
      </c>
    </row>
    <row r="2189" spans="1:33" s="17" customFormat="1" x14ac:dyDescent="0.25">
      <c r="A2189" s="30">
        <v>0.20317657785324064</v>
      </c>
      <c r="B2189" s="30">
        <v>0.34668477037144269</v>
      </c>
      <c r="C2189" s="30">
        <v>0.41561384146821384</v>
      </c>
      <c r="D2189" s="31">
        <f t="shared" si="792"/>
        <v>4.9218271641641893</v>
      </c>
      <c r="E2189" s="32">
        <f t="shared" si="793"/>
        <v>2.8844647514472199</v>
      </c>
      <c r="F2189" s="32">
        <f t="shared" si="794"/>
        <v>2.4060796350462259</v>
      </c>
      <c r="G2189" s="47">
        <v>4.4135602959132214E-2</v>
      </c>
      <c r="H2189" s="34">
        <f t="shared" si="791"/>
        <v>1.0441356029591322</v>
      </c>
      <c r="I2189" s="34">
        <f t="shared" si="795"/>
        <v>4.7137815722550656</v>
      </c>
      <c r="J2189" s="34">
        <f t="shared" si="796"/>
        <v>2.7625384512054789</v>
      </c>
      <c r="K2189" s="34">
        <f t="shared" si="797"/>
        <v>2.3043746695613834</v>
      </c>
      <c r="L2189" s="17">
        <v>3.12</v>
      </c>
      <c r="M2189" s="17">
        <v>3.06</v>
      </c>
      <c r="N2189" s="17">
        <v>2.52</v>
      </c>
      <c r="O2189" s="34">
        <f t="shared" si="798"/>
        <v>3.2577030812324925</v>
      </c>
      <c r="P2189" s="34">
        <f t="shared" si="799"/>
        <v>3.1950549450549448</v>
      </c>
      <c r="Q2189" s="34">
        <f t="shared" si="800"/>
        <v>2.6312217194570131</v>
      </c>
      <c r="R2189" s="35">
        <f t="shared" si="801"/>
        <v>0.30696474634565785</v>
      </c>
      <c r="S2189" s="35">
        <f t="shared" si="802"/>
        <v>0.3129836629406707</v>
      </c>
      <c r="T2189" s="35">
        <f t="shared" si="803"/>
        <v>0.38005159071367162</v>
      </c>
      <c r="U2189" s="17">
        <f t="shared" si="804"/>
        <v>0.66188896370677552</v>
      </c>
      <c r="V2189" s="17">
        <f t="shared" si="805"/>
        <v>1.1076768899505161</v>
      </c>
      <c r="W2189" s="17">
        <f t="shared" si="806"/>
        <v>1.0935721665781282</v>
      </c>
      <c r="X2189" s="17" t="s">
        <v>53</v>
      </c>
      <c r="Y2189" s="17" t="s">
        <v>38</v>
      </c>
      <c r="Z2189" s="17" t="s">
        <v>257</v>
      </c>
      <c r="AA2189" s="36" t="s">
        <v>19</v>
      </c>
      <c r="AB2189" s="36" t="s">
        <v>367</v>
      </c>
      <c r="AC2189" s="17" t="s">
        <v>518</v>
      </c>
      <c r="AD2189" s="36" t="s">
        <v>334</v>
      </c>
      <c r="AE2189" s="17" t="s">
        <v>509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807">(100%/A2190)</f>
        <v>5.1328005101151648</v>
      </c>
      <c r="E2190" s="14">
        <f t="shared" ref="E2190:E2201" si="808">(100%/B2190)</f>
        <v>3.6719268746670188</v>
      </c>
      <c r="F2190" s="14">
        <f t="shared" ref="F2190:F2201" si="809">(100%/C2190)</f>
        <v>2.0960020633939331</v>
      </c>
      <c r="G2190" s="62">
        <v>3.3505339028566006E-2</v>
      </c>
      <c r="H2190" s="7">
        <f t="shared" si="791"/>
        <v>1.033505339028566</v>
      </c>
      <c r="I2190" s="5">
        <f t="shared" ref="I2190:I2201" si="810">D2190/H2190</f>
        <v>4.9663996075140684</v>
      </c>
      <c r="J2190" s="5">
        <f t="shared" ref="J2190:J2201" si="811">E2190/H2190</f>
        <v>3.5528862174223632</v>
      </c>
      <c r="K2190" s="5">
        <f t="shared" ref="K2190:K2201" si="812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813">(L2190*H2190)</f>
        <v>2.635438614522843</v>
      </c>
      <c r="P2190" s="5">
        <f t="shared" ref="P2190:P2201" si="814">(M2190*H2190)</f>
        <v>3.152191284037126</v>
      </c>
      <c r="Q2190" s="5">
        <f t="shared" ref="Q2190:Q2201" si="815">(N2190*H2190)</f>
        <v>3.2968820315011254</v>
      </c>
      <c r="R2190" s="6">
        <f t="shared" ref="R2190:R2201" si="816">(1/O2190)</f>
        <v>0.37944348029561453</v>
      </c>
      <c r="S2190" s="6">
        <f t="shared" ref="S2190:S2201" si="817">(1/P2190)</f>
        <v>0.31723963106682523</v>
      </c>
      <c r="T2190" s="6">
        <f t="shared" ref="T2190:T2201" si="818">(1/Q2190)</f>
        <v>0.30331688863756018</v>
      </c>
      <c r="U2190">
        <f t="shared" ref="U2190:U2201" si="819">(L2190/I2190)</f>
        <v>0.51345042717502998</v>
      </c>
      <c r="V2190">
        <f t="shared" ref="V2190:V2201" si="820">(M2190/J2190)</f>
        <v>0.85845698774243051</v>
      </c>
      <c r="W2190">
        <f t="shared" ref="W2190:W2201" si="821">(N2190/K2190)</f>
        <v>1.5729383520561415</v>
      </c>
      <c r="X2190" t="s">
        <v>121</v>
      </c>
      <c r="Y2190" t="s">
        <v>216</v>
      </c>
      <c r="Z2190" t="s">
        <v>257</v>
      </c>
      <c r="AA2190" s="16" t="s">
        <v>19</v>
      </c>
      <c r="AB2190" s="16" t="s">
        <v>367</v>
      </c>
      <c r="AC2190" s="48" t="s">
        <v>514</v>
      </c>
      <c r="AD2190" s="20" t="s">
        <v>300</v>
      </c>
      <c r="AE2190" t="s">
        <v>507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807"/>
        <v>16.951863283716772</v>
      </c>
      <c r="E2191" s="14">
        <f t="shared" si="808"/>
        <v>8.9644273407657362</v>
      </c>
      <c r="F2191" s="14">
        <f t="shared" si="809"/>
        <v>1.457442484590207</v>
      </c>
      <c r="G2191" s="62">
        <v>2.7904447796062382E-2</v>
      </c>
      <c r="H2191" s="7">
        <f t="shared" si="791"/>
        <v>1.0279044477960624</v>
      </c>
      <c r="I2191" s="5">
        <f t="shared" si="810"/>
        <v>16.49167227563164</v>
      </c>
      <c r="J2191" s="5">
        <f t="shared" si="811"/>
        <v>8.7210706792702695</v>
      </c>
      <c r="K2191" s="5">
        <f t="shared" si="812"/>
        <v>1.4178773987359625</v>
      </c>
      <c r="L2191">
        <v>4.83</v>
      </c>
      <c r="M2191">
        <v>3.86</v>
      </c>
      <c r="N2191">
        <v>1.78</v>
      </c>
      <c r="O2191" s="5">
        <f t="shared" si="813"/>
        <v>4.9647784828549817</v>
      </c>
      <c r="P2191" s="5">
        <f t="shared" si="814"/>
        <v>3.9677111684928006</v>
      </c>
      <c r="Q2191" s="5">
        <f t="shared" si="815"/>
        <v>1.829669917076991</v>
      </c>
      <c r="R2191" s="6">
        <f t="shared" si="816"/>
        <v>0.20141885553470915</v>
      </c>
      <c r="S2191" s="6">
        <f t="shared" si="817"/>
        <v>0.25203447467166978</v>
      </c>
      <c r="T2191" s="6">
        <f t="shared" si="818"/>
        <v>0.54654666979362099</v>
      </c>
      <c r="U2191">
        <f t="shared" si="819"/>
        <v>0.29287508988017458</v>
      </c>
      <c r="V2191">
        <f t="shared" si="820"/>
        <v>0.4426062053567697</v>
      </c>
      <c r="W2191">
        <f t="shared" si="821"/>
        <v>1.2553976821880861</v>
      </c>
      <c r="X2191" t="s">
        <v>61</v>
      </c>
      <c r="Y2191" t="s">
        <v>39</v>
      </c>
      <c r="Z2191" t="s">
        <v>258</v>
      </c>
      <c r="AA2191" s="16" t="s">
        <v>21</v>
      </c>
      <c r="AB2191" s="16" t="s">
        <v>360</v>
      </c>
      <c r="AC2191" s="48" t="s">
        <v>514</v>
      </c>
      <c r="AD2191" s="20" t="s">
        <v>18</v>
      </c>
      <c r="AE2191" t="s">
        <v>503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807"/>
        <v>1.7524097906286291</v>
      </c>
      <c r="E2192" s="14">
        <f t="shared" si="808"/>
        <v>3.572674767773643</v>
      </c>
      <c r="F2192" s="14">
        <f t="shared" si="809"/>
        <v>6.8715669604094725</v>
      </c>
      <c r="G2192" s="62">
        <v>3.8358195889628188E-2</v>
      </c>
      <c r="H2192" s="7">
        <f t="shared" si="791"/>
        <v>1.0383581958896282</v>
      </c>
      <c r="I2192" s="5">
        <f t="shared" si="810"/>
        <v>1.6876736732715121</v>
      </c>
      <c r="J2192" s="5">
        <f t="shared" si="811"/>
        <v>3.440695881167195</v>
      </c>
      <c r="K2192" s="5">
        <f t="shared" si="812"/>
        <v>6.6177230435612442</v>
      </c>
      <c r="L2192">
        <v>1.29</v>
      </c>
      <c r="M2192">
        <v>5.72</v>
      </c>
      <c r="N2192">
        <v>11.32</v>
      </c>
      <c r="O2192" s="5">
        <f t="shared" si="813"/>
        <v>1.3394820726976204</v>
      </c>
      <c r="P2192" s="5">
        <f t="shared" si="814"/>
        <v>5.9394088804886733</v>
      </c>
      <c r="Q2192" s="5">
        <f t="shared" si="815"/>
        <v>11.754214777470592</v>
      </c>
      <c r="R2192" s="6">
        <f t="shared" si="816"/>
        <v>0.74655721071807402</v>
      </c>
      <c r="S2192" s="6">
        <f t="shared" si="817"/>
        <v>0.16836692339620901</v>
      </c>
      <c r="T2192" s="6">
        <f t="shared" si="818"/>
        <v>8.5075865885716917E-2</v>
      </c>
      <c r="U2192">
        <f t="shared" si="819"/>
        <v>0.76436577783391513</v>
      </c>
      <c r="V2192">
        <f t="shared" si="820"/>
        <v>1.6624543980503128</v>
      </c>
      <c r="W2192">
        <f t="shared" si="821"/>
        <v>1.7105581369129472</v>
      </c>
      <c r="X2192" t="s">
        <v>68</v>
      </c>
      <c r="Y2192" t="s">
        <v>222</v>
      </c>
      <c r="Z2192" t="s">
        <v>263</v>
      </c>
      <c r="AA2192" s="16" t="s">
        <v>19</v>
      </c>
      <c r="AB2192" s="16" t="s">
        <v>367</v>
      </c>
      <c r="AC2192" s="48" t="s">
        <v>514</v>
      </c>
      <c r="AD2192" s="20" t="s">
        <v>29</v>
      </c>
      <c r="AE2192" t="s">
        <v>504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807"/>
        <v>5.0464609925160504</v>
      </c>
      <c r="E2193" s="14">
        <f t="shared" si="808"/>
        <v>3.5350887464510152</v>
      </c>
      <c r="F2193" s="14">
        <f t="shared" si="809"/>
        <v>2.1426707099656799</v>
      </c>
      <c r="G2193" s="62">
        <v>4.684663358134622E-2</v>
      </c>
      <c r="H2193" s="7">
        <f t="shared" si="791"/>
        <v>1.0468466335813462</v>
      </c>
      <c r="I2193" s="5">
        <f t="shared" si="810"/>
        <v>4.820630673713592</v>
      </c>
      <c r="J2193" s="5">
        <f t="shared" si="811"/>
        <v>3.3768926918713902</v>
      </c>
      <c r="K2193" s="5">
        <f t="shared" si="812"/>
        <v>2.0467856906941866</v>
      </c>
      <c r="L2193">
        <v>1.87</v>
      </c>
      <c r="M2193">
        <v>3.26</v>
      </c>
      <c r="N2193">
        <v>4.87</v>
      </c>
      <c r="O2193" s="5">
        <f t="shared" si="813"/>
        <v>1.9576032047971175</v>
      </c>
      <c r="P2193" s="5">
        <f t="shared" si="814"/>
        <v>3.4127200254751884</v>
      </c>
      <c r="Q2193" s="5">
        <f t="shared" si="815"/>
        <v>5.0981431055411566</v>
      </c>
      <c r="R2193" s="6">
        <f t="shared" si="816"/>
        <v>0.5108287509692947</v>
      </c>
      <c r="S2193" s="6">
        <f t="shared" si="817"/>
        <v>0.29302140009588384</v>
      </c>
      <c r="T2193" s="6">
        <f t="shared" si="818"/>
        <v>0.19614984893482157</v>
      </c>
      <c r="U2193">
        <f t="shared" si="819"/>
        <v>0.38791604803846924</v>
      </c>
      <c r="V2193">
        <f t="shared" si="820"/>
        <v>0.96538454060066348</v>
      </c>
      <c r="W2193">
        <f t="shared" si="821"/>
        <v>2.3793404566690586</v>
      </c>
      <c r="X2193" t="s">
        <v>251</v>
      </c>
      <c r="Y2193" t="s">
        <v>69</v>
      </c>
      <c r="Z2193" t="s">
        <v>263</v>
      </c>
      <c r="AA2193" s="16" t="s">
        <v>19</v>
      </c>
      <c r="AB2193" s="16" t="s">
        <v>367</v>
      </c>
      <c r="AC2193" s="48" t="s">
        <v>514</v>
      </c>
      <c r="AD2193" s="20" t="s">
        <v>21</v>
      </c>
      <c r="AE2193" t="s">
        <v>504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807"/>
        <v>1.8887794771994664</v>
      </c>
      <c r="E2194" s="14">
        <f t="shared" si="808"/>
        <v>3.7359889480672197</v>
      </c>
      <c r="F2194" s="14">
        <f t="shared" si="809"/>
        <v>5.1412946193496252</v>
      </c>
      <c r="G2194" s="62">
        <v>5.2855595109116305E-2</v>
      </c>
      <c r="H2194" s="7">
        <f t="shared" si="791"/>
        <v>1.0528555951091163</v>
      </c>
      <c r="I2194" s="5">
        <f t="shared" si="810"/>
        <v>1.7939587213797503</v>
      </c>
      <c r="J2194" s="5">
        <f t="shared" si="811"/>
        <v>3.548434339354988</v>
      </c>
      <c r="K2194" s="5">
        <f t="shared" si="812"/>
        <v>4.883190670432624</v>
      </c>
      <c r="L2194">
        <v>1.4</v>
      </c>
      <c r="M2194">
        <v>4.97</v>
      </c>
      <c r="N2194">
        <v>7.28</v>
      </c>
      <c r="O2194" s="5">
        <f t="shared" si="813"/>
        <v>1.4739978331527628</v>
      </c>
      <c r="P2194" s="5">
        <f t="shared" si="814"/>
        <v>5.2326923076923082</v>
      </c>
      <c r="Q2194" s="5">
        <f t="shared" si="815"/>
        <v>7.6647887323943671</v>
      </c>
      <c r="R2194" s="6">
        <f t="shared" si="816"/>
        <v>0.67842704887908856</v>
      </c>
      <c r="S2194" s="6">
        <f t="shared" si="817"/>
        <v>0.19110621095185593</v>
      </c>
      <c r="T2194" s="6">
        <f t="shared" si="818"/>
        <v>0.13046674016905549</v>
      </c>
      <c r="U2194">
        <f t="shared" si="819"/>
        <v>0.78039699760942483</v>
      </c>
      <c r="V2194">
        <f t="shared" si="820"/>
        <v>1.4006177160666906</v>
      </c>
      <c r="W2194">
        <f t="shared" si="821"/>
        <v>1.4908285363665785</v>
      </c>
      <c r="X2194" t="s">
        <v>116</v>
      </c>
      <c r="Y2194" t="s">
        <v>191</v>
      </c>
      <c r="Z2194" t="s">
        <v>342</v>
      </c>
      <c r="AA2194" s="16" t="s">
        <v>19</v>
      </c>
      <c r="AB2194" s="16" t="s">
        <v>367</v>
      </c>
      <c r="AC2194" s="48" t="s">
        <v>514</v>
      </c>
      <c r="AD2194" s="20" t="s">
        <v>36</v>
      </c>
      <c r="AE2194" t="s">
        <v>507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807"/>
        <v>2.0771478802793268</v>
      </c>
      <c r="E2195" s="14">
        <f t="shared" si="808"/>
        <v>3.8504994639974006</v>
      </c>
      <c r="F2195" s="14">
        <f t="shared" si="809"/>
        <v>4.0869305321584992</v>
      </c>
      <c r="G2195" s="63">
        <v>2.8461675422964738E-2</v>
      </c>
      <c r="H2195" s="7">
        <f t="shared" si="791"/>
        <v>1.0284616754229647</v>
      </c>
      <c r="I2195" s="5">
        <f t="shared" si="810"/>
        <v>2.0196648352745665</v>
      </c>
      <c r="J2195" s="5">
        <f t="shared" si="811"/>
        <v>3.7439406406795332</v>
      </c>
      <c r="K2195" s="5">
        <f t="shared" si="812"/>
        <v>3.9738287092493843</v>
      </c>
      <c r="L2195">
        <v>1.97</v>
      </c>
      <c r="M2195">
        <v>3.82</v>
      </c>
      <c r="N2195">
        <v>3.86</v>
      </c>
      <c r="O2195" s="5">
        <f t="shared" si="813"/>
        <v>2.0260695005832403</v>
      </c>
      <c r="P2195" s="5">
        <f t="shared" si="814"/>
        <v>3.9287236001157253</v>
      </c>
      <c r="Q2195" s="5">
        <f t="shared" si="815"/>
        <v>3.9698620671326439</v>
      </c>
      <c r="R2195" s="6">
        <f t="shared" si="816"/>
        <v>0.49356648412709048</v>
      </c>
      <c r="S2195" s="6">
        <f t="shared" si="817"/>
        <v>0.25453559521737384</v>
      </c>
      <c r="T2195" s="6">
        <f t="shared" si="818"/>
        <v>0.25189792065553579</v>
      </c>
      <c r="U2195">
        <f t="shared" si="819"/>
        <v>0.97540936772916842</v>
      </c>
      <c r="V2195">
        <f t="shared" si="820"/>
        <v>1.0203153219081651</v>
      </c>
      <c r="W2195">
        <f t="shared" si="821"/>
        <v>0.9713554061893912</v>
      </c>
      <c r="X2195" t="s">
        <v>211</v>
      </c>
      <c r="Y2195" t="s">
        <v>213</v>
      </c>
      <c r="Z2195" t="s">
        <v>269</v>
      </c>
      <c r="AA2195" s="8" t="s">
        <v>17</v>
      </c>
      <c r="AB2195" s="8" t="s">
        <v>361</v>
      </c>
      <c r="AC2195" s="48" t="s">
        <v>514</v>
      </c>
      <c r="AD2195" s="20" t="s">
        <v>19</v>
      </c>
      <c r="AE2195" t="s">
        <v>507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807"/>
        <v>3.943024031102357</v>
      </c>
      <c r="E2196" s="14">
        <f t="shared" si="808"/>
        <v>3.5283372700881026</v>
      </c>
      <c r="F2196" s="14">
        <f t="shared" si="809"/>
        <v>2.3743017240429922</v>
      </c>
      <c r="G2196" s="63">
        <v>3.6570500758581703E-2</v>
      </c>
      <c r="H2196" s="7">
        <f t="shared" si="791"/>
        <v>1.0365705007585817</v>
      </c>
      <c r="I2196" s="5">
        <f t="shared" si="810"/>
        <v>3.8039130268677126</v>
      </c>
      <c r="J2196" s="5">
        <f t="shared" si="811"/>
        <v>3.4038565321953493</v>
      </c>
      <c r="K2196" s="5">
        <f t="shared" si="812"/>
        <v>2.2905356869652702</v>
      </c>
      <c r="L2196">
        <v>4.62</v>
      </c>
      <c r="M2196">
        <v>3.54</v>
      </c>
      <c r="N2196">
        <v>1.86</v>
      </c>
      <c r="O2196" s="5">
        <f t="shared" si="813"/>
        <v>4.7889557135046479</v>
      </c>
      <c r="P2196" s="5">
        <f t="shared" si="814"/>
        <v>3.6694595726853794</v>
      </c>
      <c r="Q2196" s="5">
        <f t="shared" si="815"/>
        <v>1.9280211314109621</v>
      </c>
      <c r="R2196" s="6">
        <f t="shared" si="816"/>
        <v>0.20881379152871329</v>
      </c>
      <c r="S2196" s="6">
        <f t="shared" si="817"/>
        <v>0.27251969402899873</v>
      </c>
      <c r="T2196" s="6">
        <f t="shared" si="818"/>
        <v>0.51866651444228784</v>
      </c>
      <c r="U2196">
        <f t="shared" si="819"/>
        <v>1.2145388097383196</v>
      </c>
      <c r="V2196">
        <f t="shared" si="820"/>
        <v>1.0399968290428632</v>
      </c>
      <c r="W2196">
        <f t="shared" si="821"/>
        <v>0.81203711890833419</v>
      </c>
      <c r="X2196" t="s">
        <v>136</v>
      </c>
      <c r="Y2196" t="s">
        <v>135</v>
      </c>
      <c r="Z2196" t="s">
        <v>263</v>
      </c>
      <c r="AA2196" s="8" t="s">
        <v>19</v>
      </c>
      <c r="AB2196" s="8" t="s">
        <v>367</v>
      </c>
      <c r="AC2196" s="48" t="s">
        <v>519</v>
      </c>
      <c r="AD2196" s="20" t="s">
        <v>330</v>
      </c>
      <c r="AE2196" t="s">
        <v>503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807"/>
        <v>2.3111697469894139</v>
      </c>
      <c r="E2197" s="14">
        <f t="shared" si="808"/>
        <v>3.3029240649116578</v>
      </c>
      <c r="F2197" s="14">
        <f t="shared" si="809"/>
        <v>3.9785071069760281</v>
      </c>
      <c r="G2197" s="63">
        <v>3.4080269923143947E-2</v>
      </c>
      <c r="H2197" s="7">
        <f t="shared" si="791"/>
        <v>1.0340802699231439</v>
      </c>
      <c r="I2197" s="5">
        <f t="shared" si="810"/>
        <v>2.2350003323834691</v>
      </c>
      <c r="J2197" s="5">
        <f t="shared" si="811"/>
        <v>3.194069320321856</v>
      </c>
      <c r="K2197" s="5">
        <f t="shared" si="812"/>
        <v>3.8473871155782935</v>
      </c>
      <c r="L2197">
        <v>2.39</v>
      </c>
      <c r="M2197">
        <v>3.32</v>
      </c>
      <c r="N2197">
        <v>3.18</v>
      </c>
      <c r="O2197" s="5">
        <f t="shared" si="813"/>
        <v>2.4714518451163143</v>
      </c>
      <c r="P2197" s="5">
        <f t="shared" si="814"/>
        <v>3.4331464961448379</v>
      </c>
      <c r="Q2197" s="5">
        <f t="shared" si="815"/>
        <v>3.2883752583555981</v>
      </c>
      <c r="R2197" s="6">
        <f t="shared" si="816"/>
        <v>0.40462046710561617</v>
      </c>
      <c r="S2197" s="6">
        <f t="shared" si="817"/>
        <v>0.29127798686217554</v>
      </c>
      <c r="T2197" s="6">
        <f t="shared" si="818"/>
        <v>0.30410154603220835</v>
      </c>
      <c r="U2197">
        <f t="shared" si="819"/>
        <v>1.0693510713939067</v>
      </c>
      <c r="V2197">
        <f t="shared" si="820"/>
        <v>1.0394264078355864</v>
      </c>
      <c r="W2197">
        <f t="shared" si="821"/>
        <v>0.82653497151976096</v>
      </c>
      <c r="X2197" t="s">
        <v>67</v>
      </c>
      <c r="Y2197" t="s">
        <v>138</v>
      </c>
      <c r="Z2197" t="s">
        <v>263</v>
      </c>
      <c r="AA2197" s="8" t="s">
        <v>19</v>
      </c>
      <c r="AB2197" s="8" t="s">
        <v>367</v>
      </c>
      <c r="AC2197" s="48" t="s">
        <v>519</v>
      </c>
      <c r="AD2197" s="20" t="s">
        <v>29</v>
      </c>
      <c r="AE2197" t="s">
        <v>504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807"/>
        <v>2.1417238435109316</v>
      </c>
      <c r="E2198" s="14">
        <f t="shared" si="808"/>
        <v>3.2000058797575566</v>
      </c>
      <c r="F2198" s="14">
        <f t="shared" si="809"/>
        <v>4.7162796853735269</v>
      </c>
      <c r="G2198" s="63">
        <v>3.4425133689839571E-2</v>
      </c>
      <c r="H2198" s="7">
        <f t="shared" ref="H2198:H2261" si="822">(G2198/100%) + 1</f>
        <v>1.0344251336898396</v>
      </c>
      <c r="I2198" s="5">
        <f t="shared" si="810"/>
        <v>2.0704483811905354</v>
      </c>
      <c r="J2198" s="5">
        <f t="shared" si="811"/>
        <v>3.0935113383633634</v>
      </c>
      <c r="K2198" s="5">
        <f t="shared" si="812"/>
        <v>4.5593243355856519</v>
      </c>
      <c r="L2198">
        <v>2.2000000000000002</v>
      </c>
      <c r="M2198">
        <v>3.2</v>
      </c>
      <c r="N2198">
        <v>3.74</v>
      </c>
      <c r="O2198" s="5">
        <f t="shared" si="813"/>
        <v>2.2757352941176472</v>
      </c>
      <c r="P2198" s="5">
        <f t="shared" si="814"/>
        <v>3.310160427807487</v>
      </c>
      <c r="Q2198" s="5">
        <f t="shared" si="815"/>
        <v>3.8687500000000004</v>
      </c>
      <c r="R2198" s="6">
        <f t="shared" si="816"/>
        <v>0.4394184168012924</v>
      </c>
      <c r="S2198" s="6">
        <f t="shared" si="817"/>
        <v>0.30210016155088848</v>
      </c>
      <c r="T2198" s="6">
        <f t="shared" si="818"/>
        <v>0.25848142164781907</v>
      </c>
      <c r="U2198">
        <f t="shared" si="819"/>
        <v>1.0625717694710026</v>
      </c>
      <c r="V2198">
        <f t="shared" si="820"/>
        <v>1.0344232330155205</v>
      </c>
      <c r="W2198">
        <f t="shared" si="821"/>
        <v>0.82029698365812609</v>
      </c>
      <c r="X2198" t="s">
        <v>57</v>
      </c>
      <c r="Y2198" t="s">
        <v>126</v>
      </c>
      <c r="Z2198" t="s">
        <v>257</v>
      </c>
      <c r="AA2198" s="8" t="s">
        <v>19</v>
      </c>
      <c r="AB2198" s="8" t="s">
        <v>367</v>
      </c>
      <c r="AC2198" t="s">
        <v>518</v>
      </c>
      <c r="AD2198" s="20" t="s">
        <v>35</v>
      </c>
      <c r="AE2198" t="s">
        <v>503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807"/>
        <v>1.8173987109400838</v>
      </c>
      <c r="E2199" s="14">
        <f t="shared" si="808"/>
        <v>3.2843689578180086</v>
      </c>
      <c r="F2199" s="14">
        <f t="shared" si="809"/>
        <v>7.040481549082779</v>
      </c>
      <c r="G2199" s="63">
        <v>3.7494959737866873E-2</v>
      </c>
      <c r="H2199" s="7">
        <f t="shared" si="822"/>
        <v>1.0374949597378669</v>
      </c>
      <c r="I2199" s="5">
        <f t="shared" si="810"/>
        <v>1.7517181108998034</v>
      </c>
      <c r="J2199" s="5">
        <f t="shared" si="811"/>
        <v>3.1656722059139799</v>
      </c>
      <c r="K2199" s="5">
        <f t="shared" si="812"/>
        <v>6.7860392795176807</v>
      </c>
      <c r="L2199">
        <v>1.34</v>
      </c>
      <c r="M2199">
        <v>5.26</v>
      </c>
      <c r="N2199">
        <v>9.89</v>
      </c>
      <c r="O2199" s="5">
        <f t="shared" si="813"/>
        <v>1.3902432460487417</v>
      </c>
      <c r="P2199" s="5">
        <f t="shared" si="814"/>
        <v>5.4572234882211799</v>
      </c>
      <c r="Q2199" s="5">
        <f t="shared" si="815"/>
        <v>10.260825151807504</v>
      </c>
      <c r="R2199" s="6">
        <f t="shared" si="816"/>
        <v>0.71929858522394152</v>
      </c>
      <c r="S2199" s="6">
        <f t="shared" si="817"/>
        <v>0.18324336581750603</v>
      </c>
      <c r="T2199" s="6">
        <f t="shared" si="818"/>
        <v>9.7458048958552243E-2</v>
      </c>
      <c r="U2199">
        <f t="shared" si="819"/>
        <v>0.76496326187532737</v>
      </c>
      <c r="V2199">
        <f t="shared" si="820"/>
        <v>1.6615744328087672</v>
      </c>
      <c r="W2199">
        <f t="shared" si="821"/>
        <v>1.4574038835659282</v>
      </c>
      <c r="X2199" t="s">
        <v>122</v>
      </c>
      <c r="Y2199" t="s">
        <v>250</v>
      </c>
      <c r="Z2199" t="s">
        <v>257</v>
      </c>
      <c r="AA2199" s="8" t="s">
        <v>35</v>
      </c>
      <c r="AB2199" s="8" t="s">
        <v>361</v>
      </c>
      <c r="AC2199" t="s">
        <v>518</v>
      </c>
      <c r="AD2199" s="20" t="s">
        <v>32</v>
      </c>
      <c r="AE2199" t="s">
        <v>503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807"/>
        <v>3.4992197464701151</v>
      </c>
      <c r="E2200" s="14">
        <f t="shared" si="808"/>
        <v>3.5647069031031635</v>
      </c>
      <c r="F2200" s="14">
        <f t="shared" si="809"/>
        <v>2.5205398152354008</v>
      </c>
      <c r="G2200" s="63">
        <v>3.318545193387612E-2</v>
      </c>
      <c r="H2200" s="7">
        <f t="shared" si="822"/>
        <v>1.0331854519338761</v>
      </c>
      <c r="I2200" s="5">
        <f t="shared" si="810"/>
        <v>3.3868263823502476</v>
      </c>
      <c r="J2200" s="5">
        <f t="shared" si="811"/>
        <v>3.4502101209718785</v>
      </c>
      <c r="K2200" s="5">
        <f t="shared" si="812"/>
        <v>2.4395812102440591</v>
      </c>
      <c r="L2200">
        <v>2.44</v>
      </c>
      <c r="M2200">
        <v>3.14</v>
      </c>
      <c r="N2200">
        <v>3.28</v>
      </c>
      <c r="O2200" s="5">
        <f t="shared" si="813"/>
        <v>2.5209725027186578</v>
      </c>
      <c r="P2200" s="5">
        <f t="shared" si="814"/>
        <v>3.2442023190723712</v>
      </c>
      <c r="Q2200" s="5">
        <f t="shared" si="815"/>
        <v>3.3888482823431136</v>
      </c>
      <c r="R2200" s="6">
        <f t="shared" si="816"/>
        <v>0.39667231551378834</v>
      </c>
      <c r="S2200" s="6">
        <f t="shared" si="817"/>
        <v>0.30824218148205207</v>
      </c>
      <c r="T2200" s="6">
        <f t="shared" si="818"/>
        <v>0.29508550300415959</v>
      </c>
      <c r="U2200">
        <f t="shared" si="819"/>
        <v>0.72043846496400299</v>
      </c>
      <c r="V2200">
        <f t="shared" si="820"/>
        <v>0.91008949887246393</v>
      </c>
      <c r="W2200">
        <f t="shared" si="821"/>
        <v>1.3444930573439955</v>
      </c>
      <c r="X2200" t="s">
        <v>221</v>
      </c>
      <c r="Y2200" t="s">
        <v>140</v>
      </c>
      <c r="Z2200" t="s">
        <v>263</v>
      </c>
      <c r="AA2200" s="8" t="s">
        <v>19</v>
      </c>
      <c r="AB2200" s="8" t="s">
        <v>367</v>
      </c>
      <c r="AC2200" t="s">
        <v>518</v>
      </c>
      <c r="AD2200" s="20" t="s">
        <v>35</v>
      </c>
      <c r="AE2200" t="s">
        <v>504</v>
      </c>
      <c r="AF2200">
        <v>2</v>
      </c>
      <c r="AG2200">
        <v>-2</v>
      </c>
    </row>
    <row r="2201" spans="1:33" s="17" customFormat="1" x14ac:dyDescent="0.25">
      <c r="A2201" s="35">
        <v>0.62388972461123449</v>
      </c>
      <c r="B2201" s="35">
        <v>0.23635847209865724</v>
      </c>
      <c r="C2201" s="35">
        <v>0.13550446507488645</v>
      </c>
      <c r="D2201" s="31">
        <f t="shared" si="807"/>
        <v>1.602847363166835</v>
      </c>
      <c r="E2201" s="32">
        <f t="shared" si="808"/>
        <v>4.2308616700762682</v>
      </c>
      <c r="F2201" s="32">
        <f t="shared" si="809"/>
        <v>7.3798306162630931</v>
      </c>
      <c r="G2201" s="64">
        <v>4.1162585803329543E-2</v>
      </c>
      <c r="H2201" s="34">
        <f t="shared" si="822"/>
        <v>1.0411625858033295</v>
      </c>
      <c r="I2201" s="34">
        <f t="shared" si="810"/>
        <v>1.5394784494009901</v>
      </c>
      <c r="J2201" s="34">
        <f t="shared" si="811"/>
        <v>4.0635936478757193</v>
      </c>
      <c r="K2201" s="34">
        <f t="shared" si="812"/>
        <v>7.0880674323972555</v>
      </c>
      <c r="L2201" s="17">
        <v>1.41</v>
      </c>
      <c r="M2201" s="17">
        <v>4.8</v>
      </c>
      <c r="N2201" s="17">
        <v>8.09</v>
      </c>
      <c r="O2201" s="34">
        <f t="shared" si="813"/>
        <v>1.4680392459826945</v>
      </c>
      <c r="P2201" s="34">
        <f t="shared" si="814"/>
        <v>4.9975804118559815</v>
      </c>
      <c r="Q2201" s="34">
        <f t="shared" si="815"/>
        <v>8.4230053191489365</v>
      </c>
      <c r="R2201" s="35">
        <f t="shared" si="816"/>
        <v>0.68118069917852053</v>
      </c>
      <c r="S2201" s="35">
        <f t="shared" si="817"/>
        <v>0.20009683038369042</v>
      </c>
      <c r="T2201" s="35">
        <f t="shared" si="818"/>
        <v>0.11872247043778911</v>
      </c>
      <c r="U2201" s="17">
        <f t="shared" si="819"/>
        <v>0.9158946008946276</v>
      </c>
      <c r="V2201" s="17">
        <f t="shared" si="820"/>
        <v>1.1812204703364579</v>
      </c>
      <c r="W2201" s="17">
        <f t="shared" si="821"/>
        <v>1.1413548300941998</v>
      </c>
      <c r="X2201" s="17" t="s">
        <v>137</v>
      </c>
      <c r="Y2201" s="17" t="s">
        <v>220</v>
      </c>
      <c r="Z2201" s="17" t="s">
        <v>263</v>
      </c>
      <c r="AA2201" s="36" t="s">
        <v>17</v>
      </c>
      <c r="AB2201" s="36" t="s">
        <v>361</v>
      </c>
      <c r="AC2201" s="17" t="s">
        <v>518</v>
      </c>
      <c r="AD2201" s="20" t="s">
        <v>17</v>
      </c>
      <c r="AE2201" s="17" t="s">
        <v>509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823">(100%/A2202)</f>
        <v>2.0392727255940759</v>
      </c>
      <c r="E2202" s="14">
        <f t="shared" ref="E2202:E2265" si="824">(100%/B2202)</f>
        <v>4.2536550377120559</v>
      </c>
      <c r="F2202" s="14">
        <f t="shared" ref="F2202:F2265" si="825">(100%/C2202)</f>
        <v>3.8741776475406446</v>
      </c>
      <c r="G2202" s="63">
        <v>3.294939768826044E-2</v>
      </c>
      <c r="H2202" s="7">
        <f t="shared" si="822"/>
        <v>1.0329493976882604</v>
      </c>
      <c r="I2202" s="5">
        <f t="shared" ref="I2202:I2265" si="826">D2202/H2202</f>
        <v>1.974223258329949</v>
      </c>
      <c r="J2202" s="5">
        <f t="shared" ref="J2202:J2265" si="827">E2202/H2202</f>
        <v>4.1179703935466065</v>
      </c>
      <c r="K2202" s="5">
        <f t="shared" ref="K2202:K2265" si="828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829">(L2202*H2202)</f>
        <v>2.7786338797814207</v>
      </c>
      <c r="P2202" s="5">
        <f t="shared" ref="P2202:P2265" si="830">(M2202*H2202)</f>
        <v>3.150495662949194</v>
      </c>
      <c r="Q2202" s="5">
        <f t="shared" ref="Q2202:Q2265" si="831">(N2202*H2202)</f>
        <v>3.0988481930647813</v>
      </c>
      <c r="R2202" s="6">
        <f t="shared" ref="R2202:R2265" si="832">(1/O2202)</f>
        <v>0.35988908336447128</v>
      </c>
      <c r="S2202" s="6">
        <f t="shared" ref="S2202:S2265" si="833">(1/P2202)</f>
        <v>0.31741037188538618</v>
      </c>
      <c r="T2202" s="6">
        <f t="shared" ref="T2202:T2265" si="834">(1/Q2202)</f>
        <v>0.32270054475014259</v>
      </c>
      <c r="U2202">
        <f t="shared" ref="U2202:U2265" si="835">(L2202/I2202)</f>
        <v>1.3625611939530824</v>
      </c>
      <c r="V2202">
        <f t="shared" ref="V2202:V2265" si="836">(M2202/J2202)</f>
        <v>0.74065612632372135</v>
      </c>
      <c r="W2202">
        <f t="shared" ref="W2202:W2265" si="837">(N2202/K2202)</f>
        <v>0.79987250843593927</v>
      </c>
      <c r="X2202" t="s">
        <v>58</v>
      </c>
      <c r="Y2202" t="s">
        <v>130</v>
      </c>
      <c r="Z2202" t="s">
        <v>257</v>
      </c>
      <c r="AA2202" s="8" t="s">
        <v>17</v>
      </c>
      <c r="AB2202" s="8" t="s">
        <v>361</v>
      </c>
      <c r="AC2202" s="8" t="s">
        <v>520</v>
      </c>
      <c r="AD2202" s="20" t="s">
        <v>28</v>
      </c>
      <c r="AE2202" t="s">
        <v>505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823"/>
        <v>1.5350954082671855</v>
      </c>
      <c r="E2203" s="14">
        <f t="shared" si="824"/>
        <v>4.6949995562170557</v>
      </c>
      <c r="F2203" s="14">
        <f t="shared" si="825"/>
        <v>7.6454962658540575</v>
      </c>
      <c r="G2203" s="63">
        <v>3.5389562838878064E-2</v>
      </c>
      <c r="H2203" s="7">
        <f t="shared" si="822"/>
        <v>1.0353895628388781</v>
      </c>
      <c r="I2203" s="5">
        <f t="shared" si="826"/>
        <v>1.4826259249303144</v>
      </c>
      <c r="J2203" s="5">
        <f t="shared" si="827"/>
        <v>4.5345247090806025</v>
      </c>
      <c r="K2203" s="5">
        <f t="shared" si="828"/>
        <v>7.3841735905578272</v>
      </c>
      <c r="L2203">
        <v>2.02</v>
      </c>
      <c r="M2203">
        <v>3.49</v>
      </c>
      <c r="N2203">
        <v>3.94</v>
      </c>
      <c r="O2203" s="5">
        <f t="shared" si="829"/>
        <v>2.0914869169345338</v>
      </c>
      <c r="P2203" s="5">
        <f t="shared" si="830"/>
        <v>3.6135095743076846</v>
      </c>
      <c r="Q2203" s="5">
        <f t="shared" si="831"/>
        <v>4.0794348775851796</v>
      </c>
      <c r="R2203" s="6">
        <f t="shared" si="832"/>
        <v>0.47812873793429578</v>
      </c>
      <c r="S2203" s="6">
        <f t="shared" si="833"/>
        <v>0.27673926952070987</v>
      </c>
      <c r="T2203" s="6">
        <f t="shared" si="834"/>
        <v>0.24513199254499429</v>
      </c>
      <c r="U2203">
        <f t="shared" si="835"/>
        <v>1.3624475102139759</v>
      </c>
      <c r="V2203">
        <f t="shared" si="836"/>
        <v>0.76965067430575651</v>
      </c>
      <c r="W2203">
        <f t="shared" si="837"/>
        <v>0.53357358838883395</v>
      </c>
      <c r="X2203" t="s">
        <v>55</v>
      </c>
      <c r="Y2203" t="s">
        <v>37</v>
      </c>
      <c r="Z2203" t="s">
        <v>257</v>
      </c>
      <c r="AA2203" s="8" t="s">
        <v>17</v>
      </c>
      <c r="AB2203" s="8" t="s">
        <v>361</v>
      </c>
      <c r="AC2203" s="8" t="s">
        <v>520</v>
      </c>
      <c r="AD2203" s="20" t="s">
        <v>29</v>
      </c>
      <c r="AE2203" t="s">
        <v>508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823"/>
        <v>3.4382464830038741</v>
      </c>
      <c r="E2204" s="14">
        <f t="shared" si="824"/>
        <v>3.319268990427322</v>
      </c>
      <c r="F2204" s="14">
        <f t="shared" si="825"/>
        <v>2.6587347846533422</v>
      </c>
      <c r="G2204" s="63">
        <v>3.4087187141249142E-2</v>
      </c>
      <c r="H2204" s="7">
        <f t="shared" si="822"/>
        <v>1.0340871871412491</v>
      </c>
      <c r="I2204" s="5">
        <f t="shared" si="826"/>
        <v>3.3249096650244381</v>
      </c>
      <c r="J2204" s="5">
        <f t="shared" si="827"/>
        <v>3.209854093254453</v>
      </c>
      <c r="K2204" s="5">
        <f t="shared" si="828"/>
        <v>2.5710934413600635</v>
      </c>
      <c r="L2204">
        <v>1.93</v>
      </c>
      <c r="M2204">
        <v>3.13</v>
      </c>
      <c r="N2204">
        <v>5.09</v>
      </c>
      <c r="O2204" s="5">
        <f t="shared" si="829"/>
        <v>1.9957882711826107</v>
      </c>
      <c r="P2204" s="5">
        <f t="shared" si="830"/>
        <v>3.2366928957521095</v>
      </c>
      <c r="Q2204" s="5">
        <f t="shared" si="831"/>
        <v>5.2635037825489581</v>
      </c>
      <c r="R2204" s="6">
        <f t="shared" si="832"/>
        <v>0.50105515421605662</v>
      </c>
      <c r="S2204" s="6">
        <f t="shared" si="833"/>
        <v>0.30895733151341509</v>
      </c>
      <c r="T2204" s="6">
        <f t="shared" si="834"/>
        <v>0.18998751427052832</v>
      </c>
      <c r="U2204">
        <f t="shared" si="835"/>
        <v>0.58046689818437958</v>
      </c>
      <c r="V2204">
        <f t="shared" si="836"/>
        <v>0.97512220464404675</v>
      </c>
      <c r="W2204">
        <f t="shared" si="837"/>
        <v>1.9797024558187504</v>
      </c>
      <c r="X2204" t="s">
        <v>141</v>
      </c>
      <c r="Y2204" t="s">
        <v>251</v>
      </c>
      <c r="Z2204" t="s">
        <v>263</v>
      </c>
      <c r="AA2204" s="8" t="s">
        <v>19</v>
      </c>
      <c r="AB2204" s="8" t="s">
        <v>367</v>
      </c>
      <c r="AC2204" s="8" t="s">
        <v>520</v>
      </c>
      <c r="AD2204" s="20" t="s">
        <v>35</v>
      </c>
      <c r="AE2204" t="s">
        <v>503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823"/>
        <v>4.9870580647872416</v>
      </c>
      <c r="E2205" s="14">
        <f t="shared" si="824"/>
        <v>3.6553307878912329</v>
      </c>
      <c r="F2205" s="14">
        <f t="shared" si="825"/>
        <v>2.1201364005049372</v>
      </c>
      <c r="G2205" s="63">
        <v>3.5459749192340073E-2</v>
      </c>
      <c r="H2205" s="7">
        <f t="shared" si="822"/>
        <v>1.0354597491923401</v>
      </c>
      <c r="I2205" s="5">
        <f t="shared" si="826"/>
        <v>4.8162741899693859</v>
      </c>
      <c r="J2205" s="5">
        <f t="shared" si="827"/>
        <v>3.5301524668075177</v>
      </c>
      <c r="K2205" s="5">
        <f t="shared" si="828"/>
        <v>2.0475314488647642</v>
      </c>
      <c r="L2205">
        <v>4.46</v>
      </c>
      <c r="M2205">
        <v>3.58</v>
      </c>
      <c r="N2205">
        <v>1.88</v>
      </c>
      <c r="O2205" s="5">
        <f t="shared" si="829"/>
        <v>4.6181504813978371</v>
      </c>
      <c r="P2205" s="5">
        <f t="shared" si="830"/>
        <v>3.7069459021085773</v>
      </c>
      <c r="Q2205" s="5">
        <f t="shared" si="831"/>
        <v>1.9466643284815992</v>
      </c>
      <c r="R2205" s="6">
        <f t="shared" si="832"/>
        <v>0.21653690238723375</v>
      </c>
      <c r="S2205" s="6">
        <f t="shared" si="833"/>
        <v>0.26976385046007334</v>
      </c>
      <c r="T2205" s="6">
        <f t="shared" si="834"/>
        <v>0.51369924715269288</v>
      </c>
      <c r="U2205">
        <f t="shared" si="835"/>
        <v>0.92602701260003417</v>
      </c>
      <c r="V2205">
        <f t="shared" si="836"/>
        <v>1.0141205043298205</v>
      </c>
      <c r="W2205">
        <f t="shared" si="837"/>
        <v>0.91817881529602352</v>
      </c>
      <c r="X2205" t="s">
        <v>222</v>
      </c>
      <c r="Y2205" t="s">
        <v>144</v>
      </c>
      <c r="Z2205" t="s">
        <v>263</v>
      </c>
      <c r="AA2205" s="8" t="s">
        <v>19</v>
      </c>
      <c r="AB2205" s="8" t="s">
        <v>367</v>
      </c>
      <c r="AC2205" s="8" t="s">
        <v>520</v>
      </c>
      <c r="AD2205" s="20" t="s">
        <v>18</v>
      </c>
      <c r="AE2205" t="s">
        <v>503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823"/>
        <v>7.2946172307909185</v>
      </c>
      <c r="E2206" s="14">
        <f t="shared" si="824"/>
        <v>3.7971848582894885</v>
      </c>
      <c r="F2206" s="14">
        <f t="shared" si="825"/>
        <v>1.8931492642227716</v>
      </c>
      <c r="G2206" s="63">
        <v>3.4518621866959087E-2</v>
      </c>
      <c r="H2206" s="7">
        <f t="shared" si="822"/>
        <v>1.0345186218669591</v>
      </c>
      <c r="I2206" s="5">
        <f t="shared" si="826"/>
        <v>7.0512188728189171</v>
      </c>
      <c r="J2206" s="5">
        <f t="shared" si="827"/>
        <v>3.6704847820301616</v>
      </c>
      <c r="K2206" s="5">
        <f t="shared" si="828"/>
        <v>1.8299808473300097</v>
      </c>
      <c r="L2206">
        <v>4.82</v>
      </c>
      <c r="M2206">
        <v>3.77</v>
      </c>
      <c r="N2206">
        <v>1.78</v>
      </c>
      <c r="O2206" s="5">
        <f t="shared" si="829"/>
        <v>4.9863797573987432</v>
      </c>
      <c r="P2206" s="5">
        <f t="shared" si="830"/>
        <v>3.9001352044384356</v>
      </c>
      <c r="Q2206" s="5">
        <f t="shared" si="831"/>
        <v>1.8414431469231871</v>
      </c>
      <c r="R2206" s="6">
        <f t="shared" si="832"/>
        <v>0.20054629784588898</v>
      </c>
      <c r="S2206" s="6">
        <f t="shared" si="833"/>
        <v>0.25640136753771486</v>
      </c>
      <c r="T2206" s="6">
        <f t="shared" si="834"/>
        <v>0.54305233461639602</v>
      </c>
      <c r="U2206">
        <f t="shared" si="835"/>
        <v>0.6835697610494218</v>
      </c>
      <c r="V2206">
        <f t="shared" si="836"/>
        <v>1.0271122818590726</v>
      </c>
      <c r="W2206">
        <f t="shared" si="837"/>
        <v>0.97268777572020326</v>
      </c>
      <c r="X2206" t="s">
        <v>219</v>
      </c>
      <c r="Y2206" t="s">
        <v>137</v>
      </c>
      <c r="Z2206" t="s">
        <v>263</v>
      </c>
      <c r="AA2206" s="8" t="s">
        <v>19</v>
      </c>
      <c r="AB2206" s="8" t="s">
        <v>367</v>
      </c>
      <c r="AC2206" s="8" t="s">
        <v>520</v>
      </c>
      <c r="AD2206" s="20" t="s">
        <v>19</v>
      </c>
      <c r="AE2206" t="s">
        <v>506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823"/>
        <v>1.8094159848059732</v>
      </c>
      <c r="E2207" s="14">
        <f t="shared" si="824"/>
        <v>5.0791114153216039</v>
      </c>
      <c r="F2207" s="14">
        <f t="shared" si="825"/>
        <v>4.3091919971767849</v>
      </c>
      <c r="G2207" s="63">
        <v>2.8598561742428252E-2</v>
      </c>
      <c r="H2207" s="7">
        <f t="shared" si="822"/>
        <v>1.0285985617424283</v>
      </c>
      <c r="I2207" s="5">
        <f t="shared" si="826"/>
        <v>1.7591080253319173</v>
      </c>
      <c r="J2207" s="5">
        <f t="shared" si="827"/>
        <v>4.93789472806347</v>
      </c>
      <c r="K2207" s="5">
        <f t="shared" si="828"/>
        <v>4.18938170580084</v>
      </c>
      <c r="L2207">
        <v>2.77</v>
      </c>
      <c r="M2207">
        <v>3.29</v>
      </c>
      <c r="N2207">
        <v>2.75</v>
      </c>
      <c r="O2207" s="5">
        <f t="shared" si="829"/>
        <v>2.8492180160265264</v>
      </c>
      <c r="P2207" s="5">
        <f t="shared" si="830"/>
        <v>3.3840892681325889</v>
      </c>
      <c r="Q2207" s="5">
        <f t="shared" si="831"/>
        <v>2.8286460447916779</v>
      </c>
      <c r="R2207" s="6">
        <f t="shared" si="832"/>
        <v>0.35097349320940485</v>
      </c>
      <c r="S2207" s="6">
        <f t="shared" si="833"/>
        <v>0.295500479085122</v>
      </c>
      <c r="T2207" s="6">
        <f t="shared" si="834"/>
        <v>0.35352602770547326</v>
      </c>
      <c r="U2207">
        <f t="shared" si="835"/>
        <v>1.5746616808693954</v>
      </c>
      <c r="V2207">
        <f t="shared" si="836"/>
        <v>0.66627584855181055</v>
      </c>
      <c r="W2207">
        <f t="shared" si="837"/>
        <v>0.65642144667605828</v>
      </c>
      <c r="X2207" t="s">
        <v>44</v>
      </c>
      <c r="Y2207" t="s">
        <v>100</v>
      </c>
      <c r="Z2207" t="s">
        <v>260</v>
      </c>
      <c r="AA2207" s="8" t="s">
        <v>20</v>
      </c>
      <c r="AB2207" s="8" t="s">
        <v>367</v>
      </c>
      <c r="AC2207" s="8" t="s">
        <v>520</v>
      </c>
      <c r="AD2207" s="20" t="s">
        <v>17</v>
      </c>
      <c r="AE2207" t="s">
        <v>506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823"/>
        <v>3.6448660253262419</v>
      </c>
      <c r="E2208" s="14">
        <f t="shared" si="824"/>
        <v>4.5125395393855907</v>
      </c>
      <c r="F2208" s="14">
        <f t="shared" si="825"/>
        <v>2.190118533022495</v>
      </c>
      <c r="G2208" s="63">
        <v>2.723363592928818E-2</v>
      </c>
      <c r="H2208" s="7">
        <f t="shared" si="822"/>
        <v>1.0272336359292882</v>
      </c>
      <c r="I2208" s="5">
        <f t="shared" si="826"/>
        <v>3.5482346934920113</v>
      </c>
      <c r="J2208" s="5">
        <f t="shared" si="827"/>
        <v>4.3929047702018797</v>
      </c>
      <c r="K2208" s="5">
        <f t="shared" si="828"/>
        <v>2.1320549254028287</v>
      </c>
      <c r="L2208">
        <v>2.08</v>
      </c>
      <c r="M2208">
        <v>3.64</v>
      </c>
      <c r="N2208">
        <v>3.68</v>
      </c>
      <c r="O2208" s="5">
        <f t="shared" si="829"/>
        <v>2.1366459627329193</v>
      </c>
      <c r="P2208" s="5">
        <f t="shared" si="830"/>
        <v>3.7391304347826093</v>
      </c>
      <c r="Q2208" s="5">
        <f t="shared" si="831"/>
        <v>3.7802197802197806</v>
      </c>
      <c r="R2208" s="6">
        <f t="shared" si="832"/>
        <v>0.46802325581395349</v>
      </c>
      <c r="S2208" s="6">
        <f t="shared" si="833"/>
        <v>0.26744186046511625</v>
      </c>
      <c r="T2208" s="6">
        <f t="shared" si="834"/>
        <v>0.2645348837209302</v>
      </c>
      <c r="U2208">
        <f t="shared" si="835"/>
        <v>0.58620699578160052</v>
      </c>
      <c r="V2208">
        <f t="shared" si="836"/>
        <v>0.82860890240348206</v>
      </c>
      <c r="W2208">
        <f t="shared" si="837"/>
        <v>1.7260343324901464</v>
      </c>
      <c r="X2208" t="s">
        <v>174</v>
      </c>
      <c r="Y2208" t="s">
        <v>171</v>
      </c>
      <c r="Z2208" t="s">
        <v>260</v>
      </c>
      <c r="AA2208" s="8" t="s">
        <v>16</v>
      </c>
      <c r="AB2208" s="8" t="s">
        <v>360</v>
      </c>
      <c r="AC2208" s="8" t="s">
        <v>520</v>
      </c>
      <c r="AD2208" s="20" t="s">
        <v>36</v>
      </c>
      <c r="AE2208" t="s">
        <v>508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823"/>
        <v>1.6130694161126344</v>
      </c>
      <c r="E2209" s="14">
        <f t="shared" si="824"/>
        <v>4.4380943854505901</v>
      </c>
      <c r="F2209" s="14">
        <f t="shared" si="825"/>
        <v>6.7097157453064353</v>
      </c>
      <c r="G2209" s="63">
        <v>4.6020705072256085E-2</v>
      </c>
      <c r="H2209" s="7">
        <f t="shared" si="822"/>
        <v>1.0460207050722561</v>
      </c>
      <c r="I2209" s="5">
        <f t="shared" si="826"/>
        <v>1.5421008478041629</v>
      </c>
      <c r="J2209" s="5">
        <f t="shared" si="827"/>
        <v>4.2428360776510816</v>
      </c>
      <c r="K2209" s="5">
        <f t="shared" si="828"/>
        <v>6.4145152316492124</v>
      </c>
      <c r="L2209">
        <v>3.77</v>
      </c>
      <c r="M2209">
        <v>3.93</v>
      </c>
      <c r="N2209">
        <v>1.9</v>
      </c>
      <c r="O2209" s="5">
        <f t="shared" si="829"/>
        <v>3.9434980581224055</v>
      </c>
      <c r="P2209" s="5">
        <f t="shared" si="830"/>
        <v>4.110861370933967</v>
      </c>
      <c r="Q2209" s="5">
        <f t="shared" si="831"/>
        <v>1.9874393396372865</v>
      </c>
      <c r="R2209" s="6">
        <f t="shared" si="832"/>
        <v>0.25358196841007807</v>
      </c>
      <c r="S2209" s="6">
        <f t="shared" si="833"/>
        <v>0.24325802058676696</v>
      </c>
      <c r="T2209" s="6">
        <f t="shared" si="834"/>
        <v>0.50316001100315488</v>
      </c>
      <c r="U2209">
        <f t="shared" si="835"/>
        <v>2.4447168973210798</v>
      </c>
      <c r="V2209">
        <f t="shared" si="836"/>
        <v>0.92626722505285342</v>
      </c>
      <c r="W2209">
        <f t="shared" si="837"/>
        <v>0.29620320965571983</v>
      </c>
      <c r="X2209" t="s">
        <v>103</v>
      </c>
      <c r="Y2209" t="s">
        <v>234</v>
      </c>
      <c r="Z2209" t="s">
        <v>261</v>
      </c>
      <c r="AA2209" s="8" t="s">
        <v>17</v>
      </c>
      <c r="AB2209" s="8" t="s">
        <v>361</v>
      </c>
      <c r="AC2209" s="8" t="s">
        <v>520</v>
      </c>
      <c r="AD2209" s="20" t="s">
        <v>35</v>
      </c>
      <c r="AE2209" t="s">
        <v>510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823"/>
        <v>1.2292197603809973</v>
      </c>
      <c r="E2210" s="14">
        <f t="shared" si="824"/>
        <v>7.6842706436276442</v>
      </c>
      <c r="F2210" s="14">
        <f t="shared" si="825"/>
        <v>21.473960441291226</v>
      </c>
      <c r="G2210" s="63">
        <v>3.7558965835144509E-2</v>
      </c>
      <c r="H2210" s="7">
        <f t="shared" si="822"/>
        <v>1.0375589658351445</v>
      </c>
      <c r="I2210" s="5">
        <f t="shared" si="826"/>
        <v>1.184722797312616</v>
      </c>
      <c r="J2210" s="5">
        <f t="shared" si="827"/>
        <v>7.4061049989987566</v>
      </c>
      <c r="K2210" s="5">
        <f t="shared" si="828"/>
        <v>20.696616913725535</v>
      </c>
      <c r="L2210">
        <v>1.61</v>
      </c>
      <c r="M2210">
        <v>4.16</v>
      </c>
      <c r="N2210">
        <v>5.68</v>
      </c>
      <c r="O2210" s="5">
        <f t="shared" si="829"/>
        <v>1.6704699349945829</v>
      </c>
      <c r="P2210" s="5">
        <f t="shared" si="830"/>
        <v>4.3162452978742012</v>
      </c>
      <c r="Q2210" s="5">
        <f t="shared" si="831"/>
        <v>5.8933349259436207</v>
      </c>
      <c r="R2210" s="6">
        <f t="shared" si="832"/>
        <v>0.59863394069600118</v>
      </c>
      <c r="S2210" s="6">
        <f t="shared" si="833"/>
        <v>0.23168284724051971</v>
      </c>
      <c r="T2210" s="6">
        <f t="shared" si="834"/>
        <v>0.16968321206347922</v>
      </c>
      <c r="U2210">
        <f t="shared" si="835"/>
        <v>1.3589676873375511</v>
      </c>
      <c r="V2210">
        <f t="shared" si="836"/>
        <v>0.56169876076053438</v>
      </c>
      <c r="W2210">
        <f t="shared" si="837"/>
        <v>0.27444098828698665</v>
      </c>
      <c r="X2210" t="s">
        <v>128</v>
      </c>
      <c r="Y2210" t="s">
        <v>125</v>
      </c>
      <c r="Z2210" t="s">
        <v>257</v>
      </c>
      <c r="AA2210" s="8" t="s">
        <v>29</v>
      </c>
      <c r="AB2210" s="8" t="s">
        <v>361</v>
      </c>
      <c r="AC2210" s="8" t="s">
        <v>521</v>
      </c>
      <c r="AD2210" s="20" t="s">
        <v>32</v>
      </c>
      <c r="AE2210" t="s">
        <v>504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823"/>
        <v>5.7294290476457608</v>
      </c>
      <c r="E2211" s="14">
        <f t="shared" si="824"/>
        <v>2.7140125229657368</v>
      </c>
      <c r="F2211" s="14">
        <f t="shared" si="825"/>
        <v>2.3611469291993794</v>
      </c>
      <c r="G2211" s="63">
        <v>5.024848315052477E-2</v>
      </c>
      <c r="H2211" s="7">
        <f t="shared" si="822"/>
        <v>1.0502484831505248</v>
      </c>
      <c r="I2211" s="5">
        <f t="shared" si="826"/>
        <v>5.4553080909564162</v>
      </c>
      <c r="J2211" s="5">
        <f t="shared" si="827"/>
        <v>2.5841622877895234</v>
      </c>
      <c r="K2211" s="5">
        <f t="shared" si="828"/>
        <v>2.2481793281114149</v>
      </c>
      <c r="L2211">
        <v>7.53</v>
      </c>
      <c r="M2211">
        <v>4.0599999999999996</v>
      </c>
      <c r="N2211">
        <v>1.49</v>
      </c>
      <c r="O2211" s="5">
        <f t="shared" si="829"/>
        <v>7.9083710781234515</v>
      </c>
      <c r="P2211" s="5">
        <f t="shared" si="830"/>
        <v>4.2640088415911306</v>
      </c>
      <c r="Q2211" s="5">
        <f t="shared" si="831"/>
        <v>1.564870239894282</v>
      </c>
      <c r="R2211" s="6">
        <f t="shared" si="832"/>
        <v>0.12644829006143277</v>
      </c>
      <c r="S2211" s="6">
        <f t="shared" si="833"/>
        <v>0.2345210896952189</v>
      </c>
      <c r="T2211" s="6">
        <f t="shared" si="834"/>
        <v>0.63903062024334811</v>
      </c>
      <c r="U2211">
        <f t="shared" si="835"/>
        <v>1.3803070100629005</v>
      </c>
      <c r="V2211">
        <f t="shared" si="836"/>
        <v>1.5711087570560047</v>
      </c>
      <c r="W2211">
        <f t="shared" si="837"/>
        <v>0.66275851813461695</v>
      </c>
      <c r="X2211" t="s">
        <v>218</v>
      </c>
      <c r="Y2211" t="s">
        <v>122</v>
      </c>
      <c r="Z2211" t="s">
        <v>257</v>
      </c>
      <c r="AA2211" s="8" t="s">
        <v>18</v>
      </c>
      <c r="AB2211" s="8" t="s">
        <v>360</v>
      </c>
      <c r="AC2211" s="8" t="s">
        <v>521</v>
      </c>
      <c r="AD2211" s="20" t="s">
        <v>19</v>
      </c>
      <c r="AE2211" t="s">
        <v>503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823"/>
        <v>2.7975308351881965</v>
      </c>
      <c r="E2212" s="14">
        <f t="shared" si="824"/>
        <v>4.5257630175613528</v>
      </c>
      <c r="F2212" s="14">
        <f t="shared" si="825"/>
        <v>2.576882268155511</v>
      </c>
      <c r="G2212" s="63">
        <v>4.746234414523931E-2</v>
      </c>
      <c r="H2212" s="7">
        <f t="shared" si="822"/>
        <v>1.0474623441452393</v>
      </c>
      <c r="I2212" s="5">
        <f t="shared" si="826"/>
        <v>2.6707698380041198</v>
      </c>
      <c r="J2212" s="5">
        <f t="shared" si="827"/>
        <v>4.3206928085367222</v>
      </c>
      <c r="K2212" s="5">
        <f t="shared" si="828"/>
        <v>2.460119242050963</v>
      </c>
      <c r="L2212">
        <v>1.87</v>
      </c>
      <c r="M2212">
        <v>3.68</v>
      </c>
      <c r="N2212">
        <v>4.1500000000000004</v>
      </c>
      <c r="O2212" s="5">
        <f t="shared" si="829"/>
        <v>1.9587545835515976</v>
      </c>
      <c r="P2212" s="5">
        <f t="shared" si="830"/>
        <v>3.8546614264544807</v>
      </c>
      <c r="Q2212" s="5">
        <f t="shared" si="831"/>
        <v>4.3469687282027438</v>
      </c>
      <c r="R2212" s="6">
        <f t="shared" si="832"/>
        <v>0.51052847988072514</v>
      </c>
      <c r="S2212" s="6">
        <f t="shared" si="833"/>
        <v>0.25942615689591197</v>
      </c>
      <c r="T2212" s="6">
        <f t="shared" si="834"/>
        <v>0.23004536322336289</v>
      </c>
      <c r="U2212">
        <f t="shared" si="835"/>
        <v>0.70017265186634758</v>
      </c>
      <c r="V2212">
        <f t="shared" si="836"/>
        <v>0.85171526027704247</v>
      </c>
      <c r="W2212">
        <f t="shared" si="837"/>
        <v>1.6869101013738708</v>
      </c>
      <c r="X2212" t="s">
        <v>124</v>
      </c>
      <c r="Y2212" t="s">
        <v>53</v>
      </c>
      <c r="Z2212" t="s">
        <v>257</v>
      </c>
      <c r="AA2212" s="8" t="s">
        <v>20</v>
      </c>
      <c r="AB2212" s="8" t="s">
        <v>367</v>
      </c>
      <c r="AC2212" s="8" t="s">
        <v>521</v>
      </c>
      <c r="AD2212" s="20" t="s">
        <v>20</v>
      </c>
      <c r="AE2212" t="s">
        <v>508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823"/>
        <v>2.8164394430011201</v>
      </c>
      <c r="E2213" s="14">
        <f t="shared" si="824"/>
        <v>4.2192644376946937</v>
      </c>
      <c r="F2213" s="14">
        <f t="shared" si="825"/>
        <v>2.6641595553127222</v>
      </c>
      <c r="G2213" s="63">
        <v>4.3305209971876479E-2</v>
      </c>
      <c r="H2213" s="7">
        <f t="shared" si="822"/>
        <v>1.0433052099718765</v>
      </c>
      <c r="I2213" s="5">
        <f t="shared" si="826"/>
        <v>2.6995354917062482</v>
      </c>
      <c r="J2213" s="5">
        <f t="shared" si="827"/>
        <v>4.0441324335075723</v>
      </c>
      <c r="K2213" s="5">
        <f t="shared" si="828"/>
        <v>2.5535763934165896</v>
      </c>
      <c r="L2213">
        <v>2.96</v>
      </c>
      <c r="M2213">
        <v>3.24</v>
      </c>
      <c r="N2213">
        <v>2.52</v>
      </c>
      <c r="O2213" s="5">
        <f t="shared" si="829"/>
        <v>3.0881834215167543</v>
      </c>
      <c r="P2213" s="5">
        <f t="shared" si="830"/>
        <v>3.3803088803088799</v>
      </c>
      <c r="Q2213" s="5">
        <f t="shared" si="831"/>
        <v>2.6291291291291286</v>
      </c>
      <c r="R2213" s="6">
        <f t="shared" si="832"/>
        <v>0.32381496287835526</v>
      </c>
      <c r="S2213" s="6">
        <f t="shared" si="833"/>
        <v>0.2958309537407196</v>
      </c>
      <c r="T2213" s="6">
        <f t="shared" si="834"/>
        <v>0.38035408338092525</v>
      </c>
      <c r="U2213">
        <f t="shared" si="835"/>
        <v>1.0964849356839257</v>
      </c>
      <c r="V2213">
        <f t="shared" si="836"/>
        <v>0.8011607070913529</v>
      </c>
      <c r="W2213">
        <f t="shared" si="837"/>
        <v>0.98685122814294757</v>
      </c>
      <c r="X2213" t="s">
        <v>126</v>
      </c>
      <c r="Y2213" t="s">
        <v>217</v>
      </c>
      <c r="Z2213" t="s">
        <v>257</v>
      </c>
      <c r="AA2213" s="8" t="s">
        <v>20</v>
      </c>
      <c r="AB2213" s="8" t="s">
        <v>367</v>
      </c>
      <c r="AC2213" s="8" t="s">
        <v>521</v>
      </c>
      <c r="AD2213" s="20" t="s">
        <v>16</v>
      </c>
      <c r="AE2213" t="s">
        <v>503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823"/>
        <v>1.435889404543603</v>
      </c>
      <c r="E2214" s="14">
        <f t="shared" si="824"/>
        <v>5.3010961729783395</v>
      </c>
      <c r="F2214" s="14">
        <f t="shared" si="825"/>
        <v>9.0907341663348475</v>
      </c>
      <c r="G2214" s="63">
        <v>3.3945103969281298E-2</v>
      </c>
      <c r="H2214" s="7">
        <f t="shared" si="822"/>
        <v>1.0339451039692813</v>
      </c>
      <c r="I2214" s="5">
        <f t="shared" si="826"/>
        <v>1.3887482024251294</v>
      </c>
      <c r="J2214" s="5">
        <f t="shared" si="827"/>
        <v>5.127057667401882</v>
      </c>
      <c r="K2214" s="5">
        <f t="shared" si="828"/>
        <v>8.7922793303395093</v>
      </c>
      <c r="L2214">
        <v>1.1399999999999999</v>
      </c>
      <c r="M2214">
        <v>9.32</v>
      </c>
      <c r="N2214">
        <v>20.22</v>
      </c>
      <c r="O2214" s="5">
        <f t="shared" si="829"/>
        <v>1.1786974185249806</v>
      </c>
      <c r="P2214" s="5">
        <f t="shared" si="830"/>
        <v>9.6363683689937023</v>
      </c>
      <c r="Q2214" s="5">
        <f t="shared" si="831"/>
        <v>20.906370002258868</v>
      </c>
      <c r="R2214" s="6">
        <f t="shared" si="832"/>
        <v>0.84839415466897172</v>
      </c>
      <c r="S2214" s="6">
        <f t="shared" si="833"/>
        <v>0.10377353394019609</v>
      </c>
      <c r="T2214" s="6">
        <f t="shared" si="834"/>
        <v>4.783231139083223E-2</v>
      </c>
      <c r="U2214">
        <f t="shared" si="835"/>
        <v>0.82088315074629947</v>
      </c>
      <c r="V2214">
        <f t="shared" si="836"/>
        <v>1.817806743087186</v>
      </c>
      <c r="W2214">
        <f t="shared" si="837"/>
        <v>2.2997449512581869</v>
      </c>
      <c r="X2214" t="s">
        <v>40</v>
      </c>
      <c r="Y2214" t="s">
        <v>64</v>
      </c>
      <c r="Z2214" t="s">
        <v>258</v>
      </c>
      <c r="AA2214" s="8" t="s">
        <v>17</v>
      </c>
      <c r="AB2214" s="8" t="s">
        <v>361</v>
      </c>
      <c r="AC2214" s="8" t="s">
        <v>521</v>
      </c>
      <c r="AD2214" s="20" t="s">
        <v>17</v>
      </c>
      <c r="AE2214" t="s">
        <v>505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823"/>
        <v>1.7651057357781703</v>
      </c>
      <c r="E2215" s="14">
        <f t="shared" si="824"/>
        <v>5.0528006781381443</v>
      </c>
      <c r="F2215" s="14">
        <f t="shared" si="825"/>
        <v>4.5615874032078967</v>
      </c>
      <c r="G2215" s="63">
        <v>3.3113127014203547E-2</v>
      </c>
      <c r="H2215" s="7">
        <f t="shared" si="822"/>
        <v>1.0331131270142035</v>
      </c>
      <c r="I2215" s="5">
        <f t="shared" si="826"/>
        <v>1.708530933954441</v>
      </c>
      <c r="J2215" s="5">
        <f t="shared" si="827"/>
        <v>4.8908493620066809</v>
      </c>
      <c r="K2215" s="5">
        <f t="shared" si="828"/>
        <v>4.415380352770585</v>
      </c>
      <c r="L2215">
        <v>1.52</v>
      </c>
      <c r="M2215">
        <v>4.63</v>
      </c>
      <c r="N2215">
        <v>6.28</v>
      </c>
      <c r="O2215" s="5">
        <f t="shared" si="829"/>
        <v>1.5703319530615893</v>
      </c>
      <c r="P2215" s="5">
        <f t="shared" si="830"/>
        <v>4.7833137780757626</v>
      </c>
      <c r="Q2215" s="5">
        <f t="shared" si="831"/>
        <v>6.4879504376491983</v>
      </c>
      <c r="R2215" s="6">
        <f t="shared" si="832"/>
        <v>0.63680803160781085</v>
      </c>
      <c r="S2215" s="6">
        <f t="shared" si="833"/>
        <v>0.20906008813042604</v>
      </c>
      <c r="T2215" s="6">
        <f t="shared" si="834"/>
        <v>0.15413188026176314</v>
      </c>
      <c r="U2215">
        <f t="shared" si="835"/>
        <v>0.88965319257165509</v>
      </c>
      <c r="V2215">
        <f t="shared" si="836"/>
        <v>0.94666583599302345</v>
      </c>
      <c r="W2215">
        <f t="shared" si="837"/>
        <v>1.4223010246579084</v>
      </c>
      <c r="X2215" t="s">
        <v>39</v>
      </c>
      <c r="Y2215" t="s">
        <v>66</v>
      </c>
      <c r="Z2215" t="s">
        <v>258</v>
      </c>
      <c r="AA2215" s="8" t="s">
        <v>20</v>
      </c>
      <c r="AB2215" s="8" t="s">
        <v>367</v>
      </c>
      <c r="AC2215" s="8" t="s">
        <v>521</v>
      </c>
      <c r="AD2215" s="20" t="s">
        <v>19</v>
      </c>
      <c r="AE2215" t="s">
        <v>508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823"/>
        <v>2.0862087455182454</v>
      </c>
      <c r="E2216" s="14">
        <f t="shared" si="824"/>
        <v>4.3834562249537257</v>
      </c>
      <c r="F2216" s="14">
        <f t="shared" si="825"/>
        <v>3.6479253556202811</v>
      </c>
      <c r="G2216" s="63">
        <v>2.8832271438974599E-2</v>
      </c>
      <c r="H2216" s="7">
        <f t="shared" si="822"/>
        <v>1.0288322714389746</v>
      </c>
      <c r="I2216" s="5">
        <f t="shared" si="826"/>
        <v>2.0277442722518542</v>
      </c>
      <c r="J2216" s="5">
        <f t="shared" si="827"/>
        <v>4.260613072355139</v>
      </c>
      <c r="K2216" s="5">
        <f t="shared" si="828"/>
        <v>3.5456949173241972</v>
      </c>
      <c r="L2216">
        <v>2.1</v>
      </c>
      <c r="M2216">
        <v>3.83</v>
      </c>
      <c r="N2216">
        <v>3.43</v>
      </c>
      <c r="O2216" s="5">
        <f t="shared" si="829"/>
        <v>2.1605477700218469</v>
      </c>
      <c r="P2216" s="5">
        <f t="shared" si="830"/>
        <v>3.9404275996112728</v>
      </c>
      <c r="Q2216" s="5">
        <f t="shared" si="831"/>
        <v>3.5288946910356831</v>
      </c>
      <c r="R2216" s="6">
        <f t="shared" si="832"/>
        <v>0.46284558660320119</v>
      </c>
      <c r="S2216" s="6">
        <f t="shared" si="833"/>
        <v>0.25377956445606337</v>
      </c>
      <c r="T2216" s="6">
        <f t="shared" si="834"/>
        <v>0.28337484894073545</v>
      </c>
      <c r="U2216">
        <f t="shared" si="835"/>
        <v>1.0356335504121061</v>
      </c>
      <c r="V2216">
        <f t="shared" si="836"/>
        <v>0.8989316642834434</v>
      </c>
      <c r="W2216">
        <f t="shared" si="837"/>
        <v>0.96737031244315075</v>
      </c>
      <c r="X2216" t="s">
        <v>65</v>
      </c>
      <c r="Y2216" t="s">
        <v>131</v>
      </c>
      <c r="Z2216" t="s">
        <v>258</v>
      </c>
      <c r="AA2216" s="8" t="s">
        <v>17</v>
      </c>
      <c r="AB2216" s="8" t="s">
        <v>361</v>
      </c>
      <c r="AC2216" s="8" t="s">
        <v>521</v>
      </c>
      <c r="AD2216" s="20" t="s">
        <v>18</v>
      </c>
      <c r="AE2216" t="s">
        <v>509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823"/>
        <v>2.0012993456569133</v>
      </c>
      <c r="E2217" s="14">
        <f t="shared" si="824"/>
        <v>3.9640661558082364</v>
      </c>
      <c r="F2217" s="14">
        <f t="shared" si="825"/>
        <v>4.259026277976349</v>
      </c>
      <c r="G2217" s="63">
        <v>3.748876866313644E-2</v>
      </c>
      <c r="H2217" s="7">
        <f t="shared" si="822"/>
        <v>1.0374887686631364</v>
      </c>
      <c r="I2217" s="5">
        <f t="shared" si="826"/>
        <v>1.9289841067250317</v>
      </c>
      <c r="J2217" s="5">
        <f t="shared" si="827"/>
        <v>3.8208280181347525</v>
      </c>
      <c r="K2217" s="5">
        <f t="shared" si="828"/>
        <v>4.1051300087463574</v>
      </c>
      <c r="L2217">
        <v>1.7</v>
      </c>
      <c r="M2217">
        <v>3.62</v>
      </c>
      <c r="N2217">
        <v>5.78</v>
      </c>
      <c r="O2217" s="5">
        <f t="shared" si="829"/>
        <v>1.7637309067273319</v>
      </c>
      <c r="P2217" s="5">
        <f t="shared" si="830"/>
        <v>3.7557093425605541</v>
      </c>
      <c r="Q2217" s="5">
        <f t="shared" si="831"/>
        <v>5.9966850828729292</v>
      </c>
      <c r="R2217" s="6">
        <f t="shared" si="832"/>
        <v>0.56697991523862168</v>
      </c>
      <c r="S2217" s="6">
        <f t="shared" si="833"/>
        <v>0.26626128616178363</v>
      </c>
      <c r="T2217" s="6">
        <f t="shared" si="834"/>
        <v>0.16675879859959458</v>
      </c>
      <c r="U2217">
        <f t="shared" si="835"/>
        <v>0.88129290131177196</v>
      </c>
      <c r="V2217">
        <f t="shared" si="836"/>
        <v>0.94743861352001069</v>
      </c>
      <c r="W2217">
        <f t="shared" si="837"/>
        <v>1.4079943845103999</v>
      </c>
      <c r="X2217" t="s">
        <v>139</v>
      </c>
      <c r="Y2217" t="s">
        <v>221</v>
      </c>
      <c r="Z2217" t="s">
        <v>263</v>
      </c>
      <c r="AA2217" s="8" t="s">
        <v>17</v>
      </c>
      <c r="AB2217" s="8" t="s">
        <v>361</v>
      </c>
      <c r="AC2217" s="8" t="s">
        <v>521</v>
      </c>
      <c r="AD2217" s="20" t="s">
        <v>35</v>
      </c>
      <c r="AE2217" t="s">
        <v>503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823"/>
        <v>2.4523884014267017</v>
      </c>
      <c r="E2218" s="14">
        <f t="shared" si="824"/>
        <v>3.6954145083393146</v>
      </c>
      <c r="F2218" s="14">
        <f t="shared" si="825"/>
        <v>3.3278330412308761</v>
      </c>
      <c r="G2218" s="63">
        <v>2.7924061165058411E-2</v>
      </c>
      <c r="H2218" s="7">
        <f t="shared" si="822"/>
        <v>1.0279240611650584</v>
      </c>
      <c r="I2218" s="5">
        <f t="shared" si="826"/>
        <v>2.3857680679710351</v>
      </c>
      <c r="J2218" s="5">
        <f t="shared" si="827"/>
        <v>3.5950267611703715</v>
      </c>
      <c r="K2218" s="5">
        <f t="shared" si="828"/>
        <v>3.2374308248598442</v>
      </c>
      <c r="L2218">
        <v>2.1</v>
      </c>
      <c r="M2218">
        <v>3.61</v>
      </c>
      <c r="N2218">
        <v>3.64</v>
      </c>
      <c r="O2218" s="5">
        <f t="shared" si="829"/>
        <v>2.1586405284466226</v>
      </c>
      <c r="P2218" s="5">
        <f t="shared" si="830"/>
        <v>3.7108058608058609</v>
      </c>
      <c r="Q2218" s="5">
        <f t="shared" si="831"/>
        <v>3.7416435826408128</v>
      </c>
      <c r="R2218" s="6">
        <f t="shared" si="832"/>
        <v>0.46325452840432357</v>
      </c>
      <c r="S2218" s="6">
        <f t="shared" si="833"/>
        <v>0.26948324367010512</v>
      </c>
      <c r="T2218" s="6">
        <f t="shared" si="834"/>
        <v>0.26726222792557131</v>
      </c>
      <c r="U2218">
        <f t="shared" si="835"/>
        <v>0.88021967776018351</v>
      </c>
      <c r="V2218">
        <f t="shared" si="836"/>
        <v>1.0041649867509621</v>
      </c>
      <c r="W2218">
        <f t="shared" si="837"/>
        <v>1.1243483480940737</v>
      </c>
      <c r="X2218" t="s">
        <v>325</v>
      </c>
      <c r="Y2218" t="s">
        <v>322</v>
      </c>
      <c r="Z2218" t="s">
        <v>266</v>
      </c>
      <c r="AA2218" s="8" t="s">
        <v>19</v>
      </c>
      <c r="AB2218" s="8" t="s">
        <v>367</v>
      </c>
      <c r="AC2218" s="8" t="s">
        <v>521</v>
      </c>
      <c r="AD2218" s="20" t="s">
        <v>32</v>
      </c>
      <c r="AE2218" t="s">
        <v>503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823"/>
        <v>4.2306939543067941</v>
      </c>
      <c r="E2219" s="14">
        <f t="shared" si="824"/>
        <v>4.2861301641237821</v>
      </c>
      <c r="F2219" s="14">
        <f t="shared" si="825"/>
        <v>2.1016879645831699</v>
      </c>
      <c r="G2219" s="63">
        <v>2.9492687868749812E-2</v>
      </c>
      <c r="H2219" s="7">
        <f t="shared" si="822"/>
        <v>1.0294926878687498</v>
      </c>
      <c r="I2219" s="5">
        <f t="shared" si="826"/>
        <v>4.1094939324582809</v>
      </c>
      <c r="J2219" s="5">
        <f t="shared" si="827"/>
        <v>4.1633420175104936</v>
      </c>
      <c r="K2219" s="5">
        <f t="shared" si="828"/>
        <v>2.041479254149996</v>
      </c>
      <c r="L2219">
        <v>3.58</v>
      </c>
      <c r="M2219">
        <v>3.65</v>
      </c>
      <c r="N2219">
        <v>2.1</v>
      </c>
      <c r="O2219" s="5">
        <f t="shared" si="829"/>
        <v>3.6855838225701243</v>
      </c>
      <c r="P2219" s="5">
        <f t="shared" si="830"/>
        <v>3.7576483107209366</v>
      </c>
      <c r="Q2219" s="5">
        <f t="shared" si="831"/>
        <v>2.1619346445243748</v>
      </c>
      <c r="R2219" s="6">
        <f t="shared" si="832"/>
        <v>0.27132743362831857</v>
      </c>
      <c r="S2219" s="6">
        <f t="shared" si="833"/>
        <v>0.26612389380530971</v>
      </c>
      <c r="T2219" s="6">
        <f t="shared" si="834"/>
        <v>0.46254867256637161</v>
      </c>
      <c r="U2219">
        <f t="shared" si="835"/>
        <v>0.87115349452735658</v>
      </c>
      <c r="V2219">
        <f t="shared" si="836"/>
        <v>0.87669953240655185</v>
      </c>
      <c r="W2219">
        <f t="shared" si="837"/>
        <v>1.0286658538072533</v>
      </c>
      <c r="X2219" t="s">
        <v>85</v>
      </c>
      <c r="Y2219" t="s">
        <v>326</v>
      </c>
      <c r="Z2219" t="s">
        <v>266</v>
      </c>
      <c r="AA2219" s="8" t="s">
        <v>16</v>
      </c>
      <c r="AB2219" s="8" t="s">
        <v>360</v>
      </c>
      <c r="AC2219" s="8" t="s">
        <v>521</v>
      </c>
      <c r="AD2219" s="20" t="s">
        <v>32</v>
      </c>
      <c r="AE2219" t="s">
        <v>505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823"/>
        <v>1.794890470607434</v>
      </c>
      <c r="E2220" s="14">
        <f t="shared" si="824"/>
        <v>3.6578802552887044</v>
      </c>
      <c r="F2220" s="14">
        <f t="shared" si="825"/>
        <v>6.0968623874015764</v>
      </c>
      <c r="G2220" s="63">
        <v>3.0813914991300484E-2</v>
      </c>
      <c r="H2220" s="7">
        <f t="shared" si="822"/>
        <v>1.0308139149913005</v>
      </c>
      <c r="I2220" s="5">
        <f t="shared" si="826"/>
        <v>1.7412361673664272</v>
      </c>
      <c r="J2220" s="5">
        <f t="shared" si="827"/>
        <v>3.5485359695785395</v>
      </c>
      <c r="K2220" s="5">
        <f t="shared" si="828"/>
        <v>5.9146100947357025</v>
      </c>
      <c r="L2220">
        <v>1.9</v>
      </c>
      <c r="M2220">
        <v>3.67</v>
      </c>
      <c r="N2220">
        <v>4.3099999999999996</v>
      </c>
      <c r="O2220" s="5">
        <f t="shared" si="829"/>
        <v>1.9585464384834708</v>
      </c>
      <c r="P2220" s="5">
        <f t="shared" si="830"/>
        <v>3.7830870680180726</v>
      </c>
      <c r="Q2220" s="5">
        <f t="shared" si="831"/>
        <v>4.4428079736125046</v>
      </c>
      <c r="R2220" s="6">
        <f t="shared" si="832"/>
        <v>0.51058273643708629</v>
      </c>
      <c r="S2220" s="6">
        <f t="shared" si="833"/>
        <v>0.26433438671129805</v>
      </c>
      <c r="T2220" s="6">
        <f t="shared" si="834"/>
        <v>0.22508287685161577</v>
      </c>
      <c r="U2220">
        <f t="shared" si="835"/>
        <v>1.0911788048106643</v>
      </c>
      <c r="V2220">
        <f t="shared" si="836"/>
        <v>1.0342293361157298</v>
      </c>
      <c r="W2220">
        <f t="shared" si="837"/>
        <v>0.72870399417133414</v>
      </c>
      <c r="X2220" t="s">
        <v>319</v>
      </c>
      <c r="Y2220" t="s">
        <v>253</v>
      </c>
      <c r="Z2220" t="s">
        <v>266</v>
      </c>
      <c r="AA2220" s="8" t="s">
        <v>19</v>
      </c>
      <c r="AB2220" s="8" t="s">
        <v>367</v>
      </c>
      <c r="AC2220" s="8" t="s">
        <v>521</v>
      </c>
      <c r="AD2220" s="20" t="s">
        <v>330</v>
      </c>
      <c r="AE2220" t="s">
        <v>507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823"/>
        <v>2.1478418730125011</v>
      </c>
      <c r="E2221" s="14">
        <f t="shared" si="824"/>
        <v>3.048800398613003</v>
      </c>
      <c r="F2221" s="14">
        <f t="shared" si="825"/>
        <v>5.0121934408839106</v>
      </c>
      <c r="G2221" s="63">
        <v>2.8145508732609681E-2</v>
      </c>
      <c r="H2221" s="7">
        <f t="shared" si="822"/>
        <v>1.0281455087326097</v>
      </c>
      <c r="I2221" s="5">
        <f t="shared" si="826"/>
        <v>2.0890446486121754</v>
      </c>
      <c r="J2221" s="5">
        <f t="shared" si="827"/>
        <v>2.9653394122892638</v>
      </c>
      <c r="K2221" s="5">
        <f t="shared" si="828"/>
        <v>4.8749845214637162</v>
      </c>
      <c r="L2221">
        <v>2.23</v>
      </c>
      <c r="M2221">
        <v>3.46</v>
      </c>
      <c r="N2221">
        <v>3.44</v>
      </c>
      <c r="O2221" s="5">
        <f t="shared" si="829"/>
        <v>2.2927644844737194</v>
      </c>
      <c r="P2221" s="5">
        <f t="shared" si="830"/>
        <v>3.5573834602148295</v>
      </c>
      <c r="Q2221" s="5">
        <f t="shared" si="831"/>
        <v>3.536820550040177</v>
      </c>
      <c r="R2221" s="6">
        <f t="shared" si="832"/>
        <v>0.43615469742830554</v>
      </c>
      <c r="S2221" s="6">
        <f t="shared" si="833"/>
        <v>0.28110548418067088</v>
      </c>
      <c r="T2221" s="6">
        <f t="shared" si="834"/>
        <v>0.28273981839102363</v>
      </c>
      <c r="U2221">
        <f t="shared" si="835"/>
        <v>1.0674735944401506</v>
      </c>
      <c r="V2221">
        <f t="shared" si="836"/>
        <v>1.1668141547846811</v>
      </c>
      <c r="W2221">
        <f t="shared" si="837"/>
        <v>0.70564326611792783</v>
      </c>
      <c r="X2221" t="s">
        <v>321</v>
      </c>
      <c r="Y2221" t="s">
        <v>316</v>
      </c>
      <c r="Z2221" t="s">
        <v>266</v>
      </c>
      <c r="AA2221" s="8" t="s">
        <v>19</v>
      </c>
      <c r="AB2221" s="8" t="s">
        <v>367</v>
      </c>
      <c r="AC2221" s="8" t="s">
        <v>521</v>
      </c>
      <c r="AD2221" s="20" t="s">
        <v>32</v>
      </c>
      <c r="AE2221" t="s">
        <v>505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823"/>
        <v>2.0520030189542893</v>
      </c>
      <c r="E2222" s="14">
        <f t="shared" si="824"/>
        <v>3.8972003777939572</v>
      </c>
      <c r="F2222" s="14">
        <f t="shared" si="825"/>
        <v>4.1305188344369279</v>
      </c>
      <c r="G2222" s="63">
        <v>2.8301655736412856E-2</v>
      </c>
      <c r="H2222" s="7">
        <f t="shared" si="822"/>
        <v>1.0283016557364129</v>
      </c>
      <c r="I2222" s="5">
        <f t="shared" si="826"/>
        <v>1.9955263200317985</v>
      </c>
      <c r="J2222" s="5">
        <f t="shared" si="827"/>
        <v>3.7899388336616044</v>
      </c>
      <c r="K2222" s="5">
        <f t="shared" si="828"/>
        <v>4.0168357323891293</v>
      </c>
      <c r="L2222">
        <v>2.93</v>
      </c>
      <c r="M2222">
        <v>3.63</v>
      </c>
      <c r="N2222">
        <v>2.4300000000000002</v>
      </c>
      <c r="O2222" s="5">
        <f t="shared" si="829"/>
        <v>3.0129238513076899</v>
      </c>
      <c r="P2222" s="5">
        <f t="shared" si="830"/>
        <v>3.7327350103231787</v>
      </c>
      <c r="Q2222" s="5">
        <f t="shared" si="831"/>
        <v>2.4987730234394836</v>
      </c>
      <c r="R2222" s="6">
        <f t="shared" si="832"/>
        <v>0.3319035094650577</v>
      </c>
      <c r="S2222" s="6">
        <f t="shared" si="833"/>
        <v>0.26790007788777387</v>
      </c>
      <c r="T2222" s="6">
        <f t="shared" si="834"/>
        <v>0.40019641264716832</v>
      </c>
      <c r="U2222">
        <f t="shared" si="835"/>
        <v>1.4682843170684468</v>
      </c>
      <c r="V2222">
        <f t="shared" si="836"/>
        <v>0.95779909896142534</v>
      </c>
      <c r="W2222">
        <f t="shared" si="837"/>
        <v>0.60495378997106442</v>
      </c>
      <c r="X2222" t="s">
        <v>87</v>
      </c>
      <c r="Y2222" t="s">
        <v>318</v>
      </c>
      <c r="Z2222" t="s">
        <v>266</v>
      </c>
      <c r="AA2222" s="8" t="s">
        <v>17</v>
      </c>
      <c r="AB2222" s="8" t="s">
        <v>361</v>
      </c>
      <c r="AC2222" s="8" t="s">
        <v>521</v>
      </c>
      <c r="AD2222" s="20" t="s">
        <v>31</v>
      </c>
      <c r="AE2222" t="s">
        <v>503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823"/>
        <v>5.4341802576465073</v>
      </c>
      <c r="E2223" s="14">
        <f t="shared" si="824"/>
        <v>3.8068831295994072</v>
      </c>
      <c r="F2223" s="14">
        <f t="shared" si="825"/>
        <v>2.0296707044956865</v>
      </c>
      <c r="G2223" s="63">
        <v>2.6895632838785266E-2</v>
      </c>
      <c r="H2223" s="7">
        <f t="shared" si="822"/>
        <v>1.0268956328387853</v>
      </c>
      <c r="I2223" s="5">
        <f t="shared" si="826"/>
        <v>5.2918525348326533</v>
      </c>
      <c r="J2223" s="5">
        <f t="shared" si="827"/>
        <v>3.7071762775692498</v>
      </c>
      <c r="K2223" s="5">
        <f t="shared" si="828"/>
        <v>1.9765111853526884</v>
      </c>
      <c r="L2223">
        <v>2.4300000000000002</v>
      </c>
      <c r="M2223">
        <v>3.44</v>
      </c>
      <c r="N2223">
        <v>3.08</v>
      </c>
      <c r="O2223" s="5">
        <f t="shared" si="829"/>
        <v>2.4953563877982483</v>
      </c>
      <c r="P2223" s="5">
        <f t="shared" si="830"/>
        <v>3.5325209769654213</v>
      </c>
      <c r="Q2223" s="5">
        <f t="shared" si="831"/>
        <v>3.1628385491434585</v>
      </c>
      <c r="R2223" s="6">
        <f t="shared" si="832"/>
        <v>0.40074436056099366</v>
      </c>
      <c r="S2223" s="6">
        <f t="shared" si="833"/>
        <v>0.28308395237302753</v>
      </c>
      <c r="T2223" s="6">
        <f t="shared" si="834"/>
        <v>0.31617168706597881</v>
      </c>
      <c r="U2223">
        <f t="shared" si="835"/>
        <v>0.45919646929028518</v>
      </c>
      <c r="V2223">
        <f t="shared" si="836"/>
        <v>0.92792997754494855</v>
      </c>
      <c r="W2223">
        <f t="shared" si="837"/>
        <v>1.5583013254996607</v>
      </c>
      <c r="X2223" t="s">
        <v>317</v>
      </c>
      <c r="Y2223" t="s">
        <v>88</v>
      </c>
      <c r="Z2223" t="s">
        <v>266</v>
      </c>
      <c r="AA2223" s="8" t="s">
        <v>19</v>
      </c>
      <c r="AB2223" s="8" t="s">
        <v>367</v>
      </c>
      <c r="AC2223" s="8" t="s">
        <v>521</v>
      </c>
      <c r="AD2223" s="20" t="s">
        <v>17</v>
      </c>
      <c r="AE2223" t="s">
        <v>503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823"/>
        <v>4.9559810421294923</v>
      </c>
      <c r="E2224" s="14">
        <f t="shared" si="824"/>
        <v>3.1973208546075607</v>
      </c>
      <c r="F2224" s="14">
        <f t="shared" si="825"/>
        <v>2.2625902466719667</v>
      </c>
      <c r="G2224" s="63">
        <v>2.7952748458366372E-2</v>
      </c>
      <c r="H2224" s="7">
        <f t="shared" si="822"/>
        <v>1.0279527484583664</v>
      </c>
      <c r="I2224" s="5">
        <f t="shared" si="826"/>
        <v>4.821214836539947</v>
      </c>
      <c r="J2224" s="5">
        <f t="shared" si="827"/>
        <v>3.1103772614087788</v>
      </c>
      <c r="K2224" s="5">
        <f t="shared" si="828"/>
        <v>2.2010644458757485</v>
      </c>
      <c r="L2224">
        <v>2.16</v>
      </c>
      <c r="M2224">
        <v>3.56</v>
      </c>
      <c r="N2224">
        <v>3.52</v>
      </c>
      <c r="O2224" s="5">
        <f t="shared" si="829"/>
        <v>2.2203779366700713</v>
      </c>
      <c r="P2224" s="5">
        <f t="shared" si="830"/>
        <v>3.6595117845117842</v>
      </c>
      <c r="Q2224" s="5">
        <f t="shared" si="831"/>
        <v>3.6183936745734497</v>
      </c>
      <c r="R2224" s="6">
        <f t="shared" si="832"/>
        <v>0.45037377803335255</v>
      </c>
      <c r="S2224" s="6">
        <f t="shared" si="833"/>
        <v>0.27326049453709028</v>
      </c>
      <c r="T2224" s="6">
        <f t="shared" si="834"/>
        <v>0.27636572742955723</v>
      </c>
      <c r="U2224">
        <f t="shared" si="835"/>
        <v>0.4480198608096404</v>
      </c>
      <c r="V2224">
        <f t="shared" si="836"/>
        <v>1.1445556923816933</v>
      </c>
      <c r="W2224">
        <f t="shared" si="837"/>
        <v>1.5992262319241088</v>
      </c>
      <c r="X2224" t="s">
        <v>327</v>
      </c>
      <c r="Y2224" t="s">
        <v>323</v>
      </c>
      <c r="Z2224" t="s">
        <v>266</v>
      </c>
      <c r="AA2224" s="8" t="s">
        <v>19</v>
      </c>
      <c r="AB2224" s="8" t="s">
        <v>367</v>
      </c>
      <c r="AC2224" s="8" t="s">
        <v>521</v>
      </c>
      <c r="AD2224" s="20" t="s">
        <v>336</v>
      </c>
      <c r="AE2224" t="s">
        <v>504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823"/>
        <v>11.411639349720701</v>
      </c>
      <c r="E2225" s="14">
        <f t="shared" si="824"/>
        <v>4.6582487162388135</v>
      </c>
      <c r="F2225" s="14">
        <f t="shared" si="825"/>
        <v>1.679927642466746</v>
      </c>
      <c r="G2225" s="63">
        <v>3.2925268153250364E-2</v>
      </c>
      <c r="H2225" s="7">
        <f t="shared" si="822"/>
        <v>1.0329252681532504</v>
      </c>
      <c r="I2225" s="5">
        <f t="shared" si="826"/>
        <v>11.047884780787074</v>
      </c>
      <c r="J2225" s="5">
        <f t="shared" si="827"/>
        <v>4.5097635423008073</v>
      </c>
      <c r="K2225" s="5">
        <f t="shared" si="828"/>
        <v>1.6263786880441604</v>
      </c>
      <c r="L2225">
        <v>6.95</v>
      </c>
      <c r="M2225">
        <v>4.79</v>
      </c>
      <c r="N2225">
        <v>1.47</v>
      </c>
      <c r="O2225" s="5">
        <f t="shared" si="829"/>
        <v>7.1788306136650899</v>
      </c>
      <c r="P2225" s="5">
        <f t="shared" si="830"/>
        <v>4.947712034454069</v>
      </c>
      <c r="Q2225" s="5">
        <f t="shared" si="831"/>
        <v>1.5184001441852779</v>
      </c>
      <c r="R2225" s="6">
        <f t="shared" si="832"/>
        <v>0.13929845316261874</v>
      </c>
      <c r="S2225" s="6">
        <f t="shared" si="833"/>
        <v>0.20211362202091862</v>
      </c>
      <c r="T2225" s="6">
        <f t="shared" si="834"/>
        <v>0.65858792481646278</v>
      </c>
      <c r="U2225">
        <f t="shared" si="835"/>
        <v>0.62907969605968939</v>
      </c>
      <c r="V2225">
        <f t="shared" si="836"/>
        <v>1.0621399448265132</v>
      </c>
      <c r="W2225">
        <f t="shared" si="837"/>
        <v>0.90384853835473133</v>
      </c>
      <c r="X2225" t="s">
        <v>288</v>
      </c>
      <c r="Y2225" t="s">
        <v>86</v>
      </c>
      <c r="Z2225" t="s">
        <v>266</v>
      </c>
      <c r="AA2225" s="8" t="s">
        <v>31</v>
      </c>
      <c r="AB2225" s="8" t="s">
        <v>360</v>
      </c>
      <c r="AC2225" s="8" t="s">
        <v>521</v>
      </c>
      <c r="AD2225" s="20" t="s">
        <v>18</v>
      </c>
      <c r="AE2225" t="s">
        <v>507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823"/>
        <v>2.525260081028331</v>
      </c>
      <c r="E2226" s="14">
        <f t="shared" si="824"/>
        <v>3.7965754252281187</v>
      </c>
      <c r="F2226" s="14">
        <f t="shared" si="825"/>
        <v>3.1557687104021244</v>
      </c>
      <c r="G2226" s="63">
        <v>2.6975322585592876E-2</v>
      </c>
      <c r="H2226" s="7">
        <f t="shared" si="822"/>
        <v>1.0269753225855929</v>
      </c>
      <c r="I2226" s="5">
        <f t="shared" si="826"/>
        <v>2.4589296602283879</v>
      </c>
      <c r="J2226" s="5">
        <f t="shared" si="827"/>
        <v>3.6968516591708993</v>
      </c>
      <c r="K2226" s="5">
        <f t="shared" si="828"/>
        <v>3.07287686568448</v>
      </c>
      <c r="L2226">
        <v>2.85</v>
      </c>
      <c r="M2226">
        <v>4.05</v>
      </c>
      <c r="N2226">
        <v>2.33</v>
      </c>
      <c r="O2226" s="5">
        <f t="shared" si="829"/>
        <v>2.9268796693689398</v>
      </c>
      <c r="P2226" s="5">
        <f t="shared" si="830"/>
        <v>4.1592500564716506</v>
      </c>
      <c r="Q2226" s="5">
        <f t="shared" si="831"/>
        <v>2.3928525016244313</v>
      </c>
      <c r="R2226" s="6">
        <f t="shared" si="832"/>
        <v>0.34166078314234505</v>
      </c>
      <c r="S2226" s="6">
        <f t="shared" si="833"/>
        <v>0.2404279585075762</v>
      </c>
      <c r="T2226" s="6">
        <f t="shared" si="834"/>
        <v>0.41791125835007875</v>
      </c>
      <c r="U2226">
        <f t="shared" si="835"/>
        <v>1.1590408811186934</v>
      </c>
      <c r="V2226">
        <f t="shared" si="836"/>
        <v>1.0955267815393765</v>
      </c>
      <c r="W2226">
        <f t="shared" si="837"/>
        <v>0.75824710909169313</v>
      </c>
      <c r="X2226" t="s">
        <v>303</v>
      </c>
      <c r="Y2226" t="s">
        <v>324</v>
      </c>
      <c r="Z2226" t="s">
        <v>266</v>
      </c>
      <c r="AA2226" s="8" t="s">
        <v>19</v>
      </c>
      <c r="AB2226" s="8" t="s">
        <v>367</v>
      </c>
      <c r="AC2226" s="8" t="s">
        <v>521</v>
      </c>
      <c r="AD2226" s="20" t="s">
        <v>19</v>
      </c>
      <c r="AE2226" t="s">
        <v>506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823"/>
        <v>3.8639856570397297</v>
      </c>
      <c r="E2227" s="14">
        <f t="shared" si="824"/>
        <v>4.1027245156722536</v>
      </c>
      <c r="F2227" s="14">
        <f t="shared" si="825"/>
        <v>2.2269155065837984</v>
      </c>
      <c r="G2227" s="63">
        <v>2.8440446817947773E-2</v>
      </c>
      <c r="H2227" s="7">
        <f t="shared" si="822"/>
        <v>1.0284404468179478</v>
      </c>
      <c r="I2227" s="5">
        <f t="shared" si="826"/>
        <v>3.7571311678718171</v>
      </c>
      <c r="J2227" s="5">
        <f t="shared" si="827"/>
        <v>3.9892679526231318</v>
      </c>
      <c r="K2227" s="5">
        <f t="shared" si="828"/>
        <v>2.1653324832507312</v>
      </c>
      <c r="L2227">
        <v>3.94</v>
      </c>
      <c r="M2227">
        <v>4.12</v>
      </c>
      <c r="N2227">
        <v>1.88</v>
      </c>
      <c r="O2227" s="5">
        <f t="shared" si="829"/>
        <v>4.0520553604627141</v>
      </c>
      <c r="P2227" s="5">
        <f t="shared" si="830"/>
        <v>4.2371746408899451</v>
      </c>
      <c r="Q2227" s="5">
        <f t="shared" si="831"/>
        <v>1.9334680400177418</v>
      </c>
      <c r="R2227" s="6">
        <f t="shared" si="832"/>
        <v>0.2467883360522023</v>
      </c>
      <c r="S2227" s="6">
        <f t="shared" si="833"/>
        <v>0.23600632137030994</v>
      </c>
      <c r="T2227" s="6">
        <f t="shared" si="834"/>
        <v>0.51720534257748785</v>
      </c>
      <c r="U2227">
        <f t="shared" si="835"/>
        <v>1.0486724641641316</v>
      </c>
      <c r="V2227">
        <f t="shared" si="836"/>
        <v>1.0327709366554096</v>
      </c>
      <c r="W2227">
        <f t="shared" si="837"/>
        <v>0.86822694184018678</v>
      </c>
      <c r="X2227" t="s">
        <v>320</v>
      </c>
      <c r="Y2227" t="s">
        <v>294</v>
      </c>
      <c r="Z2227" t="s">
        <v>266</v>
      </c>
      <c r="AA2227" s="8" t="s">
        <v>16</v>
      </c>
      <c r="AB2227" s="8" t="s">
        <v>360</v>
      </c>
      <c r="AC2227" s="8" t="s">
        <v>521</v>
      </c>
      <c r="AD2227" s="20" t="s">
        <v>18</v>
      </c>
      <c r="AE2227" t="s">
        <v>503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823"/>
        <v>4.2423484341352413</v>
      </c>
      <c r="E2228" s="14">
        <f t="shared" si="824"/>
        <v>3.3320084946917761</v>
      </c>
      <c r="F2228" s="14">
        <f t="shared" si="825"/>
        <v>2.3626895690492944</v>
      </c>
      <c r="G2228" s="63">
        <v>3.9384846107650473E-2</v>
      </c>
      <c r="H2228" s="7">
        <f t="shared" si="822"/>
        <v>1.0393848461076505</v>
      </c>
      <c r="I2228" s="5">
        <f t="shared" si="826"/>
        <v>4.0815954263930605</v>
      </c>
      <c r="J2228" s="5">
        <f t="shared" si="827"/>
        <v>3.2057505044158354</v>
      </c>
      <c r="K2228" s="5">
        <f t="shared" si="828"/>
        <v>2.2731614549675543</v>
      </c>
      <c r="L2228">
        <v>4.3099999999999996</v>
      </c>
      <c r="M2228">
        <v>3.49</v>
      </c>
      <c r="N2228">
        <v>1.92</v>
      </c>
      <c r="O2228" s="5">
        <f t="shared" si="829"/>
        <v>4.4797486867239735</v>
      </c>
      <c r="P2228" s="5">
        <f t="shared" si="830"/>
        <v>3.6274531129157004</v>
      </c>
      <c r="Q2228" s="5">
        <f t="shared" si="831"/>
        <v>1.9956189045266888</v>
      </c>
      <c r="R2228" s="6">
        <f t="shared" si="832"/>
        <v>0.22322680800455727</v>
      </c>
      <c r="S2228" s="6">
        <f t="shared" si="833"/>
        <v>0.27567551361021253</v>
      </c>
      <c r="T2228" s="6">
        <f t="shared" si="834"/>
        <v>0.50109767838523012</v>
      </c>
      <c r="U2228">
        <f t="shared" si="835"/>
        <v>1.0559596309153998</v>
      </c>
      <c r="V2228">
        <f t="shared" si="836"/>
        <v>1.0886686269541621</v>
      </c>
      <c r="W2228">
        <f t="shared" si="837"/>
        <v>0.84463864007733003</v>
      </c>
      <c r="X2228" t="s">
        <v>43</v>
      </c>
      <c r="Y2228" t="s">
        <v>173</v>
      </c>
      <c r="Z2228" t="s">
        <v>260</v>
      </c>
      <c r="AA2228" s="8" t="s">
        <v>19</v>
      </c>
      <c r="AB2228" s="8" t="s">
        <v>367</v>
      </c>
      <c r="AC2228" s="8" t="s">
        <v>521</v>
      </c>
      <c r="AD2228" s="20" t="s">
        <v>21</v>
      </c>
      <c r="AE2228" t="s">
        <v>507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823"/>
        <v>1.3428907083762698</v>
      </c>
      <c r="E2229" s="14">
        <f t="shared" si="824"/>
        <v>6.0426759225893392</v>
      </c>
      <c r="F2229" s="14">
        <f t="shared" si="825"/>
        <v>11.89906948321023</v>
      </c>
      <c r="G2229" s="63">
        <v>4.273792420904754E-2</v>
      </c>
      <c r="H2229" s="7">
        <f t="shared" si="822"/>
        <v>1.0427379242090475</v>
      </c>
      <c r="I2229" s="5">
        <f t="shared" si="826"/>
        <v>1.2878506451128633</v>
      </c>
      <c r="J2229" s="5">
        <f t="shared" si="827"/>
        <v>5.7950092562068418</v>
      </c>
      <c r="K2229" s="5">
        <f t="shared" si="828"/>
        <v>11.411371167147376</v>
      </c>
      <c r="L2229">
        <v>1.59</v>
      </c>
      <c r="M2229">
        <v>3.94</v>
      </c>
      <c r="N2229">
        <v>6.25</v>
      </c>
      <c r="O2229" s="5">
        <f t="shared" si="829"/>
        <v>1.6579532994923856</v>
      </c>
      <c r="P2229" s="5">
        <f t="shared" si="830"/>
        <v>4.1083874213836475</v>
      </c>
      <c r="Q2229" s="5">
        <f t="shared" si="831"/>
        <v>6.5171120263065472</v>
      </c>
      <c r="R2229" s="6">
        <f t="shared" si="832"/>
        <v>0.6031532976870756</v>
      </c>
      <c r="S2229" s="6">
        <f t="shared" si="833"/>
        <v>0.24340450338133252</v>
      </c>
      <c r="T2229" s="6">
        <f t="shared" si="834"/>
        <v>0.15344219893159203</v>
      </c>
      <c r="U2229">
        <f t="shared" si="835"/>
        <v>1.2346152141428304</v>
      </c>
      <c r="V2229">
        <f t="shared" si="836"/>
        <v>0.67989537648796627</v>
      </c>
      <c r="W2229">
        <f t="shared" si="837"/>
        <v>0.5476992999748671</v>
      </c>
      <c r="X2229" t="s">
        <v>97</v>
      </c>
      <c r="Y2229" t="s">
        <v>95</v>
      </c>
      <c r="Z2229" t="s">
        <v>260</v>
      </c>
      <c r="AA2229" s="8" t="s">
        <v>17</v>
      </c>
      <c r="AB2229" s="8" t="s">
        <v>361</v>
      </c>
      <c r="AC2229" s="8" t="s">
        <v>521</v>
      </c>
      <c r="AD2229" s="20" t="s">
        <v>16</v>
      </c>
      <c r="AE2229" t="s">
        <v>505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823"/>
        <v>2.0788922211086214</v>
      </c>
      <c r="E2230" s="14">
        <f t="shared" si="824"/>
        <v>3.7257382373706474</v>
      </c>
      <c r="F2230" s="14">
        <f t="shared" si="825"/>
        <v>4.2097319515521541</v>
      </c>
      <c r="G2230" s="63">
        <v>3.7980761412305775E-2</v>
      </c>
      <c r="H2230" s="7">
        <f t="shared" si="822"/>
        <v>1.0379807614123058</v>
      </c>
      <c r="I2230" s="5">
        <f t="shared" si="826"/>
        <v>2.0028234610822864</v>
      </c>
      <c r="J2230" s="5">
        <f t="shared" si="827"/>
        <v>3.5894097230677988</v>
      </c>
      <c r="K2230" s="5">
        <f t="shared" si="828"/>
        <v>4.055693619816493</v>
      </c>
      <c r="L2230">
        <v>2.93</v>
      </c>
      <c r="M2230">
        <v>3.16</v>
      </c>
      <c r="N2230">
        <v>2.63</v>
      </c>
      <c r="O2230" s="5">
        <f t="shared" si="829"/>
        <v>3.041283630938056</v>
      </c>
      <c r="P2230" s="5">
        <f t="shared" si="830"/>
        <v>3.2800192060628865</v>
      </c>
      <c r="Q2230" s="5">
        <f t="shared" si="831"/>
        <v>2.7298894025143641</v>
      </c>
      <c r="R2230" s="6">
        <f t="shared" si="832"/>
        <v>0.32880852999940657</v>
      </c>
      <c r="S2230" s="6">
        <f t="shared" si="833"/>
        <v>0.30487626357539915</v>
      </c>
      <c r="T2230" s="6">
        <f t="shared" si="834"/>
        <v>0.36631520642519444</v>
      </c>
      <c r="U2230">
        <f t="shared" si="835"/>
        <v>1.4629347303614497</v>
      </c>
      <c r="V2230">
        <f t="shared" si="836"/>
        <v>0.88036759350481997</v>
      </c>
      <c r="W2230">
        <f t="shared" si="837"/>
        <v>0.64847107462693365</v>
      </c>
      <c r="X2230" t="s">
        <v>98</v>
      </c>
      <c r="Y2230" t="s">
        <v>170</v>
      </c>
      <c r="Z2230" t="s">
        <v>260</v>
      </c>
      <c r="AA2230" s="8" t="s">
        <v>19</v>
      </c>
      <c r="AB2230" s="8" t="s">
        <v>367</v>
      </c>
      <c r="AC2230" s="8" t="s">
        <v>521</v>
      </c>
      <c r="AD2230" s="20" t="s">
        <v>36</v>
      </c>
      <c r="AE2230" t="s">
        <v>504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823"/>
        <v>9.3378178199888993</v>
      </c>
      <c r="E2231" s="14">
        <f t="shared" si="824"/>
        <v>3.6616695695267385</v>
      </c>
      <c r="F2231" s="14">
        <f t="shared" si="825"/>
        <v>1.8358144596927419</v>
      </c>
      <c r="G2231" s="63">
        <v>5.9751298748204507E-2</v>
      </c>
      <c r="H2231" s="7">
        <f t="shared" si="822"/>
        <v>1.0597512987482045</v>
      </c>
      <c r="I2231" s="5">
        <f t="shared" si="826"/>
        <v>8.8113294421237143</v>
      </c>
      <c r="J2231" s="5">
        <f t="shared" si="827"/>
        <v>3.4552159302394458</v>
      </c>
      <c r="K2231" s="5">
        <f t="shared" si="828"/>
        <v>1.7323068741328611</v>
      </c>
      <c r="L2231">
        <v>7.34</v>
      </c>
      <c r="M2231">
        <v>3.54</v>
      </c>
      <c r="N2231">
        <v>1.56</v>
      </c>
      <c r="O2231" s="5">
        <f t="shared" si="829"/>
        <v>7.7785745328118212</v>
      </c>
      <c r="P2231" s="5">
        <f t="shared" si="830"/>
        <v>3.7515195975686439</v>
      </c>
      <c r="Q2231" s="5">
        <f t="shared" si="831"/>
        <v>1.6532120260471992</v>
      </c>
      <c r="R2231" s="6">
        <f t="shared" si="832"/>
        <v>0.12855825907198926</v>
      </c>
      <c r="S2231" s="6">
        <f t="shared" si="833"/>
        <v>0.26655865016621505</v>
      </c>
      <c r="T2231" s="6">
        <f t="shared" si="834"/>
        <v>0.60488309076179558</v>
      </c>
      <c r="U2231">
        <f t="shared" si="835"/>
        <v>0.8330184506449354</v>
      </c>
      <c r="V2231">
        <f t="shared" si="836"/>
        <v>1.0245379945775714</v>
      </c>
      <c r="W2231">
        <f t="shared" si="837"/>
        <v>0.900533285005226</v>
      </c>
      <c r="X2231" t="s">
        <v>231</v>
      </c>
      <c r="Y2231" t="s">
        <v>104</v>
      </c>
      <c r="Z2231" t="s">
        <v>261</v>
      </c>
      <c r="AA2231" s="8" t="s">
        <v>18</v>
      </c>
      <c r="AB2231" s="8" t="s">
        <v>360</v>
      </c>
      <c r="AC2231" s="8" t="s">
        <v>521</v>
      </c>
      <c r="AD2231" s="20" t="s">
        <v>18</v>
      </c>
      <c r="AE2231" t="s">
        <v>503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823"/>
        <v>1.5658157587723192</v>
      </c>
      <c r="E2232" s="14">
        <f t="shared" si="824"/>
        <v>4.1022749702833838</v>
      </c>
      <c r="F2232" s="14">
        <f t="shared" si="825"/>
        <v>8.7056127002370154</v>
      </c>
      <c r="G2232" s="63">
        <v>5.6942893626194646E-2</v>
      </c>
      <c r="H2232" s="7">
        <f t="shared" si="822"/>
        <v>1.0569428936261946</v>
      </c>
      <c r="I2232" s="5">
        <f t="shared" si="826"/>
        <v>1.4814572936861958</v>
      </c>
      <c r="J2232" s="5">
        <f t="shared" si="827"/>
        <v>3.8812645366384584</v>
      </c>
      <c r="K2232" s="5">
        <f t="shared" si="828"/>
        <v>8.2365970316234502</v>
      </c>
      <c r="L2232">
        <v>1.97</v>
      </c>
      <c r="M2232">
        <v>3.19</v>
      </c>
      <c r="N2232">
        <v>4.24</v>
      </c>
      <c r="O2232" s="5">
        <f t="shared" si="829"/>
        <v>2.0821775004436036</v>
      </c>
      <c r="P2232" s="5">
        <f t="shared" si="830"/>
        <v>3.3716478306675608</v>
      </c>
      <c r="Q2232" s="5">
        <f t="shared" si="831"/>
        <v>4.4814378689750658</v>
      </c>
      <c r="R2232" s="6">
        <f t="shared" si="832"/>
        <v>0.48026645172515409</v>
      </c>
      <c r="S2232" s="6">
        <f t="shared" si="833"/>
        <v>0.2965908808459416</v>
      </c>
      <c r="T2232" s="6">
        <f t="shared" si="834"/>
        <v>0.22314266742890415</v>
      </c>
      <c r="U2232">
        <f t="shared" si="835"/>
        <v>1.3297717108659954</v>
      </c>
      <c r="V2232">
        <f t="shared" si="836"/>
        <v>0.82189708273861728</v>
      </c>
      <c r="W2232">
        <f t="shared" si="837"/>
        <v>0.51477569968774928</v>
      </c>
      <c r="X2232" t="s">
        <v>175</v>
      </c>
      <c r="Y2232" t="s">
        <v>50</v>
      </c>
      <c r="Z2232" t="s">
        <v>261</v>
      </c>
      <c r="AA2232" s="8" t="s">
        <v>17</v>
      </c>
      <c r="AB2232" s="8" t="s">
        <v>361</v>
      </c>
      <c r="AC2232" s="8" t="s">
        <v>521</v>
      </c>
      <c r="AD2232" s="20" t="s">
        <v>28</v>
      </c>
      <c r="AE2232" t="s">
        <v>507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823"/>
        <v>1.2328875125384868</v>
      </c>
      <c r="E2233" s="14">
        <f t="shared" si="824"/>
        <v>7.3601882519614037</v>
      </c>
      <c r="F2233" s="14">
        <f t="shared" si="825"/>
        <v>21.862905621973326</v>
      </c>
      <c r="G2233" s="63">
        <v>3.6466969977930308E-2</v>
      </c>
      <c r="H2233" s="7">
        <f t="shared" si="822"/>
        <v>1.0364669699779303</v>
      </c>
      <c r="I2233" s="5">
        <f t="shared" si="826"/>
        <v>1.1895096980897895</v>
      </c>
      <c r="J2233" s="5">
        <f t="shared" si="827"/>
        <v>7.1012279842532031</v>
      </c>
      <c r="K2233" s="5">
        <f t="shared" si="828"/>
        <v>21.093682920198468</v>
      </c>
      <c r="L2233">
        <v>1.24</v>
      </c>
      <c r="M2233">
        <v>6.32</v>
      </c>
      <c r="N2233">
        <v>13.93</v>
      </c>
      <c r="O2233" s="5">
        <f t="shared" si="829"/>
        <v>1.2852190427726335</v>
      </c>
      <c r="P2233" s="5">
        <f t="shared" si="830"/>
        <v>6.5504712502605198</v>
      </c>
      <c r="Q2233" s="5">
        <f t="shared" si="831"/>
        <v>14.437984891792569</v>
      </c>
      <c r="R2233" s="6">
        <f t="shared" si="832"/>
        <v>0.7780774846306947</v>
      </c>
      <c r="S2233" s="6">
        <f t="shared" si="833"/>
        <v>0.15266077230095909</v>
      </c>
      <c r="T2233" s="6">
        <f t="shared" si="834"/>
        <v>6.9261743068346121E-2</v>
      </c>
      <c r="U2233">
        <f t="shared" si="835"/>
        <v>1.0424463137974342</v>
      </c>
      <c r="V2233">
        <f t="shared" si="836"/>
        <v>0.8899869169127429</v>
      </c>
      <c r="W2233">
        <f t="shared" si="837"/>
        <v>0.66038728526923995</v>
      </c>
      <c r="X2233" t="s">
        <v>238</v>
      </c>
      <c r="Y2233" t="s">
        <v>113</v>
      </c>
      <c r="Z2233" t="s">
        <v>268</v>
      </c>
      <c r="AA2233" s="8" t="s">
        <v>29</v>
      </c>
      <c r="AB2233" s="8" t="s">
        <v>361</v>
      </c>
      <c r="AC2233" s="8" t="s">
        <v>521</v>
      </c>
      <c r="AD2233" s="20" t="s">
        <v>334</v>
      </c>
      <c r="AE2233" t="s">
        <v>509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823"/>
        <v>3.1493221791014081</v>
      </c>
      <c r="E2234" s="14">
        <f t="shared" si="824"/>
        <v>3.7600253266977273</v>
      </c>
      <c r="F2234" s="14">
        <f t="shared" si="825"/>
        <v>2.6181133952498636</v>
      </c>
      <c r="G2234" s="63">
        <v>3.0872159184590187E-2</v>
      </c>
      <c r="H2234" s="7">
        <f t="shared" si="822"/>
        <v>1.0308721591845902</v>
      </c>
      <c r="I2234" s="5">
        <f t="shared" si="826"/>
        <v>3.0550075012138178</v>
      </c>
      <c r="J2234" s="5">
        <f t="shared" si="827"/>
        <v>3.6474215480529328</v>
      </c>
      <c r="K2234" s="5">
        <f t="shared" si="828"/>
        <v>2.5397071517779333</v>
      </c>
      <c r="L2234">
        <v>4.38</v>
      </c>
      <c r="M2234">
        <v>4.0999999999999996</v>
      </c>
      <c r="N2234">
        <v>1.79</v>
      </c>
      <c r="O2234" s="5">
        <f t="shared" si="829"/>
        <v>4.5152200572285048</v>
      </c>
      <c r="P2234" s="5">
        <f t="shared" si="830"/>
        <v>4.2265758526568193</v>
      </c>
      <c r="Q2234" s="5">
        <f t="shared" si="831"/>
        <v>1.8452611649404165</v>
      </c>
      <c r="R2234" s="6">
        <f t="shared" si="832"/>
        <v>0.22147314800284879</v>
      </c>
      <c r="S2234" s="6">
        <f t="shared" si="833"/>
        <v>0.23659814347621408</v>
      </c>
      <c r="T2234" s="6">
        <f t="shared" si="834"/>
        <v>0.54192870852093722</v>
      </c>
      <c r="U2234">
        <f t="shared" si="835"/>
        <v>1.4337117006291262</v>
      </c>
      <c r="V2234">
        <f t="shared" si="836"/>
        <v>1.1240817508984291</v>
      </c>
      <c r="W2234">
        <f t="shared" si="837"/>
        <v>0.70480566971940151</v>
      </c>
      <c r="X2234" t="s">
        <v>187</v>
      </c>
      <c r="Y2234" t="s">
        <v>186</v>
      </c>
      <c r="Z2234" t="s">
        <v>268</v>
      </c>
      <c r="AA2234" s="8" t="s">
        <v>19</v>
      </c>
      <c r="AB2234" s="8" t="s">
        <v>367</v>
      </c>
      <c r="AC2234" s="8" t="s">
        <v>521</v>
      </c>
      <c r="AD2234" s="20" t="s">
        <v>18</v>
      </c>
      <c r="AE2234" t="s">
        <v>506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823"/>
        <v>2.0953043295904998</v>
      </c>
      <c r="E2235" s="14">
        <f t="shared" si="824"/>
        <v>4.4425682416064731</v>
      </c>
      <c r="F2235" s="14">
        <f t="shared" si="825"/>
        <v>3.5886189076611861</v>
      </c>
      <c r="G2235" s="63">
        <v>2.779789718098824E-2</v>
      </c>
      <c r="H2235" s="7">
        <f t="shared" si="822"/>
        <v>1.0277978971809882</v>
      </c>
      <c r="I2235" s="5">
        <f t="shared" si="826"/>
        <v>2.0386345752773329</v>
      </c>
      <c r="J2235" s="5">
        <f t="shared" si="827"/>
        <v>4.3224142156657548</v>
      </c>
      <c r="K2235" s="5">
        <f t="shared" si="828"/>
        <v>3.4915608579312503</v>
      </c>
      <c r="L2235">
        <v>1.88</v>
      </c>
      <c r="M2235">
        <v>3.95</v>
      </c>
      <c r="N2235">
        <v>4.12</v>
      </c>
      <c r="O2235" s="5">
        <f t="shared" si="829"/>
        <v>1.9322600467002577</v>
      </c>
      <c r="P2235" s="5">
        <f t="shared" si="830"/>
        <v>4.0598016938649035</v>
      </c>
      <c r="Q2235" s="5">
        <f t="shared" si="831"/>
        <v>4.2345273363856712</v>
      </c>
      <c r="R2235" s="6">
        <f t="shared" si="832"/>
        <v>0.51752868445823907</v>
      </c>
      <c r="S2235" s="6">
        <f t="shared" si="833"/>
        <v>0.24631744981809858</v>
      </c>
      <c r="T2235" s="6">
        <f t="shared" si="834"/>
        <v>0.23615386572366248</v>
      </c>
      <c r="U2235">
        <f t="shared" si="835"/>
        <v>0.92218587028734533</v>
      </c>
      <c r="V2235">
        <f t="shared" si="836"/>
        <v>0.91384115517758313</v>
      </c>
      <c r="W2235">
        <f t="shared" si="837"/>
        <v>1.1799880247371946</v>
      </c>
      <c r="X2235" t="s">
        <v>189</v>
      </c>
      <c r="Y2235" t="s">
        <v>185</v>
      </c>
      <c r="Z2235" t="s">
        <v>268</v>
      </c>
      <c r="AA2235" s="8" t="s">
        <v>17</v>
      </c>
      <c r="AB2235" s="8" t="s">
        <v>361</v>
      </c>
      <c r="AC2235" s="8" t="s">
        <v>521</v>
      </c>
      <c r="AD2235" s="20" t="s">
        <v>453</v>
      </c>
      <c r="AE2235" t="s">
        <v>509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823"/>
        <v>1.6678982471657711</v>
      </c>
      <c r="E2236" s="14">
        <f t="shared" si="824"/>
        <v>4.291500810481307</v>
      </c>
      <c r="F2236" s="14">
        <f t="shared" si="825"/>
        <v>6.2113833075909604</v>
      </c>
      <c r="G2236" s="63">
        <v>3.4059629842857486E-2</v>
      </c>
      <c r="H2236" s="7">
        <f t="shared" si="822"/>
        <v>1.0340596298428575</v>
      </c>
      <c r="I2236" s="5">
        <f t="shared" si="826"/>
        <v>1.6129613796249216</v>
      </c>
      <c r="J2236" s="5">
        <f t="shared" si="827"/>
        <v>4.1501482957355869</v>
      </c>
      <c r="K2236" s="5">
        <f t="shared" si="828"/>
        <v>6.0067941232121047</v>
      </c>
      <c r="L2236">
        <v>1.41</v>
      </c>
      <c r="M2236">
        <v>4.82</v>
      </c>
      <c r="N2236">
        <v>8.52</v>
      </c>
      <c r="O2236" s="5">
        <f t="shared" si="829"/>
        <v>1.458024078078429</v>
      </c>
      <c r="P2236" s="5">
        <f t="shared" si="830"/>
        <v>4.9841674158425731</v>
      </c>
      <c r="Q2236" s="5">
        <f t="shared" si="831"/>
        <v>8.8101880462611462</v>
      </c>
      <c r="R2236" s="6">
        <f t="shared" si="832"/>
        <v>0.68585972964035558</v>
      </c>
      <c r="S2236" s="6">
        <f t="shared" si="833"/>
        <v>0.20063531510226168</v>
      </c>
      <c r="T2236" s="6">
        <f t="shared" si="834"/>
        <v>0.11350495525738279</v>
      </c>
      <c r="U2236">
        <f t="shared" si="835"/>
        <v>0.87416848153418381</v>
      </c>
      <c r="V2236">
        <f t="shared" si="836"/>
        <v>1.1614042816139143</v>
      </c>
      <c r="W2236">
        <f t="shared" si="837"/>
        <v>1.4183938762069592</v>
      </c>
      <c r="X2236" t="s">
        <v>112</v>
      </c>
      <c r="Y2236" t="s">
        <v>240</v>
      </c>
      <c r="Z2236" t="s">
        <v>268</v>
      </c>
      <c r="AA2236" s="8" t="s">
        <v>17</v>
      </c>
      <c r="AB2236" s="8" t="s">
        <v>361</v>
      </c>
      <c r="AC2236" s="8" t="s">
        <v>521</v>
      </c>
      <c r="AD2236" s="20" t="s">
        <v>32</v>
      </c>
      <c r="AE2236" t="s">
        <v>504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823"/>
        <v>1.8488156272724661</v>
      </c>
      <c r="E2237" s="14">
        <f t="shared" si="824"/>
        <v>4.4105253447622914</v>
      </c>
      <c r="F2237" s="14">
        <f t="shared" si="825"/>
        <v>4.5478543870399619</v>
      </c>
      <c r="G2237" s="63">
        <v>2.7987316078735613E-2</v>
      </c>
      <c r="H2237" s="7">
        <f t="shared" si="822"/>
        <v>1.0279873160787356</v>
      </c>
      <c r="I2237" s="5">
        <f t="shared" si="826"/>
        <v>1.7984809718516619</v>
      </c>
      <c r="J2237" s="5">
        <f t="shared" si="827"/>
        <v>4.290447241689975</v>
      </c>
      <c r="K2237" s="5">
        <f t="shared" si="828"/>
        <v>4.4240374525123345</v>
      </c>
      <c r="L2237">
        <v>2.15</v>
      </c>
      <c r="M2237">
        <v>3.77</v>
      </c>
      <c r="N2237">
        <v>3.36</v>
      </c>
      <c r="O2237" s="5">
        <f t="shared" si="829"/>
        <v>2.2101727295692815</v>
      </c>
      <c r="P2237" s="5">
        <f t="shared" si="830"/>
        <v>3.8755121816168332</v>
      </c>
      <c r="Q2237" s="5">
        <f t="shared" si="831"/>
        <v>3.4540373820245516</v>
      </c>
      <c r="R2237" s="6">
        <f t="shared" si="832"/>
        <v>0.4524533248561437</v>
      </c>
      <c r="S2237" s="6">
        <f t="shared" si="833"/>
        <v>0.25803041072697852</v>
      </c>
      <c r="T2237" s="6">
        <f t="shared" si="834"/>
        <v>0.28951626441687767</v>
      </c>
      <c r="U2237">
        <f t="shared" si="835"/>
        <v>1.1954532928899573</v>
      </c>
      <c r="V2237">
        <f t="shared" si="836"/>
        <v>0.87869627281910712</v>
      </c>
      <c r="W2237">
        <f t="shared" si="837"/>
        <v>0.75948724125106892</v>
      </c>
      <c r="X2237" t="s">
        <v>190</v>
      </c>
      <c r="Y2237" t="s">
        <v>242</v>
      </c>
      <c r="Z2237" t="s">
        <v>268</v>
      </c>
      <c r="AA2237" s="8" t="s">
        <v>17</v>
      </c>
      <c r="AB2237" s="8" t="s">
        <v>361</v>
      </c>
      <c r="AC2237" s="8" t="s">
        <v>521</v>
      </c>
      <c r="AD2237" s="20" t="s">
        <v>16</v>
      </c>
      <c r="AE2237" t="s">
        <v>506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823"/>
        <v>11.06720293750953</v>
      </c>
      <c r="E2238" s="14">
        <f t="shared" si="824"/>
        <v>5.5625132770238244</v>
      </c>
      <c r="F2238" s="14">
        <f t="shared" si="825"/>
        <v>1.6178606154504107</v>
      </c>
      <c r="G2238" s="63">
        <v>3.0839475984027587E-2</v>
      </c>
      <c r="H2238" s="7">
        <f t="shared" si="822"/>
        <v>1.0308394759840276</v>
      </c>
      <c r="I2238" s="5">
        <f t="shared" si="826"/>
        <v>10.736107022817402</v>
      </c>
      <c r="J2238" s="5">
        <f t="shared" si="827"/>
        <v>5.3961003692780709</v>
      </c>
      <c r="K2238" s="5">
        <f t="shared" si="828"/>
        <v>1.5694593126694332</v>
      </c>
      <c r="L2238">
        <v>6.39</v>
      </c>
      <c r="M2238">
        <v>4.62</v>
      </c>
      <c r="N2238">
        <v>1.52</v>
      </c>
      <c r="O2238" s="5">
        <f t="shared" si="829"/>
        <v>6.5870642515379361</v>
      </c>
      <c r="P2238" s="5">
        <f t="shared" si="830"/>
        <v>4.7624783790462075</v>
      </c>
      <c r="Q2238" s="5">
        <f t="shared" si="831"/>
        <v>1.5668760034957219</v>
      </c>
      <c r="R2238" s="6">
        <f t="shared" si="832"/>
        <v>0.15181269861858745</v>
      </c>
      <c r="S2238" s="6">
        <f t="shared" si="833"/>
        <v>0.20997470653090342</v>
      </c>
      <c r="T2238" s="6">
        <f t="shared" si="834"/>
        <v>0.63821259485050907</v>
      </c>
      <c r="U2238">
        <f t="shared" si="835"/>
        <v>0.59518780750036859</v>
      </c>
      <c r="V2238">
        <f t="shared" si="836"/>
        <v>0.85617384478304226</v>
      </c>
      <c r="W2238">
        <f t="shared" si="837"/>
        <v>0.96848640020790999</v>
      </c>
      <c r="X2238" t="s">
        <v>237</v>
      </c>
      <c r="Y2238" t="s">
        <v>188</v>
      </c>
      <c r="Z2238" t="s">
        <v>268</v>
      </c>
      <c r="AA2238" s="8" t="s">
        <v>16</v>
      </c>
      <c r="AB2238" s="8" t="s">
        <v>360</v>
      </c>
      <c r="AC2238" s="8" t="s">
        <v>521</v>
      </c>
      <c r="AD2238" s="20" t="s">
        <v>330</v>
      </c>
      <c r="AE2238" t="s">
        <v>506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823"/>
        <v>1.8333596885266685</v>
      </c>
      <c r="E2239" s="14">
        <f t="shared" si="824"/>
        <v>4.2022634403258214</v>
      </c>
      <c r="F2239" s="14">
        <f t="shared" si="825"/>
        <v>4.854530675918272</v>
      </c>
      <c r="G2239" s="63">
        <v>3.4329592091673966E-2</v>
      </c>
      <c r="H2239" s="7">
        <f t="shared" si="822"/>
        <v>1.034329592091674</v>
      </c>
      <c r="I2239" s="5">
        <f t="shared" si="826"/>
        <v>1.7725101384938191</v>
      </c>
      <c r="J2239" s="5">
        <f t="shared" si="827"/>
        <v>4.062789532906808</v>
      </c>
      <c r="K2239" s="5">
        <f t="shared" si="828"/>
        <v>4.6934078972846489</v>
      </c>
      <c r="L2239">
        <v>6.99</v>
      </c>
      <c r="M2239">
        <v>4.96</v>
      </c>
      <c r="N2239">
        <v>1.45</v>
      </c>
      <c r="O2239" s="5">
        <f t="shared" si="829"/>
        <v>7.2299638487208009</v>
      </c>
      <c r="P2239" s="5">
        <f t="shared" si="830"/>
        <v>5.1302747767747032</v>
      </c>
      <c r="Q2239" s="5">
        <f t="shared" si="831"/>
        <v>1.4997779085329273</v>
      </c>
      <c r="R2239" s="6">
        <f t="shared" si="832"/>
        <v>0.13831327803622839</v>
      </c>
      <c r="S2239" s="6">
        <f t="shared" si="833"/>
        <v>0.19492133336153958</v>
      </c>
      <c r="T2239" s="6">
        <f t="shared" si="834"/>
        <v>0.666765388602232</v>
      </c>
      <c r="U2239">
        <f t="shared" si="835"/>
        <v>3.9435599538740664</v>
      </c>
      <c r="V2239">
        <f t="shared" si="836"/>
        <v>1.2208360683776951</v>
      </c>
      <c r="W2239">
        <f t="shared" si="837"/>
        <v>0.30894395538024538</v>
      </c>
      <c r="X2239" t="s">
        <v>239</v>
      </c>
      <c r="Y2239" t="s">
        <v>114</v>
      </c>
      <c r="Z2239" t="s">
        <v>268</v>
      </c>
      <c r="AA2239" s="8" t="s">
        <v>17</v>
      </c>
      <c r="AB2239" s="8" t="s">
        <v>361</v>
      </c>
      <c r="AC2239" s="8" t="s">
        <v>521</v>
      </c>
      <c r="AD2239" s="20" t="s">
        <v>18</v>
      </c>
      <c r="AE2239" t="s">
        <v>510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823"/>
        <v>3.4376843747253738</v>
      </c>
      <c r="E2240" s="14">
        <f t="shared" si="824"/>
        <v>3.0213191899200194</v>
      </c>
      <c r="F2240" s="14">
        <f t="shared" si="825"/>
        <v>2.835538475919777</v>
      </c>
      <c r="G2240" s="63">
        <v>2.7047197334124418E-2</v>
      </c>
      <c r="H2240" s="7">
        <f t="shared" si="822"/>
        <v>1.0270471973341244</v>
      </c>
      <c r="I2240" s="5">
        <f t="shared" si="826"/>
        <v>3.3471532599947382</v>
      </c>
      <c r="J2240" s="5">
        <f t="shared" si="827"/>
        <v>2.9417530155988612</v>
      </c>
      <c r="K2240" s="5">
        <f t="shared" si="828"/>
        <v>2.7608648203119577</v>
      </c>
      <c r="L2240">
        <v>2.62</v>
      </c>
      <c r="M2240">
        <v>3.41</v>
      </c>
      <c r="N2240">
        <v>2.84</v>
      </c>
      <c r="O2240" s="5">
        <f t="shared" si="829"/>
        <v>2.6908636570154059</v>
      </c>
      <c r="P2240" s="5">
        <f t="shared" si="830"/>
        <v>3.5022309429093643</v>
      </c>
      <c r="Q2240" s="5">
        <f t="shared" si="831"/>
        <v>2.9168140404289131</v>
      </c>
      <c r="R2240" s="6">
        <f t="shared" si="832"/>
        <v>0.37162789626775755</v>
      </c>
      <c r="S2240" s="6">
        <f t="shared" si="833"/>
        <v>0.285532283935931</v>
      </c>
      <c r="T2240" s="6">
        <f t="shared" si="834"/>
        <v>0.34283981979631156</v>
      </c>
      <c r="U2240">
        <f t="shared" si="835"/>
        <v>0.78275471616860437</v>
      </c>
      <c r="V2240">
        <f t="shared" si="836"/>
        <v>1.1591727728052712</v>
      </c>
      <c r="W2240">
        <f t="shared" si="837"/>
        <v>1.0286631852113282</v>
      </c>
      <c r="X2240" t="s">
        <v>241</v>
      </c>
      <c r="Y2240" t="s">
        <v>111</v>
      </c>
      <c r="Z2240" t="s">
        <v>268</v>
      </c>
      <c r="AA2240" s="8" t="s">
        <v>19</v>
      </c>
      <c r="AB2240" s="8" t="s">
        <v>367</v>
      </c>
      <c r="AC2240" s="8" t="s">
        <v>521</v>
      </c>
      <c r="AD2240" s="20" t="s">
        <v>30</v>
      </c>
      <c r="AE2240" t="s">
        <v>505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823"/>
        <v>1.3903461716529883</v>
      </c>
      <c r="E2241" s="14">
        <f t="shared" si="824"/>
        <v>6.1039658186385966</v>
      </c>
      <c r="F2241" s="14">
        <f t="shared" si="825"/>
        <v>9.4622497235225982</v>
      </c>
      <c r="G2241" s="63">
        <v>4.738517549818333E-2</v>
      </c>
      <c r="H2241" s="7">
        <f t="shared" si="822"/>
        <v>1.0473851754981833</v>
      </c>
      <c r="I2241" s="5">
        <f t="shared" si="826"/>
        <v>1.3274449592927238</v>
      </c>
      <c r="J2241" s="5">
        <f t="shared" si="827"/>
        <v>5.8278138371924895</v>
      </c>
      <c r="K2241" s="5">
        <f t="shared" si="828"/>
        <v>9.0341642643757378</v>
      </c>
      <c r="L2241">
        <v>1.86</v>
      </c>
      <c r="M2241">
        <v>3.77</v>
      </c>
      <c r="N2241">
        <v>4.09</v>
      </c>
      <c r="O2241" s="5">
        <f t="shared" si="829"/>
        <v>1.948136426426621</v>
      </c>
      <c r="P2241" s="5">
        <f t="shared" si="830"/>
        <v>3.9486421116281512</v>
      </c>
      <c r="Q2241" s="5">
        <f t="shared" si="831"/>
        <v>4.2838053677875694</v>
      </c>
      <c r="R2241" s="6">
        <f t="shared" si="832"/>
        <v>0.51331107330827697</v>
      </c>
      <c r="S2241" s="6">
        <f t="shared" si="833"/>
        <v>0.2532516170698661</v>
      </c>
      <c r="T2241" s="6">
        <f t="shared" si="834"/>
        <v>0.23343730962185705</v>
      </c>
      <c r="U2241">
        <f t="shared" si="835"/>
        <v>1.4011880394581686</v>
      </c>
      <c r="V2241">
        <f t="shared" si="836"/>
        <v>0.64689780856420975</v>
      </c>
      <c r="W2241">
        <f t="shared" si="837"/>
        <v>0.45272588369109307</v>
      </c>
      <c r="X2241" t="s">
        <v>192</v>
      </c>
      <c r="Y2241" t="s">
        <v>115</v>
      </c>
      <c r="Z2241" t="s">
        <v>342</v>
      </c>
      <c r="AA2241" s="8" t="s">
        <v>36</v>
      </c>
      <c r="AB2241" s="8" t="s">
        <v>361</v>
      </c>
      <c r="AC2241" s="8" t="s">
        <v>521</v>
      </c>
      <c r="AD2241" s="20" t="s">
        <v>33</v>
      </c>
      <c r="AE2241" t="s">
        <v>505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823"/>
        <v>1.5097253751751194</v>
      </c>
      <c r="E2242" s="14">
        <f t="shared" si="824"/>
        <v>4.9817031353399557</v>
      </c>
      <c r="F2242" s="14">
        <f t="shared" si="825"/>
        <v>7.6199770531392899</v>
      </c>
      <c r="G2242" s="63">
        <v>5.242898030418508E-2</v>
      </c>
      <c r="H2242" s="7">
        <f t="shared" si="822"/>
        <v>1.0524289803041851</v>
      </c>
      <c r="I2242" s="5">
        <f t="shared" si="826"/>
        <v>1.4345152057089507</v>
      </c>
      <c r="J2242" s="5">
        <f t="shared" si="827"/>
        <v>4.7335290348048824</v>
      </c>
      <c r="K2242" s="5">
        <f t="shared" si="828"/>
        <v>7.2403717454995178</v>
      </c>
      <c r="L2242">
        <v>1.46</v>
      </c>
      <c r="M2242">
        <v>4.66</v>
      </c>
      <c r="N2242">
        <v>6.54</v>
      </c>
      <c r="O2242" s="5">
        <f t="shared" si="829"/>
        <v>1.5365463112441102</v>
      </c>
      <c r="P2242" s="5">
        <f t="shared" si="830"/>
        <v>4.904319048217503</v>
      </c>
      <c r="Q2242" s="5">
        <f t="shared" si="831"/>
        <v>6.8828855311893706</v>
      </c>
      <c r="R2242" s="6">
        <f t="shared" si="832"/>
        <v>0.65081019210564528</v>
      </c>
      <c r="S2242" s="6">
        <f t="shared" si="833"/>
        <v>0.20390190568116781</v>
      </c>
      <c r="T2242" s="6">
        <f t="shared" si="834"/>
        <v>0.14528790221318685</v>
      </c>
      <c r="U2242">
        <f t="shared" si="835"/>
        <v>1.0177654403310799</v>
      </c>
      <c r="V2242">
        <f t="shared" si="836"/>
        <v>0.98446633911734038</v>
      </c>
      <c r="W2242">
        <f t="shared" si="837"/>
        <v>0.90326853784339789</v>
      </c>
      <c r="X2242" t="s">
        <v>116</v>
      </c>
      <c r="Y2242" t="s">
        <v>196</v>
      </c>
      <c r="Z2242" t="s">
        <v>342</v>
      </c>
      <c r="AA2242" s="8" t="s">
        <v>17</v>
      </c>
      <c r="AB2242" s="8" t="s">
        <v>361</v>
      </c>
      <c r="AC2242" s="8" t="s">
        <v>521</v>
      </c>
      <c r="AD2242" s="20" t="s">
        <v>16</v>
      </c>
      <c r="AE2242" t="s">
        <v>509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823"/>
        <v>1.8803600487949947</v>
      </c>
      <c r="E2243" s="14">
        <f t="shared" si="824"/>
        <v>4.8872642295871378</v>
      </c>
      <c r="F2243" s="14">
        <f t="shared" si="825"/>
        <v>4.0647037241989779</v>
      </c>
      <c r="G2243" s="63">
        <v>3.0162725839833371E-2</v>
      </c>
      <c r="H2243" s="7">
        <f t="shared" si="822"/>
        <v>1.0301627258398334</v>
      </c>
      <c r="I2243" s="5">
        <f t="shared" si="826"/>
        <v>1.8253039074599051</v>
      </c>
      <c r="J2243" s="5">
        <f t="shared" si="827"/>
        <v>4.7441672145561542</v>
      </c>
      <c r="K2243" s="5">
        <f t="shared" si="828"/>
        <v>3.9456909304161192</v>
      </c>
      <c r="L2243">
        <v>1.97</v>
      </c>
      <c r="M2243">
        <v>3.62</v>
      </c>
      <c r="N2243">
        <v>4.0599999999999996</v>
      </c>
      <c r="O2243" s="5">
        <f t="shared" si="829"/>
        <v>2.0294205699044716</v>
      </c>
      <c r="P2243" s="5">
        <f t="shared" si="830"/>
        <v>3.7291890675401969</v>
      </c>
      <c r="Q2243" s="5">
        <f t="shared" si="831"/>
        <v>4.1824606669097228</v>
      </c>
      <c r="R2243" s="6">
        <f t="shared" si="832"/>
        <v>0.49275148524146067</v>
      </c>
      <c r="S2243" s="6">
        <f t="shared" si="833"/>
        <v>0.26815481379162359</v>
      </c>
      <c r="T2243" s="6">
        <f t="shared" si="834"/>
        <v>0.23909370096691568</v>
      </c>
      <c r="U2243">
        <f t="shared" si="835"/>
        <v>1.0792723293631985</v>
      </c>
      <c r="V2243">
        <f t="shared" si="836"/>
        <v>0.76304224456782199</v>
      </c>
      <c r="W2243">
        <f t="shared" si="837"/>
        <v>1.0289706091023771</v>
      </c>
      <c r="X2243" t="s">
        <v>200</v>
      </c>
      <c r="Y2243" t="s">
        <v>205</v>
      </c>
      <c r="Z2243" t="s">
        <v>269</v>
      </c>
      <c r="AA2243" s="8" t="s">
        <v>20</v>
      </c>
      <c r="AB2243" s="8" t="s">
        <v>367</v>
      </c>
      <c r="AC2243" s="8" t="s">
        <v>521</v>
      </c>
      <c r="AD2243" s="20" t="s">
        <v>28</v>
      </c>
      <c r="AE2243" t="s">
        <v>509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823"/>
        <v>3.7018438286788191</v>
      </c>
      <c r="E2244" s="14">
        <f t="shared" si="824"/>
        <v>2.7258863452696405</v>
      </c>
      <c r="F2244" s="14">
        <f t="shared" si="825"/>
        <v>2.9244312843092342</v>
      </c>
      <c r="G2244" s="63">
        <v>4.4098441771238228E-2</v>
      </c>
      <c r="H2244" s="7">
        <f t="shared" si="822"/>
        <v>1.0440984417712382</v>
      </c>
      <c r="I2244" s="5">
        <f t="shared" si="826"/>
        <v>3.5454931073346936</v>
      </c>
      <c r="J2244" s="5">
        <f t="shared" si="827"/>
        <v>2.6107560707066755</v>
      </c>
      <c r="K2244" s="5">
        <f t="shared" si="828"/>
        <v>2.8009152847198449</v>
      </c>
      <c r="L2244">
        <v>2.35</v>
      </c>
      <c r="M2244">
        <v>3.05</v>
      </c>
      <c r="N2244">
        <v>3.44</v>
      </c>
      <c r="O2244" s="5">
        <f t="shared" si="829"/>
        <v>2.4536313381624097</v>
      </c>
      <c r="P2244" s="5">
        <f t="shared" si="830"/>
        <v>3.1845002474022763</v>
      </c>
      <c r="Q2244" s="5">
        <f t="shared" si="831"/>
        <v>3.5916986396930595</v>
      </c>
      <c r="R2244" s="6">
        <f t="shared" si="832"/>
        <v>0.40755918969837041</v>
      </c>
      <c r="S2244" s="6">
        <f t="shared" si="833"/>
        <v>0.31402101501349855</v>
      </c>
      <c r="T2244" s="6">
        <f t="shared" si="834"/>
        <v>0.27841979528813093</v>
      </c>
      <c r="U2244">
        <f t="shared" si="835"/>
        <v>0.66281330377951309</v>
      </c>
      <c r="V2244">
        <f t="shared" si="836"/>
        <v>1.1682439559259286</v>
      </c>
      <c r="W2244">
        <f t="shared" si="837"/>
        <v>1.2281699552880543</v>
      </c>
      <c r="X2244" t="s">
        <v>38</v>
      </c>
      <c r="Y2244" t="s">
        <v>59</v>
      </c>
      <c r="Z2244" t="s">
        <v>257</v>
      </c>
      <c r="AA2244" s="8" t="s">
        <v>19</v>
      </c>
      <c r="AB2244" s="8" t="s">
        <v>367</v>
      </c>
      <c r="AC2244" s="8" t="s">
        <v>522</v>
      </c>
      <c r="AD2244" s="20" t="s">
        <v>35</v>
      </c>
      <c r="AE2244" t="s">
        <v>509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823"/>
        <v>2.3111022649190853</v>
      </c>
      <c r="E2245" s="14">
        <f t="shared" si="824"/>
        <v>5.1216456935005192</v>
      </c>
      <c r="F2245" s="14">
        <f t="shared" si="825"/>
        <v>2.9396980321890633</v>
      </c>
      <c r="G2245" s="63">
        <v>4.5286912386838241E-2</v>
      </c>
      <c r="H2245" s="7">
        <f t="shared" si="822"/>
        <v>1.0452869123868382</v>
      </c>
      <c r="I2245" s="5">
        <f t="shared" si="826"/>
        <v>2.2109740756648795</v>
      </c>
      <c r="J2245" s="5">
        <f t="shared" si="827"/>
        <v>4.8997510949463683</v>
      </c>
      <c r="K2245" s="5">
        <f t="shared" si="828"/>
        <v>2.8123360173681617</v>
      </c>
      <c r="L2245">
        <v>2.27</v>
      </c>
      <c r="M2245">
        <v>3.64</v>
      </c>
      <c r="N2245">
        <v>3.03</v>
      </c>
      <c r="O2245" s="5">
        <f t="shared" si="829"/>
        <v>2.3728012911181229</v>
      </c>
      <c r="P2245" s="5">
        <f t="shared" si="830"/>
        <v>3.8048443610880915</v>
      </c>
      <c r="Q2245" s="5">
        <f t="shared" si="831"/>
        <v>3.1672193445321195</v>
      </c>
      <c r="R2245" s="6">
        <f t="shared" si="832"/>
        <v>0.42144279158276049</v>
      </c>
      <c r="S2245" s="6">
        <f t="shared" si="833"/>
        <v>0.26282283980573246</v>
      </c>
      <c r="T2245" s="6">
        <f t="shared" si="834"/>
        <v>0.31573436861150705</v>
      </c>
      <c r="U2245">
        <f t="shared" si="835"/>
        <v>1.0266967962152023</v>
      </c>
      <c r="V2245">
        <f t="shared" si="836"/>
        <v>0.74289487965099232</v>
      </c>
      <c r="W2245">
        <f t="shared" si="837"/>
        <v>1.0773961508467016</v>
      </c>
      <c r="X2245" t="s">
        <v>56</v>
      </c>
      <c r="Y2245" t="s">
        <v>127</v>
      </c>
      <c r="Z2245" t="s">
        <v>257</v>
      </c>
      <c r="AA2245" s="8" t="s">
        <v>20</v>
      </c>
      <c r="AB2245" s="8" t="s">
        <v>367</v>
      </c>
      <c r="AC2245" s="8" t="s">
        <v>522</v>
      </c>
      <c r="AD2245" s="20" t="s">
        <v>20</v>
      </c>
      <c r="AE2245" t="s">
        <v>506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823"/>
        <v>2.8789209703794456</v>
      </c>
      <c r="E2246" s="14">
        <f t="shared" si="824"/>
        <v>3.528157629182211</v>
      </c>
      <c r="F2246" s="14">
        <f t="shared" si="825"/>
        <v>2.9223284854665628</v>
      </c>
      <c r="G2246" s="63">
        <v>4.3243329575821665E-2</v>
      </c>
      <c r="H2246" s="7">
        <f t="shared" si="822"/>
        <v>1.0432433295758217</v>
      </c>
      <c r="I2246" s="5">
        <f t="shared" si="826"/>
        <v>2.7595872302869195</v>
      </c>
      <c r="J2246" s="5">
        <f t="shared" si="827"/>
        <v>3.3819124734943142</v>
      </c>
      <c r="K2246" s="5">
        <f t="shared" si="828"/>
        <v>2.8011954666940158</v>
      </c>
      <c r="L2246">
        <v>2.82</v>
      </c>
      <c r="M2246">
        <v>2.95</v>
      </c>
      <c r="N2246">
        <v>2.86</v>
      </c>
      <c r="O2246" s="5">
        <f t="shared" si="829"/>
        <v>2.9419461894038168</v>
      </c>
      <c r="P2246" s="5">
        <f t="shared" si="830"/>
        <v>3.0775678222486742</v>
      </c>
      <c r="Q2246" s="5">
        <f t="shared" si="831"/>
        <v>2.9836759225868499</v>
      </c>
      <c r="R2246" s="6">
        <f t="shared" si="832"/>
        <v>0.33991104378515136</v>
      </c>
      <c r="S2246" s="6">
        <f t="shared" si="833"/>
        <v>0.32493191304207686</v>
      </c>
      <c r="T2246" s="6">
        <f t="shared" si="834"/>
        <v>0.33515704317277162</v>
      </c>
      <c r="U2246">
        <f t="shared" si="835"/>
        <v>1.0218919587139845</v>
      </c>
      <c r="V2246">
        <f t="shared" si="836"/>
        <v>0.87228750688274126</v>
      </c>
      <c r="W2246">
        <f t="shared" si="837"/>
        <v>1.0209926561731109</v>
      </c>
      <c r="X2246" t="s">
        <v>60</v>
      </c>
      <c r="Y2246" t="s">
        <v>215</v>
      </c>
      <c r="Z2246" t="s">
        <v>257</v>
      </c>
      <c r="AA2246" s="8" t="s">
        <v>19</v>
      </c>
      <c r="AB2246" s="8" t="s">
        <v>367</v>
      </c>
      <c r="AC2246" s="8" t="s">
        <v>522</v>
      </c>
      <c r="AD2246" s="20" t="s">
        <v>534</v>
      </c>
      <c r="AE2246" t="s">
        <v>507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823"/>
        <v>1.5474344940232092</v>
      </c>
      <c r="E2247" s="14">
        <f t="shared" si="824"/>
        <v>3.7406495873994663</v>
      </c>
      <c r="F2247" s="14">
        <f t="shared" si="825"/>
        <v>11.720635489024154</v>
      </c>
      <c r="G2247" s="63">
        <v>4.5481134644612675E-2</v>
      </c>
      <c r="H2247" s="7">
        <f t="shared" si="822"/>
        <v>1.0454811346446127</v>
      </c>
      <c r="I2247" s="5">
        <f t="shared" si="826"/>
        <v>1.4801170893908326</v>
      </c>
      <c r="J2247" s="5">
        <f t="shared" si="827"/>
        <v>3.5779216510406133</v>
      </c>
      <c r="K2247" s="5">
        <f t="shared" si="828"/>
        <v>11.21075751692862</v>
      </c>
      <c r="L2247">
        <v>1.83</v>
      </c>
      <c r="M2247">
        <v>3.51</v>
      </c>
      <c r="N2247">
        <v>4.67</v>
      </c>
      <c r="O2247" s="5">
        <f t="shared" si="829"/>
        <v>1.9132304763996413</v>
      </c>
      <c r="P2247" s="5">
        <f t="shared" si="830"/>
        <v>3.6696387826025902</v>
      </c>
      <c r="Q2247" s="5">
        <f t="shared" si="831"/>
        <v>4.8823968987903408</v>
      </c>
      <c r="R2247" s="6">
        <f t="shared" si="832"/>
        <v>0.52267618163903695</v>
      </c>
      <c r="S2247" s="6">
        <f t="shared" si="833"/>
        <v>0.27250638529898508</v>
      </c>
      <c r="T2247" s="6">
        <f t="shared" si="834"/>
        <v>0.20481743306197808</v>
      </c>
      <c r="U2247">
        <f t="shared" si="835"/>
        <v>1.2363886702728144</v>
      </c>
      <c r="V2247">
        <f t="shared" si="836"/>
        <v>0.98101645098325196</v>
      </c>
      <c r="W2247">
        <f t="shared" si="837"/>
        <v>0.41656417891013547</v>
      </c>
      <c r="X2247" t="s">
        <v>216</v>
      </c>
      <c r="Y2247" t="s">
        <v>57</v>
      </c>
      <c r="Z2247" t="s">
        <v>257</v>
      </c>
      <c r="AA2247" s="8" t="s">
        <v>35</v>
      </c>
      <c r="AB2247" s="8" t="s">
        <v>361</v>
      </c>
      <c r="AC2247" s="8" t="s">
        <v>522</v>
      </c>
      <c r="AD2247" s="20" t="s">
        <v>19</v>
      </c>
      <c r="AE2247" t="s">
        <v>505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823"/>
        <v>1.679097404699166</v>
      </c>
      <c r="E2248" s="14">
        <f t="shared" si="824"/>
        <v>4.4735873026219517</v>
      </c>
      <c r="F2248" s="14">
        <f t="shared" si="825"/>
        <v>5.7815049091438473</v>
      </c>
      <c r="G2248" s="63">
        <v>3.1495108875418065E-2</v>
      </c>
      <c r="H2248" s="7">
        <f t="shared" si="822"/>
        <v>1.0314951088754181</v>
      </c>
      <c r="I2248" s="5">
        <f t="shared" si="826"/>
        <v>1.6278287606518977</v>
      </c>
      <c r="J2248" s="5">
        <f t="shared" si="827"/>
        <v>4.3369932286923358</v>
      </c>
      <c r="K2248" s="5">
        <f t="shared" si="828"/>
        <v>5.6049755926105185</v>
      </c>
      <c r="L2248">
        <v>1.5</v>
      </c>
      <c r="M2248">
        <v>4.87</v>
      </c>
      <c r="N2248">
        <v>6.27</v>
      </c>
      <c r="O2248" s="5">
        <f t="shared" si="829"/>
        <v>1.5472426633131271</v>
      </c>
      <c r="P2248" s="5">
        <f t="shared" si="830"/>
        <v>5.0233811802232857</v>
      </c>
      <c r="Q2248" s="5">
        <f t="shared" si="831"/>
        <v>6.4674743326488704</v>
      </c>
      <c r="R2248" s="6">
        <f t="shared" si="832"/>
        <v>0.64631103039693172</v>
      </c>
      <c r="S2248" s="6">
        <f t="shared" si="833"/>
        <v>0.19906910587174487</v>
      </c>
      <c r="T2248" s="6">
        <f t="shared" si="834"/>
        <v>0.15461986373132339</v>
      </c>
      <c r="U2248">
        <f t="shared" si="835"/>
        <v>0.92147284546028907</v>
      </c>
      <c r="V2248">
        <f t="shared" si="836"/>
        <v>1.122897764234779</v>
      </c>
      <c r="W2248">
        <f t="shared" si="837"/>
        <v>1.1186489390366365</v>
      </c>
      <c r="X2248" t="s">
        <v>62</v>
      </c>
      <c r="Y2248" t="s">
        <v>133</v>
      </c>
      <c r="Z2248" t="s">
        <v>258</v>
      </c>
      <c r="AA2248" s="8" t="s">
        <v>17</v>
      </c>
      <c r="AB2248" s="8" t="s">
        <v>361</v>
      </c>
      <c r="AC2248" s="8" t="s">
        <v>522</v>
      </c>
      <c r="AD2248" s="20" t="s">
        <v>35</v>
      </c>
      <c r="AE2248" t="s">
        <v>506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823"/>
        <v>1.2384580964562397</v>
      </c>
      <c r="E2249" s="14">
        <f t="shared" si="824"/>
        <v>7.1600841523434946</v>
      </c>
      <c r="F2249" s="14">
        <f t="shared" si="825"/>
        <v>21.502254612691743</v>
      </c>
      <c r="G2249" s="63">
        <v>2.9711586635505549E-2</v>
      </c>
      <c r="H2249" s="7">
        <f t="shared" si="822"/>
        <v>1.0297115866355055</v>
      </c>
      <c r="I2249" s="5">
        <f t="shared" si="826"/>
        <v>1.2027232795377156</v>
      </c>
      <c r="J2249" s="5">
        <f t="shared" si="827"/>
        <v>6.953485078028943</v>
      </c>
      <c r="K2249" s="5">
        <f t="shared" si="828"/>
        <v>20.881822533383858</v>
      </c>
      <c r="L2249">
        <v>1.47</v>
      </c>
      <c r="M2249">
        <v>4.8600000000000003</v>
      </c>
      <c r="N2249">
        <v>6.96</v>
      </c>
      <c r="O2249" s="5">
        <f t="shared" si="829"/>
        <v>1.5136760323541931</v>
      </c>
      <c r="P2249" s="5">
        <f t="shared" si="830"/>
        <v>5.0043983110485577</v>
      </c>
      <c r="Q2249" s="5">
        <f t="shared" si="831"/>
        <v>7.1667926429831184</v>
      </c>
      <c r="R2249" s="6">
        <f t="shared" si="832"/>
        <v>0.66064334680963266</v>
      </c>
      <c r="S2249" s="6">
        <f t="shared" si="833"/>
        <v>0.19982422218316048</v>
      </c>
      <c r="T2249" s="6">
        <f t="shared" si="834"/>
        <v>0.13953243100720691</v>
      </c>
      <c r="U2249">
        <f t="shared" si="835"/>
        <v>1.2222262801506727</v>
      </c>
      <c r="V2249">
        <f t="shared" si="836"/>
        <v>0.69893009698923969</v>
      </c>
      <c r="W2249">
        <f t="shared" si="837"/>
        <v>0.33330424051219759</v>
      </c>
      <c r="X2249" t="s">
        <v>498</v>
      </c>
      <c r="Y2249" t="s">
        <v>61</v>
      </c>
      <c r="Z2249" t="s">
        <v>258</v>
      </c>
      <c r="AA2249" s="8" t="s">
        <v>28</v>
      </c>
      <c r="AB2249" s="8" t="s">
        <v>361</v>
      </c>
      <c r="AC2249" s="8" t="s">
        <v>522</v>
      </c>
      <c r="AD2249" s="20" t="s">
        <v>29</v>
      </c>
      <c r="AE2249" t="s">
        <v>504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823"/>
        <v>2.3273130228572292</v>
      </c>
      <c r="E2250" s="14">
        <f t="shared" si="824"/>
        <v>3.9825755745892244</v>
      </c>
      <c r="F2250" s="14">
        <f t="shared" si="825"/>
        <v>3.3555224300031949</v>
      </c>
      <c r="G2250" s="63">
        <v>2.9085775795151037E-2</v>
      </c>
      <c r="H2250" s="7">
        <f t="shared" si="822"/>
        <v>1.029085775795151</v>
      </c>
      <c r="I2250" s="5">
        <f t="shared" si="826"/>
        <v>2.2615345363791155</v>
      </c>
      <c r="J2250" s="5">
        <f t="shared" si="827"/>
        <v>3.8700132372464089</v>
      </c>
      <c r="K2250" s="5">
        <f t="shared" si="828"/>
        <v>3.2606829371540575</v>
      </c>
      <c r="L2250">
        <v>1.94</v>
      </c>
      <c r="M2250">
        <v>3.83</v>
      </c>
      <c r="N2250">
        <v>3.96</v>
      </c>
      <c r="O2250" s="5">
        <f t="shared" si="829"/>
        <v>1.9964264050425931</v>
      </c>
      <c r="P2250" s="5">
        <f t="shared" si="830"/>
        <v>3.9413985212954286</v>
      </c>
      <c r="Q2250" s="5">
        <f t="shared" si="831"/>
        <v>4.0751796721487983</v>
      </c>
      <c r="R2250" s="6">
        <f t="shared" si="832"/>
        <v>0.50089499791937753</v>
      </c>
      <c r="S2250" s="6">
        <f t="shared" si="833"/>
        <v>0.25371704855446275</v>
      </c>
      <c r="T2250" s="6">
        <f t="shared" si="834"/>
        <v>0.24538795352615969</v>
      </c>
      <c r="U2250">
        <f t="shared" si="835"/>
        <v>0.85782461810469801</v>
      </c>
      <c r="V2250">
        <f t="shared" si="836"/>
        <v>0.98966069757557751</v>
      </c>
      <c r="W2250">
        <f t="shared" si="837"/>
        <v>1.2144695072549159</v>
      </c>
      <c r="X2250" t="s">
        <v>63</v>
      </c>
      <c r="Y2250" t="s">
        <v>134</v>
      </c>
      <c r="Z2250" t="s">
        <v>258</v>
      </c>
      <c r="AA2250" s="8" t="s">
        <v>17</v>
      </c>
      <c r="AB2250" s="8" t="s">
        <v>361</v>
      </c>
      <c r="AC2250" s="8" t="s">
        <v>522</v>
      </c>
      <c r="AD2250" s="20" t="s">
        <v>19</v>
      </c>
      <c r="AE2250" t="s">
        <v>505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823"/>
        <v>2.6492332313546783</v>
      </c>
      <c r="E2251" s="14">
        <f t="shared" si="824"/>
        <v>3.329085477775517</v>
      </c>
      <c r="F2251" s="14">
        <f t="shared" si="825"/>
        <v>3.3093364408439698</v>
      </c>
      <c r="G2251" s="63">
        <v>2.8403180088667046E-2</v>
      </c>
      <c r="H2251" s="7">
        <f t="shared" si="822"/>
        <v>1.028403180088667</v>
      </c>
      <c r="I2251" s="5">
        <f t="shared" si="826"/>
        <v>2.5760647989500249</v>
      </c>
      <c r="J2251" s="5">
        <f t="shared" si="827"/>
        <v>3.2371403961318843</v>
      </c>
      <c r="K2251" s="5">
        <f t="shared" si="828"/>
        <v>3.2179368023333463</v>
      </c>
      <c r="L2251">
        <v>2.2200000000000002</v>
      </c>
      <c r="M2251">
        <v>3.34</v>
      </c>
      <c r="N2251">
        <v>3.59</v>
      </c>
      <c r="O2251" s="5">
        <f t="shared" si="829"/>
        <v>2.2830550597968409</v>
      </c>
      <c r="P2251" s="5">
        <f t="shared" si="830"/>
        <v>3.4348666214961479</v>
      </c>
      <c r="Q2251" s="5">
        <f t="shared" si="831"/>
        <v>3.6919674165183145</v>
      </c>
      <c r="R2251" s="6">
        <f t="shared" si="832"/>
        <v>0.43800958531809814</v>
      </c>
      <c r="S2251" s="6">
        <f t="shared" si="833"/>
        <v>0.29113211958268798</v>
      </c>
      <c r="T2251" s="6">
        <f t="shared" si="834"/>
        <v>0.27085829509921389</v>
      </c>
      <c r="U2251">
        <f t="shared" si="835"/>
        <v>0.86177956428147584</v>
      </c>
      <c r="V2251">
        <f t="shared" si="836"/>
        <v>1.0317748355897769</v>
      </c>
      <c r="W2251">
        <f t="shared" si="837"/>
        <v>1.1156216608719189</v>
      </c>
      <c r="X2251" t="s">
        <v>94</v>
      </c>
      <c r="Y2251" t="s">
        <v>228</v>
      </c>
      <c r="Z2251" t="s">
        <v>267</v>
      </c>
      <c r="AA2251" s="8" t="s">
        <v>19</v>
      </c>
      <c r="AB2251" s="8" t="s">
        <v>367</v>
      </c>
      <c r="AC2251" s="8" t="s">
        <v>522</v>
      </c>
      <c r="AD2251" s="20" t="s">
        <v>17</v>
      </c>
      <c r="AE2251" t="s">
        <v>508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823"/>
        <v>1.3195389700407201</v>
      </c>
      <c r="E2252" s="14">
        <f t="shared" si="824"/>
        <v>6.470438010711864</v>
      </c>
      <c r="F2252" s="14">
        <f t="shared" si="825"/>
        <v>12.62238674280372</v>
      </c>
      <c r="G2252" s="63">
        <v>3.260965135949756E-2</v>
      </c>
      <c r="H2252" s="7">
        <f t="shared" si="822"/>
        <v>1.0326096513594976</v>
      </c>
      <c r="I2252" s="5">
        <f t="shared" si="826"/>
        <v>1.2778681356536437</v>
      </c>
      <c r="J2252" s="5">
        <f t="shared" si="827"/>
        <v>6.2661025898732525</v>
      </c>
      <c r="K2252" s="5">
        <f t="shared" si="828"/>
        <v>12.223773742755096</v>
      </c>
      <c r="L2252">
        <v>1.4</v>
      </c>
      <c r="M2252">
        <v>5.38</v>
      </c>
      <c r="N2252">
        <v>7.55</v>
      </c>
      <c r="O2252" s="5">
        <f t="shared" si="829"/>
        <v>1.4456535119032965</v>
      </c>
      <c r="P2252" s="5">
        <f t="shared" si="830"/>
        <v>5.5554399243140971</v>
      </c>
      <c r="Q2252" s="5">
        <f t="shared" si="831"/>
        <v>7.7962028677642063</v>
      </c>
      <c r="R2252" s="6">
        <f t="shared" si="832"/>
        <v>0.69172868309463398</v>
      </c>
      <c r="S2252" s="6">
        <f t="shared" si="833"/>
        <v>0.18000374653020212</v>
      </c>
      <c r="T2252" s="6">
        <f t="shared" si="834"/>
        <v>0.1282675703751639</v>
      </c>
      <c r="U2252">
        <f t="shared" si="835"/>
        <v>1.0955747005021645</v>
      </c>
      <c r="V2252">
        <f t="shared" si="836"/>
        <v>0.85858792173219489</v>
      </c>
      <c r="W2252">
        <f t="shared" si="837"/>
        <v>0.61764886678099773</v>
      </c>
      <c r="X2252" t="s">
        <v>346</v>
      </c>
      <c r="Y2252" t="s">
        <v>350</v>
      </c>
      <c r="Z2252" t="s">
        <v>328</v>
      </c>
      <c r="AA2252" s="8" t="s">
        <v>36</v>
      </c>
      <c r="AB2252" s="8" t="s">
        <v>361</v>
      </c>
      <c r="AC2252" s="8" t="s">
        <v>522</v>
      </c>
      <c r="AD2252" s="20" t="s">
        <v>20</v>
      </c>
      <c r="AE2252" t="s">
        <v>504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823"/>
        <v>1.5448201381776778</v>
      </c>
      <c r="E2253" s="14">
        <f t="shared" si="824"/>
        <v>5.7430056233870399</v>
      </c>
      <c r="F2253" s="14">
        <f t="shared" si="825"/>
        <v>6.3230976242480672</v>
      </c>
      <c r="G2253" s="63">
        <v>3.8467331817497286E-2</v>
      </c>
      <c r="H2253" s="7">
        <f t="shared" si="822"/>
        <v>1.0384673318174973</v>
      </c>
      <c r="I2253" s="5">
        <f t="shared" si="826"/>
        <v>1.4875962785213239</v>
      </c>
      <c r="J2253" s="5">
        <f t="shared" si="827"/>
        <v>5.530270859205352</v>
      </c>
      <c r="K2253" s="5">
        <f t="shared" si="828"/>
        <v>6.0888748548127687</v>
      </c>
      <c r="L2253">
        <v>1.39</v>
      </c>
      <c r="M2253">
        <v>5.31</v>
      </c>
      <c r="N2253">
        <v>7.65</v>
      </c>
      <c r="O2253" s="5">
        <f t="shared" si="829"/>
        <v>1.4434695912263211</v>
      </c>
      <c r="P2253" s="5">
        <f t="shared" si="830"/>
        <v>5.5142615319509103</v>
      </c>
      <c r="Q2253" s="5">
        <f t="shared" si="831"/>
        <v>7.9442750884038542</v>
      </c>
      <c r="R2253" s="6">
        <f t="shared" si="832"/>
        <v>0.6927752451996132</v>
      </c>
      <c r="S2253" s="6">
        <f t="shared" si="833"/>
        <v>0.18134794554189496</v>
      </c>
      <c r="T2253" s="6">
        <f t="shared" si="834"/>
        <v>0.12587680925849179</v>
      </c>
      <c r="U2253">
        <f t="shared" si="835"/>
        <v>0.9343933028534227</v>
      </c>
      <c r="V2253">
        <f t="shared" si="836"/>
        <v>0.96016996910039176</v>
      </c>
      <c r="W2253">
        <f t="shared" si="837"/>
        <v>1.256389757124551</v>
      </c>
      <c r="X2253" t="s">
        <v>308</v>
      </c>
      <c r="Y2253" t="s">
        <v>311</v>
      </c>
      <c r="Z2253" t="s">
        <v>328</v>
      </c>
      <c r="AA2253" s="8" t="s">
        <v>36</v>
      </c>
      <c r="AB2253" s="8" t="s">
        <v>361</v>
      </c>
      <c r="AC2253" s="8" t="s">
        <v>522</v>
      </c>
      <c r="AD2253" s="20" t="s">
        <v>301</v>
      </c>
      <c r="AE2253" t="s">
        <v>509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823"/>
        <v>1.9936926506534471</v>
      </c>
      <c r="E2254" s="14">
        <f t="shared" si="824"/>
        <v>3.576290243644241</v>
      </c>
      <c r="F2254" s="14">
        <f t="shared" si="825"/>
        <v>4.7772639922840119</v>
      </c>
      <c r="G2254" s="63">
        <v>2.7395798103288183E-2</v>
      </c>
      <c r="H2254" s="7">
        <f t="shared" si="822"/>
        <v>1.0273957981032882</v>
      </c>
      <c r="I2254" s="5">
        <f t="shared" si="826"/>
        <v>1.9405302750255295</v>
      </c>
      <c r="J2254" s="5">
        <f t="shared" si="827"/>
        <v>3.480927457798209</v>
      </c>
      <c r="K2254" s="5">
        <f t="shared" si="828"/>
        <v>4.6498769034324337</v>
      </c>
      <c r="L2254">
        <v>2.36</v>
      </c>
      <c r="M2254">
        <v>3.73</v>
      </c>
      <c r="N2254">
        <v>2.98</v>
      </c>
      <c r="O2254" s="5">
        <f t="shared" si="829"/>
        <v>2.4246540835237598</v>
      </c>
      <c r="P2254" s="5">
        <f t="shared" si="830"/>
        <v>3.8321863269252647</v>
      </c>
      <c r="Q2254" s="5">
        <f t="shared" si="831"/>
        <v>3.0616394783477987</v>
      </c>
      <c r="R2254" s="6">
        <f t="shared" si="832"/>
        <v>0.41242996549293165</v>
      </c>
      <c r="S2254" s="6">
        <f t="shared" si="833"/>
        <v>0.26094764572743123</v>
      </c>
      <c r="T2254" s="6">
        <f t="shared" si="834"/>
        <v>0.32662238877963706</v>
      </c>
      <c r="U2254">
        <f t="shared" si="835"/>
        <v>1.216162422391968</v>
      </c>
      <c r="V2254">
        <f t="shared" si="836"/>
        <v>1.0715534998133334</v>
      </c>
      <c r="W2254">
        <f t="shared" si="837"/>
        <v>0.64087718059809962</v>
      </c>
      <c r="X2254" t="s">
        <v>310</v>
      </c>
      <c r="Y2254" t="s">
        <v>313</v>
      </c>
      <c r="Z2254" t="s">
        <v>328</v>
      </c>
      <c r="AA2254" s="8" t="s">
        <v>19</v>
      </c>
      <c r="AB2254" s="8" t="s">
        <v>367</v>
      </c>
      <c r="AC2254" s="8" t="s">
        <v>522</v>
      </c>
      <c r="AD2254" s="20" t="s">
        <v>34</v>
      </c>
      <c r="AE2254" t="s">
        <v>509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823"/>
        <v>2.0736336121840409</v>
      </c>
      <c r="E2255" s="14">
        <f t="shared" si="824"/>
        <v>3.5827228035747987</v>
      </c>
      <c r="F2255" s="14">
        <f t="shared" si="825"/>
        <v>4.4011914238872638</v>
      </c>
      <c r="G2255" s="63">
        <v>2.8557675542863148E-2</v>
      </c>
      <c r="H2255" s="7">
        <f t="shared" si="822"/>
        <v>1.0285576755428631</v>
      </c>
      <c r="I2255" s="5">
        <f t="shared" si="826"/>
        <v>2.0160596352456333</v>
      </c>
      <c r="J2255" s="5">
        <f t="shared" si="827"/>
        <v>3.4832493002240938</v>
      </c>
      <c r="K2255" s="5">
        <f t="shared" si="828"/>
        <v>4.2789933209767321</v>
      </c>
      <c r="L2255">
        <v>1.94</v>
      </c>
      <c r="M2255">
        <v>3.81</v>
      </c>
      <c r="N2255">
        <v>3.99</v>
      </c>
      <c r="O2255" s="5">
        <f t="shared" si="829"/>
        <v>1.9954018905531545</v>
      </c>
      <c r="P2255" s="5">
        <f t="shared" si="830"/>
        <v>3.9188047438183085</v>
      </c>
      <c r="Q2255" s="5">
        <f t="shared" si="831"/>
        <v>4.1039451254160237</v>
      </c>
      <c r="R2255" s="6">
        <f t="shared" si="832"/>
        <v>0.50115217627802555</v>
      </c>
      <c r="S2255" s="6">
        <f t="shared" si="833"/>
        <v>0.25517984828854845</v>
      </c>
      <c r="T2255" s="6">
        <f t="shared" si="834"/>
        <v>0.243667975433426</v>
      </c>
      <c r="U2255">
        <f t="shared" si="835"/>
        <v>0.96227312232439677</v>
      </c>
      <c r="V2255">
        <f t="shared" si="836"/>
        <v>1.0938062916584479</v>
      </c>
      <c r="W2255">
        <f t="shared" si="837"/>
        <v>0.93246231080567199</v>
      </c>
      <c r="X2255" t="s">
        <v>315</v>
      </c>
      <c r="Y2255" t="s">
        <v>307</v>
      </c>
      <c r="Z2255" t="s">
        <v>328</v>
      </c>
      <c r="AA2255" s="8" t="s">
        <v>19</v>
      </c>
      <c r="AB2255" s="8" t="s">
        <v>367</v>
      </c>
      <c r="AC2255" s="8" t="s">
        <v>522</v>
      </c>
      <c r="AD2255" s="20" t="s">
        <v>18</v>
      </c>
      <c r="AE2255" t="s">
        <v>505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823"/>
        <v>5.5347433495691218</v>
      </c>
      <c r="E2256" s="14">
        <f t="shared" si="824"/>
        <v>4.7166218065731984</v>
      </c>
      <c r="F2256" s="14">
        <f t="shared" si="825"/>
        <v>1.866003957597171</v>
      </c>
      <c r="G2256" s="63">
        <v>2.6977043837459469E-2</v>
      </c>
      <c r="H2256" s="7">
        <f t="shared" si="822"/>
        <v>1.0269770438374595</v>
      </c>
      <c r="I2256" s="5">
        <f t="shared" si="826"/>
        <v>5.3893544970466838</v>
      </c>
      <c r="J2256" s="5">
        <f t="shared" si="827"/>
        <v>4.5927236980378909</v>
      </c>
      <c r="K2256" s="5">
        <f t="shared" si="828"/>
        <v>1.8169870191300059</v>
      </c>
      <c r="L2256">
        <v>3.02</v>
      </c>
      <c r="M2256">
        <v>3.75</v>
      </c>
      <c r="N2256">
        <v>2.33</v>
      </c>
      <c r="O2256" s="5">
        <f t="shared" si="829"/>
        <v>3.1014706723891274</v>
      </c>
      <c r="P2256" s="5">
        <f t="shared" si="830"/>
        <v>3.8511639143904732</v>
      </c>
      <c r="Q2256" s="5">
        <f t="shared" si="831"/>
        <v>2.3928565121412806</v>
      </c>
      <c r="R2256" s="6">
        <f t="shared" si="832"/>
        <v>0.32242768210014355</v>
      </c>
      <c r="S2256" s="6">
        <f t="shared" si="833"/>
        <v>0.25966175998464891</v>
      </c>
      <c r="T2256" s="6">
        <f t="shared" si="834"/>
        <v>0.41791055791520748</v>
      </c>
      <c r="U2256">
        <f t="shared" si="835"/>
        <v>0.56036395484003365</v>
      </c>
      <c r="V2256">
        <f t="shared" si="836"/>
        <v>0.8165089490582853</v>
      </c>
      <c r="W2256">
        <f t="shared" si="837"/>
        <v>1.2823426779986742</v>
      </c>
      <c r="X2256" t="s">
        <v>314</v>
      </c>
      <c r="Y2256" t="s">
        <v>347</v>
      </c>
      <c r="Z2256" t="s">
        <v>328</v>
      </c>
      <c r="AA2256" s="8" t="s">
        <v>16</v>
      </c>
      <c r="AB2256" s="8" t="s">
        <v>360</v>
      </c>
      <c r="AC2256" s="8" t="s">
        <v>522</v>
      </c>
      <c r="AD2256" s="20" t="s">
        <v>21</v>
      </c>
      <c r="AE2256" t="s">
        <v>508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823"/>
        <v>1.347151299542972</v>
      </c>
      <c r="E2257" s="14">
        <f t="shared" si="824"/>
        <v>6.2466843035550275</v>
      </c>
      <c r="F2257" s="14">
        <f t="shared" si="825"/>
        <v>11.222596814560049</v>
      </c>
      <c r="G2257" s="63">
        <v>2.708796901174404E-2</v>
      </c>
      <c r="H2257" s="7">
        <f t="shared" si="822"/>
        <v>1.027087969011744</v>
      </c>
      <c r="I2257" s="5">
        <f t="shared" si="826"/>
        <v>1.311622120195985</v>
      </c>
      <c r="J2257" s="5">
        <f t="shared" si="827"/>
        <v>6.0819369830274015</v>
      </c>
      <c r="K2257" s="5">
        <f t="shared" si="828"/>
        <v>10.926616953130454</v>
      </c>
      <c r="L2257">
        <v>2.2200000000000002</v>
      </c>
      <c r="M2257">
        <v>3.8</v>
      </c>
      <c r="N2257">
        <v>3.19</v>
      </c>
      <c r="O2257" s="5">
        <f t="shared" si="829"/>
        <v>2.2801352912060722</v>
      </c>
      <c r="P2257" s="5">
        <f t="shared" si="830"/>
        <v>3.9029342822446274</v>
      </c>
      <c r="Q2257" s="5">
        <f t="shared" si="831"/>
        <v>3.2764106211474635</v>
      </c>
      <c r="R2257" s="6">
        <f t="shared" si="832"/>
        <v>0.43857046722479892</v>
      </c>
      <c r="S2257" s="6">
        <f t="shared" si="833"/>
        <v>0.25621748348396151</v>
      </c>
      <c r="T2257" s="6">
        <f t="shared" si="834"/>
        <v>0.30521204929123941</v>
      </c>
      <c r="U2257">
        <f t="shared" si="835"/>
        <v>1.6925606589101163</v>
      </c>
      <c r="V2257">
        <f t="shared" si="836"/>
        <v>0.62480094920491536</v>
      </c>
      <c r="W2257">
        <f t="shared" si="837"/>
        <v>0.29194763701184484</v>
      </c>
      <c r="X2257" t="s">
        <v>345</v>
      </c>
      <c r="Y2257" t="s">
        <v>309</v>
      </c>
      <c r="Z2257" t="s">
        <v>328</v>
      </c>
      <c r="AA2257" s="8" t="s">
        <v>36</v>
      </c>
      <c r="AB2257" s="8" t="s">
        <v>361</v>
      </c>
      <c r="AC2257" s="8" t="s">
        <v>522</v>
      </c>
      <c r="AD2257" s="20" t="s">
        <v>32</v>
      </c>
      <c r="AE2257" t="s">
        <v>509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823"/>
        <v>1.5635403978005633</v>
      </c>
      <c r="E2258" s="14">
        <f t="shared" si="824"/>
        <v>4.6955744426496144</v>
      </c>
      <c r="F2258" s="14">
        <f t="shared" si="825"/>
        <v>7.0541157432937451</v>
      </c>
      <c r="G2258" s="63">
        <v>3.1710304641493714E-2</v>
      </c>
      <c r="H2258" s="7">
        <f t="shared" si="822"/>
        <v>1.0317103046414937</v>
      </c>
      <c r="I2258" s="5">
        <f t="shared" si="826"/>
        <v>1.5154839403720735</v>
      </c>
      <c r="J2258" s="5">
        <f t="shared" si="827"/>
        <v>4.55125282894336</v>
      </c>
      <c r="K2258" s="5">
        <f t="shared" si="828"/>
        <v>6.8373027889306206</v>
      </c>
      <c r="L2258">
        <v>1.45</v>
      </c>
      <c r="M2258">
        <v>4.8499999999999996</v>
      </c>
      <c r="N2258">
        <v>7.36</v>
      </c>
      <c r="O2258" s="5">
        <f t="shared" si="829"/>
        <v>1.4959799417301658</v>
      </c>
      <c r="P2258" s="5">
        <f t="shared" si="830"/>
        <v>5.0037949775112445</v>
      </c>
      <c r="Q2258" s="5">
        <f t="shared" si="831"/>
        <v>7.5933878421613938</v>
      </c>
      <c r="R2258" s="6">
        <f t="shared" si="832"/>
        <v>0.66845816050411511</v>
      </c>
      <c r="S2258" s="6">
        <f t="shared" si="833"/>
        <v>0.19984831602700348</v>
      </c>
      <c r="T2258" s="6">
        <f t="shared" si="834"/>
        <v>0.13169352346888138</v>
      </c>
      <c r="U2258">
        <f t="shared" si="835"/>
        <v>0.95679007963885365</v>
      </c>
      <c r="V2258">
        <f t="shared" si="836"/>
        <v>1.0656406449575331</v>
      </c>
      <c r="W2258">
        <f t="shared" si="837"/>
        <v>1.0764478665352675</v>
      </c>
      <c r="X2258" t="s">
        <v>349</v>
      </c>
      <c r="Y2258" t="s">
        <v>306</v>
      </c>
      <c r="Z2258" t="s">
        <v>328</v>
      </c>
      <c r="AA2258" s="8" t="s">
        <v>17</v>
      </c>
      <c r="AB2258" s="8" t="s">
        <v>361</v>
      </c>
      <c r="AC2258" s="8" t="s">
        <v>522</v>
      </c>
      <c r="AD2258" s="20" t="s">
        <v>28</v>
      </c>
      <c r="AE2258" t="s">
        <v>509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823"/>
        <v>1.6152844531863537</v>
      </c>
      <c r="E2259" s="14">
        <f t="shared" si="824"/>
        <v>4.998266199246677</v>
      </c>
      <c r="F2259" s="14">
        <f t="shared" si="825"/>
        <v>5.8492065912368396</v>
      </c>
      <c r="G2259" s="63">
        <v>3.2084182645041093E-2</v>
      </c>
      <c r="H2259" s="7">
        <f t="shared" si="822"/>
        <v>1.0320841826450411</v>
      </c>
      <c r="I2259" s="5">
        <f t="shared" si="826"/>
        <v>1.5650704471089538</v>
      </c>
      <c r="J2259" s="5">
        <f t="shared" si="827"/>
        <v>4.842886155310552</v>
      </c>
      <c r="K2259" s="5">
        <f t="shared" si="828"/>
        <v>5.6673735433541896</v>
      </c>
      <c r="L2259">
        <v>1.55</v>
      </c>
      <c r="M2259">
        <v>4.63</v>
      </c>
      <c r="N2259">
        <v>5.85</v>
      </c>
      <c r="O2259" s="5">
        <f t="shared" si="829"/>
        <v>1.5997304830998138</v>
      </c>
      <c r="P2259" s="5">
        <f t="shared" si="830"/>
        <v>4.7785497656465399</v>
      </c>
      <c r="Q2259" s="5">
        <f t="shared" si="831"/>
        <v>6.0376924684734901</v>
      </c>
      <c r="R2259" s="6">
        <f t="shared" si="832"/>
        <v>0.62510529777634161</v>
      </c>
      <c r="S2259" s="6">
        <f t="shared" si="833"/>
        <v>0.20926851221454204</v>
      </c>
      <c r="T2259" s="6">
        <f t="shared" si="834"/>
        <v>0.16562619000911619</v>
      </c>
      <c r="U2259">
        <f t="shared" si="835"/>
        <v>0.99037075478819991</v>
      </c>
      <c r="V2259">
        <f t="shared" si="836"/>
        <v>0.95604147021356101</v>
      </c>
      <c r="W2259">
        <f t="shared" si="837"/>
        <v>1.0322241784926927</v>
      </c>
      <c r="X2259" t="s">
        <v>312</v>
      </c>
      <c r="Y2259" t="s">
        <v>348</v>
      </c>
      <c r="Z2259" t="s">
        <v>328</v>
      </c>
      <c r="AA2259" s="8" t="s">
        <v>17</v>
      </c>
      <c r="AB2259" s="8" t="s">
        <v>361</v>
      </c>
      <c r="AC2259" s="8" t="s">
        <v>522</v>
      </c>
      <c r="AD2259" s="20" t="s">
        <v>36</v>
      </c>
      <c r="AE2259" t="s">
        <v>509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823"/>
        <v>6.124753816101058</v>
      </c>
      <c r="E2260" s="14">
        <f t="shared" si="824"/>
        <v>3.9856951404960195</v>
      </c>
      <c r="F2260" s="14">
        <f t="shared" si="825"/>
        <v>1.9334829562138465</v>
      </c>
      <c r="G2260" s="63">
        <v>4.2352322717267965E-2</v>
      </c>
      <c r="H2260" s="7">
        <f t="shared" si="822"/>
        <v>1.042352322717268</v>
      </c>
      <c r="I2260" s="5">
        <f t="shared" si="826"/>
        <v>5.8758959735751093</v>
      </c>
      <c r="J2260" s="5">
        <f t="shared" si="827"/>
        <v>3.8237504283636699</v>
      </c>
      <c r="K2260" s="5">
        <f t="shared" si="828"/>
        <v>1.8549226725696015</v>
      </c>
      <c r="L2260">
        <v>6.56</v>
      </c>
      <c r="M2260">
        <v>4.3099999999999996</v>
      </c>
      <c r="N2260">
        <v>1.52</v>
      </c>
      <c r="O2260" s="5">
        <f t="shared" si="829"/>
        <v>6.8378312370252772</v>
      </c>
      <c r="P2260" s="5">
        <f t="shared" si="830"/>
        <v>4.4925385109114249</v>
      </c>
      <c r="Q2260" s="5">
        <f t="shared" si="831"/>
        <v>1.5843755305302474</v>
      </c>
      <c r="R2260" s="6">
        <f t="shared" si="832"/>
        <v>0.14624520046432718</v>
      </c>
      <c r="S2260" s="6">
        <f t="shared" si="833"/>
        <v>0.22259130279489239</v>
      </c>
      <c r="T2260" s="6">
        <f t="shared" si="834"/>
        <v>0.63116349674078043</v>
      </c>
      <c r="U2260">
        <f t="shared" si="835"/>
        <v>1.1164254829393545</v>
      </c>
      <c r="V2260">
        <f t="shared" si="836"/>
        <v>1.1271656141649429</v>
      </c>
      <c r="W2260">
        <f t="shared" si="837"/>
        <v>0.81944116726675331</v>
      </c>
      <c r="X2260" t="s">
        <v>230</v>
      </c>
      <c r="Y2260" t="s">
        <v>45</v>
      </c>
      <c r="Z2260" t="s">
        <v>260</v>
      </c>
      <c r="AA2260" s="8" t="s">
        <v>16</v>
      </c>
      <c r="AB2260" s="8" t="s">
        <v>360</v>
      </c>
      <c r="AC2260" s="8" t="s">
        <v>522</v>
      </c>
      <c r="AD2260" s="20" t="s">
        <v>330</v>
      </c>
      <c r="AE2260" t="s">
        <v>503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823"/>
        <v>1.6433042960697517</v>
      </c>
      <c r="E2261" s="14">
        <f t="shared" si="824"/>
        <v>5.0294316038051035</v>
      </c>
      <c r="F2261" s="14">
        <f t="shared" si="825"/>
        <v>5.5153808461276617</v>
      </c>
      <c r="G2261" s="63">
        <v>3.7709328415068022E-2</v>
      </c>
      <c r="H2261" s="7">
        <f t="shared" si="822"/>
        <v>1.037709328415068</v>
      </c>
      <c r="I2261" s="5">
        <f t="shared" si="826"/>
        <v>1.5835882467970404</v>
      </c>
      <c r="J2261" s="5">
        <f t="shared" si="827"/>
        <v>4.8466670445053639</v>
      </c>
      <c r="K2261" s="5">
        <f t="shared" si="828"/>
        <v>5.3149573730357691</v>
      </c>
      <c r="L2261">
        <v>2.92</v>
      </c>
      <c r="M2261">
        <v>3.16</v>
      </c>
      <c r="N2261">
        <v>2.64</v>
      </c>
      <c r="O2261" s="5">
        <f t="shared" si="829"/>
        <v>3.0301112389719984</v>
      </c>
      <c r="P2261" s="5">
        <f t="shared" si="830"/>
        <v>3.2791614777916149</v>
      </c>
      <c r="Q2261" s="5">
        <f t="shared" si="831"/>
        <v>2.7395526270157795</v>
      </c>
      <c r="R2261" s="6">
        <f t="shared" si="832"/>
        <v>0.33002088739793656</v>
      </c>
      <c r="S2261" s="6">
        <f t="shared" si="833"/>
        <v>0.30495600987404264</v>
      </c>
      <c r="T2261" s="6">
        <f t="shared" si="834"/>
        <v>0.36502310272802074</v>
      </c>
      <c r="U2261">
        <f t="shared" si="835"/>
        <v>1.8439136599466313</v>
      </c>
      <c r="V2261">
        <f t="shared" si="836"/>
        <v>0.65199444710823951</v>
      </c>
      <c r="W2261">
        <f t="shared" si="837"/>
        <v>0.49671141548442915</v>
      </c>
      <c r="X2261" t="s">
        <v>96</v>
      </c>
      <c r="Y2261" t="s">
        <v>99</v>
      </c>
      <c r="Z2261" t="s">
        <v>260</v>
      </c>
      <c r="AA2261" s="8" t="s">
        <v>17</v>
      </c>
      <c r="AB2261" s="8" t="s">
        <v>361</v>
      </c>
      <c r="AC2261" s="8" t="s">
        <v>522</v>
      </c>
      <c r="AD2261" s="20" t="s">
        <v>35</v>
      </c>
      <c r="AE2261" t="s">
        <v>505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823"/>
        <v>6.7314774567372293</v>
      </c>
      <c r="E2262" s="14">
        <f t="shared" si="824"/>
        <v>1.924560266264971</v>
      </c>
      <c r="F2262" s="14">
        <f t="shared" si="825"/>
        <v>3.1147743438867925</v>
      </c>
      <c r="G2262" s="63">
        <v>5.9357493445450604E-2</v>
      </c>
      <c r="H2262" s="7">
        <f t="shared" ref="H2262:H2325" si="838">(G2262/100%) + 1</f>
        <v>1.0593574934454506</v>
      </c>
      <c r="I2262" s="5">
        <f t="shared" si="826"/>
        <v>6.3543020164456436</v>
      </c>
      <c r="J2262" s="5">
        <f t="shared" si="827"/>
        <v>1.816724078672949</v>
      </c>
      <c r="K2262" s="5">
        <f t="shared" si="828"/>
        <v>2.9402485593001391</v>
      </c>
      <c r="L2262">
        <v>4.41</v>
      </c>
      <c r="M2262">
        <v>3.18</v>
      </c>
      <c r="N2262">
        <v>1.93</v>
      </c>
      <c r="O2262" s="5">
        <f t="shared" si="829"/>
        <v>4.6717665460944371</v>
      </c>
      <c r="P2262" s="5">
        <f t="shared" si="830"/>
        <v>3.3687568291565331</v>
      </c>
      <c r="Q2262" s="5">
        <f t="shared" si="831"/>
        <v>2.0445599623497195</v>
      </c>
      <c r="R2262" s="6">
        <f t="shared" si="832"/>
        <v>0.21405179178655506</v>
      </c>
      <c r="S2262" s="6">
        <f t="shared" si="833"/>
        <v>0.29684540936437354</v>
      </c>
      <c r="T2262" s="6">
        <f t="shared" si="834"/>
        <v>0.48910279884907149</v>
      </c>
      <c r="U2262">
        <f t="shared" si="835"/>
        <v>0.69401800364326838</v>
      </c>
      <c r="V2262">
        <f t="shared" si="836"/>
        <v>1.7504033977041107</v>
      </c>
      <c r="W2262">
        <f t="shared" si="837"/>
        <v>0.6564070897663814</v>
      </c>
      <c r="X2262" t="s">
        <v>49</v>
      </c>
      <c r="Y2262" t="s">
        <v>232</v>
      </c>
      <c r="Z2262" t="s">
        <v>261</v>
      </c>
      <c r="AA2262" s="8" t="s">
        <v>18</v>
      </c>
      <c r="AB2262" s="8" t="s">
        <v>360</v>
      </c>
      <c r="AC2262" s="8" t="s">
        <v>522</v>
      </c>
      <c r="AD2262" s="20" t="s">
        <v>31</v>
      </c>
      <c r="AE2262" t="s">
        <v>507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823"/>
        <v>3.6378098052942338</v>
      </c>
      <c r="E2263" s="14">
        <f t="shared" si="824"/>
        <v>3.0021601290273781</v>
      </c>
      <c r="F2263" s="14">
        <f t="shared" si="825"/>
        <v>2.7412341084996314</v>
      </c>
      <c r="G2263" s="63">
        <v>5.4494403008305214E-2</v>
      </c>
      <c r="H2263" s="7">
        <f t="shared" si="838"/>
        <v>1.0544944030083052</v>
      </c>
      <c r="I2263" s="5">
        <f t="shared" si="826"/>
        <v>3.4498142379097887</v>
      </c>
      <c r="J2263" s="5">
        <f t="shared" si="827"/>
        <v>2.8470138110384386</v>
      </c>
      <c r="K2263" s="5">
        <f t="shared" si="828"/>
        <v>2.5995719850947765</v>
      </c>
      <c r="L2263">
        <v>2.64</v>
      </c>
      <c r="M2263">
        <v>2.94</v>
      </c>
      <c r="N2263">
        <v>2.98</v>
      </c>
      <c r="O2263" s="5">
        <f t="shared" si="829"/>
        <v>2.7838652239419259</v>
      </c>
      <c r="P2263" s="5">
        <f t="shared" si="830"/>
        <v>3.1002135448444172</v>
      </c>
      <c r="Q2263" s="5">
        <f t="shared" si="831"/>
        <v>3.1423933209647497</v>
      </c>
      <c r="R2263" s="6">
        <f t="shared" si="832"/>
        <v>0.35921279212792123</v>
      </c>
      <c r="S2263" s="6">
        <f t="shared" si="833"/>
        <v>0.32255842558425585</v>
      </c>
      <c r="T2263" s="6">
        <f t="shared" si="834"/>
        <v>0.31822878228782286</v>
      </c>
      <c r="U2263">
        <f t="shared" si="835"/>
        <v>0.76525859595256129</v>
      </c>
      <c r="V2263">
        <f t="shared" si="836"/>
        <v>1.0326609546469481</v>
      </c>
      <c r="W2263">
        <f t="shared" si="837"/>
        <v>1.1463425583467171</v>
      </c>
      <c r="X2263" t="s">
        <v>233</v>
      </c>
      <c r="Y2263" t="s">
        <v>101</v>
      </c>
      <c r="Z2263" t="s">
        <v>261</v>
      </c>
      <c r="AA2263" s="8" t="s">
        <v>19</v>
      </c>
      <c r="AB2263" s="8" t="s">
        <v>367</v>
      </c>
      <c r="AC2263" s="8" t="s">
        <v>522</v>
      </c>
      <c r="AD2263" s="20" t="s">
        <v>31</v>
      </c>
      <c r="AE2263" t="s">
        <v>503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823"/>
        <v>2.3967473070325487</v>
      </c>
      <c r="E2264" s="14">
        <f t="shared" si="824"/>
        <v>3.4585575119633991</v>
      </c>
      <c r="F2264" s="14">
        <f t="shared" si="825"/>
        <v>3.6154582417538812</v>
      </c>
      <c r="G2264" s="63">
        <v>6.0380709425484236E-2</v>
      </c>
      <c r="H2264" s="7">
        <f t="shared" si="838"/>
        <v>1.0603807094254842</v>
      </c>
      <c r="I2264" s="5">
        <f t="shared" si="826"/>
        <v>2.2602705667204281</v>
      </c>
      <c r="J2264" s="5">
        <f t="shared" si="827"/>
        <v>3.2616186632037567</v>
      </c>
      <c r="K2264" s="5">
        <f t="shared" si="828"/>
        <v>3.4095850760174065</v>
      </c>
      <c r="L2264">
        <v>1.72</v>
      </c>
      <c r="M2264">
        <v>3.66</v>
      </c>
      <c r="N2264">
        <v>4.8600000000000003</v>
      </c>
      <c r="O2264" s="5">
        <f t="shared" si="829"/>
        <v>1.8238548202118328</v>
      </c>
      <c r="P2264" s="5">
        <f t="shared" si="830"/>
        <v>3.8809933964972725</v>
      </c>
      <c r="Q2264" s="5">
        <f t="shared" si="831"/>
        <v>5.1534502478078537</v>
      </c>
      <c r="R2264" s="6">
        <f t="shared" si="832"/>
        <v>0.54828925466987244</v>
      </c>
      <c r="S2264" s="6">
        <f t="shared" si="833"/>
        <v>0.25766598853338263</v>
      </c>
      <c r="T2264" s="6">
        <f t="shared" si="834"/>
        <v>0.19404475679674496</v>
      </c>
      <c r="U2264">
        <f t="shared" si="835"/>
        <v>0.76097084363473289</v>
      </c>
      <c r="V2264">
        <f t="shared" si="836"/>
        <v>1.1221422176941216</v>
      </c>
      <c r="W2264">
        <f t="shared" si="837"/>
        <v>1.4253933812019035</v>
      </c>
      <c r="X2264" t="s">
        <v>177</v>
      </c>
      <c r="Y2264" t="s">
        <v>48</v>
      </c>
      <c r="Z2264" t="s">
        <v>261</v>
      </c>
      <c r="AA2264" s="8" t="s">
        <v>19</v>
      </c>
      <c r="AB2264" s="8" t="s">
        <v>367</v>
      </c>
      <c r="AC2264" s="8" t="s">
        <v>522</v>
      </c>
      <c r="AD2264" s="20" t="s">
        <v>17</v>
      </c>
      <c r="AE2264" t="s">
        <v>504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823"/>
        <v>1.2460677574437384</v>
      </c>
      <c r="E2265" s="14">
        <f t="shared" si="824"/>
        <v>7.4537892059810327</v>
      </c>
      <c r="F2265" s="14">
        <f t="shared" si="825"/>
        <v>18.81567191600077</v>
      </c>
      <c r="G2265" s="63">
        <v>5.0381485164093798E-2</v>
      </c>
      <c r="H2265" s="7">
        <f t="shared" si="838"/>
        <v>1.0503814851640938</v>
      </c>
      <c r="I2265" s="5">
        <f t="shared" si="826"/>
        <v>1.1863001919241503</v>
      </c>
      <c r="J2265" s="5">
        <f t="shared" si="827"/>
        <v>7.0962686521617231</v>
      </c>
      <c r="K2265" s="5">
        <f t="shared" si="828"/>
        <v>17.913179336992339</v>
      </c>
      <c r="L2265">
        <v>1.48</v>
      </c>
      <c r="M2265">
        <v>4.68</v>
      </c>
      <c r="N2265">
        <v>6.21</v>
      </c>
      <c r="O2265" s="5">
        <f t="shared" si="829"/>
        <v>1.5545645980428588</v>
      </c>
      <c r="P2265" s="5">
        <f t="shared" si="830"/>
        <v>4.9157853505679583</v>
      </c>
      <c r="Q2265" s="5">
        <f t="shared" si="831"/>
        <v>6.5228690228690223</v>
      </c>
      <c r="R2265" s="6">
        <f t="shared" si="832"/>
        <v>0.64326693227091636</v>
      </c>
      <c r="S2265" s="6">
        <f t="shared" si="833"/>
        <v>0.20342629482071717</v>
      </c>
      <c r="T2265" s="6">
        <f t="shared" si="834"/>
        <v>0.15330677290836656</v>
      </c>
      <c r="U2265">
        <f t="shared" si="835"/>
        <v>1.2475762965185699</v>
      </c>
      <c r="V2265">
        <f t="shared" si="836"/>
        <v>0.65950152529447148</v>
      </c>
      <c r="W2265">
        <f t="shared" si="837"/>
        <v>0.34667212799995739</v>
      </c>
      <c r="X2265" t="s">
        <v>194</v>
      </c>
      <c r="Y2265" t="s">
        <v>117</v>
      </c>
      <c r="Z2265" t="s">
        <v>342</v>
      </c>
      <c r="AA2265" s="8" t="s">
        <v>36</v>
      </c>
      <c r="AB2265" s="8" t="s">
        <v>361</v>
      </c>
      <c r="AC2265" s="8" t="s">
        <v>522</v>
      </c>
      <c r="AD2265" s="20" t="s">
        <v>19</v>
      </c>
      <c r="AE2265" t="s">
        <v>505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839">(100%/A2266)</f>
        <v>1.4509157805748494</v>
      </c>
      <c r="E2266" s="14">
        <f t="shared" ref="E2266:E2275" si="840">(100%/B2266)</f>
        <v>5.3779695185634946</v>
      </c>
      <c r="F2266" s="14">
        <f t="shared" ref="F2266:F2275" si="841">(100%/C2266)</f>
        <v>8.4288680018396551</v>
      </c>
      <c r="G2266" s="63">
        <v>4.7372954349698571E-2</v>
      </c>
      <c r="H2266" s="7">
        <f t="shared" si="838"/>
        <v>1.0473729543496986</v>
      </c>
      <c r="I2266" s="5">
        <f t="shared" ref="I2266:I2275" si="842">D2266/H2266</f>
        <v>1.3852904779995066</v>
      </c>
      <c r="J2266" s="5">
        <f t="shared" ref="J2266:J2275" si="843">E2266/H2266</f>
        <v>5.1347225419837308</v>
      </c>
      <c r="K2266" s="5">
        <f t="shared" ref="K2266:K2275" si="844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845">(L2266*H2266)</f>
        <v>1.9795348837209301</v>
      </c>
      <c r="P2266" s="5">
        <f t="shared" ref="P2266:P2275" si="846">(M2266*H2266)</f>
        <v>3.6658053402239448</v>
      </c>
      <c r="Q2266" s="5">
        <f t="shared" ref="Q2266:Q2275" si="847">(N2266*H2266)</f>
        <v>4.503703703703704</v>
      </c>
      <c r="R2266" s="6">
        <f t="shared" ref="R2266:R2275" si="848">(1/O2266)</f>
        <v>0.50516917293233088</v>
      </c>
      <c r="S2266" s="6">
        <f t="shared" ref="S2266:S2275" si="849">(1/P2266)</f>
        <v>0.27279135338345867</v>
      </c>
      <c r="T2266" s="6">
        <f t="shared" ref="T2266:T2275" si="850">(1/Q2266)</f>
        <v>0.22203947368421051</v>
      </c>
      <c r="U2266">
        <f t="shared" ref="U2266:U2275" si="851">(L2266/I2266)</f>
        <v>1.364334794771233</v>
      </c>
      <c r="V2266">
        <f t="shared" ref="V2266:V2275" si="852">(M2266/J2266)</f>
        <v>0.68163371465205247</v>
      </c>
      <c r="W2266">
        <f t="shared" ref="W2266:W2275" si="853">(N2266/K2266)</f>
        <v>0.53431892666022784</v>
      </c>
      <c r="X2266" t="s">
        <v>191</v>
      </c>
      <c r="Y2266" t="s">
        <v>195</v>
      </c>
      <c r="Z2266" t="s">
        <v>342</v>
      </c>
      <c r="AA2266" s="8" t="s">
        <v>17</v>
      </c>
      <c r="AB2266" s="8" t="s">
        <v>361</v>
      </c>
      <c r="AC2266" s="8" t="s">
        <v>522</v>
      </c>
      <c r="AD2266" s="20" t="s">
        <v>28</v>
      </c>
      <c r="AE2266" t="s">
        <v>505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839"/>
        <v>2.584852346692597</v>
      </c>
      <c r="E2267" s="14">
        <f t="shared" si="840"/>
        <v>3.8842272705473073</v>
      </c>
      <c r="F2267" s="14">
        <f t="shared" si="841"/>
        <v>3.0312088168476321</v>
      </c>
      <c r="G2267" s="63">
        <v>4.544642955336009E-2</v>
      </c>
      <c r="H2267" s="7">
        <f t="shared" si="838"/>
        <v>1.0454464295533601</v>
      </c>
      <c r="I2267" s="5">
        <f t="shared" si="842"/>
        <v>2.4724866560565024</v>
      </c>
      <c r="J2267" s="5">
        <f t="shared" si="843"/>
        <v>3.715376666604278</v>
      </c>
      <c r="K2267" s="5">
        <f t="shared" si="844"/>
        <v>2.899439637612649</v>
      </c>
      <c r="L2267">
        <v>2.3199999999999998</v>
      </c>
      <c r="M2267">
        <v>3.53</v>
      </c>
      <c r="N2267">
        <v>3.02</v>
      </c>
      <c r="O2267" s="5">
        <f t="shared" si="845"/>
        <v>2.4254357165637952</v>
      </c>
      <c r="P2267" s="5">
        <f t="shared" si="846"/>
        <v>3.6904258963233607</v>
      </c>
      <c r="Q2267" s="5">
        <f t="shared" si="847"/>
        <v>3.1572482172511473</v>
      </c>
      <c r="R2267" s="6">
        <f t="shared" si="848"/>
        <v>0.41229705375029979</v>
      </c>
      <c r="S2267" s="6">
        <f t="shared" si="849"/>
        <v>0.27097143475940383</v>
      </c>
      <c r="T2267" s="6">
        <f t="shared" si="850"/>
        <v>0.31673151149029655</v>
      </c>
      <c r="U2267">
        <f t="shared" si="851"/>
        <v>0.93832660100187903</v>
      </c>
      <c r="V2267">
        <f t="shared" si="852"/>
        <v>0.95010555234667338</v>
      </c>
      <c r="W2267">
        <f t="shared" si="853"/>
        <v>1.0415805733023014</v>
      </c>
      <c r="X2267" t="s">
        <v>118</v>
      </c>
      <c r="Y2267" t="s">
        <v>193</v>
      </c>
      <c r="Z2267" t="s">
        <v>342</v>
      </c>
      <c r="AA2267" s="8" t="s">
        <v>19</v>
      </c>
      <c r="AB2267" s="8" t="s">
        <v>367</v>
      </c>
      <c r="AC2267" s="8" t="s">
        <v>522</v>
      </c>
      <c r="AD2267" s="20" t="s">
        <v>331</v>
      </c>
      <c r="AE2267" t="s">
        <v>509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839"/>
        <v>2.0143620246045759</v>
      </c>
      <c r="E2268" s="14">
        <f t="shared" si="840"/>
        <v>3.1199743341364581</v>
      </c>
      <c r="F2268" s="14">
        <f t="shared" si="841"/>
        <v>5.6274334298577378</v>
      </c>
      <c r="G2268" s="63">
        <v>2.7379527552177985E-2</v>
      </c>
      <c r="H2268" s="7">
        <f t="shared" si="838"/>
        <v>1.027379527552178</v>
      </c>
      <c r="I2268" s="5">
        <f t="shared" si="842"/>
        <v>1.9606795449817562</v>
      </c>
      <c r="J2268" s="5">
        <f t="shared" si="843"/>
        <v>3.0368274337430794</v>
      </c>
      <c r="K2268" s="5">
        <f t="shared" si="844"/>
        <v>5.4774630785816729</v>
      </c>
      <c r="L2268">
        <v>2.4300000000000002</v>
      </c>
      <c r="M2268">
        <v>3.34</v>
      </c>
      <c r="N2268">
        <v>3.16</v>
      </c>
      <c r="O2268" s="5">
        <f t="shared" si="845"/>
        <v>2.4965322519517925</v>
      </c>
      <c r="P2268" s="5">
        <f t="shared" si="846"/>
        <v>3.4314476220242742</v>
      </c>
      <c r="Q2268" s="5">
        <f t="shared" si="847"/>
        <v>3.2465193070648826</v>
      </c>
      <c r="R2268" s="6">
        <f t="shared" si="848"/>
        <v>0.40055561037442977</v>
      </c>
      <c r="S2268" s="6">
        <f t="shared" si="849"/>
        <v>0.2914221955718157</v>
      </c>
      <c r="T2268" s="6">
        <f t="shared" si="850"/>
        <v>0.30802219405375453</v>
      </c>
      <c r="U2268">
        <f t="shared" si="851"/>
        <v>1.2393662218894679</v>
      </c>
      <c r="V2268">
        <f t="shared" si="852"/>
        <v>1.099832003257176</v>
      </c>
      <c r="W2268">
        <f t="shared" si="853"/>
        <v>0.5769094112850226</v>
      </c>
      <c r="X2268" t="s">
        <v>244</v>
      </c>
      <c r="Y2268" t="s">
        <v>213</v>
      </c>
      <c r="Z2268" t="s">
        <v>269</v>
      </c>
      <c r="AA2268" s="8" t="s">
        <v>19</v>
      </c>
      <c r="AB2268" s="8" t="s">
        <v>367</v>
      </c>
      <c r="AC2268" s="8" t="s">
        <v>522</v>
      </c>
      <c r="AD2268" s="20" t="s">
        <v>16</v>
      </c>
      <c r="AE2268" t="s">
        <v>507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839"/>
        <v>1.6601036291750635</v>
      </c>
      <c r="E2269" s="14">
        <f t="shared" si="840"/>
        <v>4.0415835069090784</v>
      </c>
      <c r="F2269" s="14">
        <f t="shared" si="841"/>
        <v>6.8721422243651968</v>
      </c>
      <c r="G2269" s="63">
        <v>4.9265572167472182E-2</v>
      </c>
      <c r="H2269" s="7">
        <f t="shared" si="838"/>
        <v>1.0492655721674722</v>
      </c>
      <c r="I2269" s="5">
        <f t="shared" si="842"/>
        <v>1.582157723659779</v>
      </c>
      <c r="J2269" s="5">
        <f t="shared" si="843"/>
        <v>3.8518213254251381</v>
      </c>
      <c r="K2269" s="5">
        <f t="shared" si="844"/>
        <v>6.5494784224830562</v>
      </c>
      <c r="L2269">
        <v>1.63</v>
      </c>
      <c r="M2269">
        <v>4.12</v>
      </c>
      <c r="N2269">
        <v>5.18</v>
      </c>
      <c r="O2269" s="5">
        <f t="shared" si="845"/>
        <v>1.7103028826329796</v>
      </c>
      <c r="P2269" s="5">
        <f t="shared" si="846"/>
        <v>4.3229741573299858</v>
      </c>
      <c r="Q2269" s="5">
        <f t="shared" si="847"/>
        <v>5.4351956638275052</v>
      </c>
      <c r="R2269" s="6">
        <f t="shared" si="848"/>
        <v>0.58469175849164123</v>
      </c>
      <c r="S2269" s="6">
        <f t="shared" si="849"/>
        <v>0.23132222484013959</v>
      </c>
      <c r="T2269" s="6">
        <f t="shared" si="850"/>
        <v>0.18398601666821918</v>
      </c>
      <c r="U2269">
        <f t="shared" si="851"/>
        <v>1.0302386264180756</v>
      </c>
      <c r="V2269">
        <f t="shared" si="852"/>
        <v>1.0696238615235514</v>
      </c>
      <c r="W2269">
        <f t="shared" si="853"/>
        <v>0.79090267435924222</v>
      </c>
      <c r="X2269" t="s">
        <v>129</v>
      </c>
      <c r="Y2269" t="s">
        <v>123</v>
      </c>
      <c r="Z2269" t="s">
        <v>257</v>
      </c>
      <c r="AA2269" s="8" t="s">
        <v>17</v>
      </c>
      <c r="AB2269" s="8" t="s">
        <v>361</v>
      </c>
      <c r="AC2269" s="8" t="s">
        <v>523</v>
      </c>
      <c r="AD2269" s="20" t="s">
        <v>330</v>
      </c>
      <c r="AE2269" t="s">
        <v>506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839"/>
        <v>3.1082200331534771</v>
      </c>
      <c r="E2270" s="14">
        <f t="shared" si="840"/>
        <v>3.3334619867515203</v>
      </c>
      <c r="F2270" s="14">
        <f t="shared" si="841"/>
        <v>2.8506696886128124</v>
      </c>
      <c r="G2270" s="63">
        <v>4.6390243281435151E-2</v>
      </c>
      <c r="H2270" s="7">
        <f t="shared" si="838"/>
        <v>1.0463902432814352</v>
      </c>
      <c r="I2270" s="5">
        <f t="shared" si="842"/>
        <v>2.9704214590210931</v>
      </c>
      <c r="J2270" s="5">
        <f t="shared" si="843"/>
        <v>3.1856776266356666</v>
      </c>
      <c r="K2270" s="5">
        <f t="shared" si="844"/>
        <v>2.724289247645538</v>
      </c>
      <c r="L2270">
        <v>4.4400000000000004</v>
      </c>
      <c r="M2270">
        <v>3.3</v>
      </c>
      <c r="N2270">
        <v>1.93</v>
      </c>
      <c r="O2270" s="5">
        <f t="shared" si="845"/>
        <v>4.6459726801695727</v>
      </c>
      <c r="P2270" s="5">
        <f t="shared" si="846"/>
        <v>3.453087802828736</v>
      </c>
      <c r="Q2270" s="5">
        <f t="shared" si="847"/>
        <v>2.0195331695331697</v>
      </c>
      <c r="R2270" s="6">
        <f t="shared" si="848"/>
        <v>0.2152401808706936</v>
      </c>
      <c r="S2270" s="6">
        <f t="shared" si="849"/>
        <v>0.28959587971693329</v>
      </c>
      <c r="T2270" s="6">
        <f t="shared" si="850"/>
        <v>0.49516393941237297</v>
      </c>
      <c r="U2270">
        <f t="shared" si="851"/>
        <v>1.494737383651682</v>
      </c>
      <c r="V2270">
        <f t="shared" si="852"/>
        <v>1.0358863597523102</v>
      </c>
      <c r="W2270">
        <f t="shared" si="853"/>
        <v>0.70844166112977869</v>
      </c>
      <c r="X2270" t="s">
        <v>54</v>
      </c>
      <c r="Y2270" t="s">
        <v>249</v>
      </c>
      <c r="Z2270" t="s">
        <v>257</v>
      </c>
      <c r="AA2270" s="8" t="s">
        <v>19</v>
      </c>
      <c r="AB2270" s="8" t="s">
        <v>367</v>
      </c>
      <c r="AC2270" s="8" t="s">
        <v>523</v>
      </c>
      <c r="AD2270" s="20" t="s">
        <v>34</v>
      </c>
      <c r="AE2270" t="s">
        <v>504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839"/>
        <v>3.7233344649165088</v>
      </c>
      <c r="E2271" s="14">
        <f t="shared" si="840"/>
        <v>2.5816418224634798</v>
      </c>
      <c r="F2271" s="14">
        <f t="shared" si="841"/>
        <v>3.0632582068841634</v>
      </c>
      <c r="G2271" s="63">
        <v>2.948483442253691E-2</v>
      </c>
      <c r="H2271" s="7">
        <f t="shared" si="838"/>
        <v>1.0294848344225369</v>
      </c>
      <c r="I2271" s="5">
        <f t="shared" si="842"/>
        <v>3.6166967597973581</v>
      </c>
      <c r="J2271" s="5">
        <f t="shared" si="843"/>
        <v>2.5077026257619282</v>
      </c>
      <c r="K2271" s="5">
        <f t="shared" si="844"/>
        <v>2.9755253350598596</v>
      </c>
      <c r="L2271">
        <v>1.86</v>
      </c>
      <c r="M2271">
        <v>3.47</v>
      </c>
      <c r="N2271">
        <v>4.91</v>
      </c>
      <c r="O2271" s="5">
        <f t="shared" si="845"/>
        <v>1.9148417920259186</v>
      </c>
      <c r="P2271" s="5">
        <f t="shared" si="846"/>
        <v>3.5723123754462032</v>
      </c>
      <c r="Q2271" s="5">
        <f t="shared" si="847"/>
        <v>5.0547705370146563</v>
      </c>
      <c r="R2271" s="6">
        <f t="shared" si="848"/>
        <v>0.52223635611273744</v>
      </c>
      <c r="S2271" s="6">
        <f t="shared" si="849"/>
        <v>0.27993072690769211</v>
      </c>
      <c r="T2271" s="6">
        <f t="shared" si="850"/>
        <v>0.19783291697957059</v>
      </c>
      <c r="U2271">
        <f t="shared" si="851"/>
        <v>0.51428143511379565</v>
      </c>
      <c r="V2271">
        <f t="shared" si="852"/>
        <v>1.3837366378103513</v>
      </c>
      <c r="W2271">
        <f t="shared" si="853"/>
        <v>1.6501287830241997</v>
      </c>
      <c r="X2271" t="s">
        <v>168</v>
      </c>
      <c r="Y2271" t="s">
        <v>167</v>
      </c>
      <c r="Z2271" t="s">
        <v>267</v>
      </c>
      <c r="AA2271" s="8" t="s">
        <v>19</v>
      </c>
      <c r="AB2271" s="8" t="s">
        <v>367</v>
      </c>
      <c r="AC2271" s="8" t="s">
        <v>523</v>
      </c>
      <c r="AD2271" s="20" t="s">
        <v>18</v>
      </c>
      <c r="AE2271" t="s">
        <v>504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839"/>
        <v>6.1826902776750803</v>
      </c>
      <c r="E2272" s="14">
        <f t="shared" si="840"/>
        <v>2.9818108617530656</v>
      </c>
      <c r="F2272" s="14">
        <f t="shared" si="841"/>
        <v>2.1795791975345864</v>
      </c>
      <c r="G2272" s="63">
        <v>3.9646394233251669E-2</v>
      </c>
      <c r="H2272" s="7">
        <f t="shared" si="838"/>
        <v>1.0396463942332517</v>
      </c>
      <c r="I2272" s="5">
        <f t="shared" si="842"/>
        <v>5.9469164823438536</v>
      </c>
      <c r="J2272" s="5">
        <f t="shared" si="843"/>
        <v>2.868100998851804</v>
      </c>
      <c r="K2272" s="5">
        <f t="shared" si="844"/>
        <v>2.0964620371160381</v>
      </c>
      <c r="L2272">
        <v>2.65</v>
      </c>
      <c r="M2272">
        <v>3.15</v>
      </c>
      <c r="N2272">
        <v>2.9</v>
      </c>
      <c r="O2272" s="5">
        <f t="shared" si="845"/>
        <v>2.7550629447181167</v>
      </c>
      <c r="P2272" s="5">
        <f t="shared" si="846"/>
        <v>3.2748861418347426</v>
      </c>
      <c r="Q2272" s="5">
        <f t="shared" si="847"/>
        <v>3.0149745432764297</v>
      </c>
      <c r="R2272" s="6">
        <f t="shared" si="848"/>
        <v>0.3629681136386213</v>
      </c>
      <c r="S2272" s="6">
        <f t="shared" si="849"/>
        <v>0.30535412734677664</v>
      </c>
      <c r="T2272" s="6">
        <f t="shared" si="850"/>
        <v>0.33167775901460222</v>
      </c>
      <c r="U2272">
        <f t="shared" si="851"/>
        <v>0.44560908293697066</v>
      </c>
      <c r="V2272">
        <f t="shared" si="852"/>
        <v>1.0982876827772277</v>
      </c>
      <c r="W2272">
        <f t="shared" si="853"/>
        <v>1.3832828587677815</v>
      </c>
      <c r="X2272" t="s">
        <v>172</v>
      </c>
      <c r="Y2272" t="s">
        <v>229</v>
      </c>
      <c r="Z2272" t="s">
        <v>260</v>
      </c>
      <c r="AA2272" s="8" t="s">
        <v>18</v>
      </c>
      <c r="AB2272" s="8" t="s">
        <v>360</v>
      </c>
      <c r="AC2272" s="8" t="s">
        <v>523</v>
      </c>
      <c r="AD2272" s="20" t="s">
        <v>19</v>
      </c>
      <c r="AE2272" t="s">
        <v>503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839"/>
        <v>2.6139010058818006</v>
      </c>
      <c r="E2273" s="14">
        <f t="shared" si="840"/>
        <v>2.6939119387180144</v>
      </c>
      <c r="F2273" s="14">
        <f t="shared" si="841"/>
        <v>4.2123331935070869</v>
      </c>
      <c r="G2273" s="63">
        <v>5.7470960302364205E-2</v>
      </c>
      <c r="H2273" s="7">
        <f t="shared" si="838"/>
        <v>1.0574709603023642</v>
      </c>
      <c r="I2273" s="5">
        <f t="shared" si="842"/>
        <v>2.4718418793594146</v>
      </c>
      <c r="J2273" s="5">
        <f t="shared" si="843"/>
        <v>2.5475044136888072</v>
      </c>
      <c r="K2273" s="5">
        <f t="shared" si="844"/>
        <v>3.9834031870744218</v>
      </c>
      <c r="L2273">
        <v>2.06</v>
      </c>
      <c r="M2273">
        <v>3.01</v>
      </c>
      <c r="N2273">
        <v>4.17</v>
      </c>
      <c r="O2273" s="5">
        <f t="shared" si="845"/>
        <v>2.1783901782228705</v>
      </c>
      <c r="P2273" s="5">
        <f t="shared" si="846"/>
        <v>3.1829875905101161</v>
      </c>
      <c r="Q2273" s="5">
        <f t="shared" si="847"/>
        <v>4.4096539044608587</v>
      </c>
      <c r="R2273" s="6">
        <f t="shared" si="848"/>
        <v>0.45905458535247318</v>
      </c>
      <c r="S2273" s="6">
        <f t="shared" si="849"/>
        <v>0.31417024778275576</v>
      </c>
      <c r="T2273" s="6">
        <f t="shared" si="850"/>
        <v>0.22677516686477095</v>
      </c>
      <c r="U2273">
        <f t="shared" si="851"/>
        <v>0.83338664062680878</v>
      </c>
      <c r="V2273">
        <f t="shared" si="852"/>
        <v>1.1815484926448057</v>
      </c>
      <c r="W2273">
        <f t="shared" si="853"/>
        <v>1.0468435667097566</v>
      </c>
      <c r="X2273" t="s">
        <v>47</v>
      </c>
      <c r="Y2273" t="s">
        <v>176</v>
      </c>
      <c r="Z2273" t="s">
        <v>261</v>
      </c>
      <c r="AA2273" s="8" t="s">
        <v>19</v>
      </c>
      <c r="AB2273" s="8" t="s">
        <v>367</v>
      </c>
      <c r="AC2273" s="8" t="s">
        <v>523</v>
      </c>
      <c r="AD2273" s="20" t="s">
        <v>16</v>
      </c>
      <c r="AE2273" t="s">
        <v>505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839"/>
        <v>3.9443328506134878</v>
      </c>
      <c r="E2274" s="14">
        <f t="shared" si="840"/>
        <v>2.9527893255880664</v>
      </c>
      <c r="F2274" s="14">
        <f t="shared" si="841"/>
        <v>2.6399423097481418</v>
      </c>
      <c r="G2274" s="63">
        <v>5.7908550180516327E-2</v>
      </c>
      <c r="H2274" s="7">
        <f t="shared" si="838"/>
        <v>1.0579085501805163</v>
      </c>
      <c r="I2274" s="5">
        <f t="shared" si="842"/>
        <v>3.7284251554072858</v>
      </c>
      <c r="J2274" s="5">
        <f t="shared" si="843"/>
        <v>2.7911574446432228</v>
      </c>
      <c r="K2274" s="5">
        <f t="shared" si="844"/>
        <v>2.4954352711278069</v>
      </c>
      <c r="L2274">
        <v>4.18</v>
      </c>
      <c r="M2274">
        <v>3.09</v>
      </c>
      <c r="N2274">
        <v>2.02</v>
      </c>
      <c r="O2274" s="5">
        <f t="shared" si="845"/>
        <v>4.4220577397545577</v>
      </c>
      <c r="P2274" s="5">
        <f t="shared" si="846"/>
        <v>3.2689374200577954</v>
      </c>
      <c r="Q2274" s="5">
        <f t="shared" si="847"/>
        <v>2.1369752713646428</v>
      </c>
      <c r="R2274" s="6">
        <f t="shared" si="848"/>
        <v>0.22613906440206366</v>
      </c>
      <c r="S2274" s="6">
        <f t="shared" si="849"/>
        <v>0.30590980233029968</v>
      </c>
      <c r="T2274" s="6">
        <f t="shared" si="850"/>
        <v>0.46795113326763665</v>
      </c>
      <c r="U2274">
        <f t="shared" si="851"/>
        <v>1.1211167787390879</v>
      </c>
      <c r="V2274">
        <f t="shared" si="852"/>
        <v>1.1070676095074157</v>
      </c>
      <c r="W2274">
        <f t="shared" si="853"/>
        <v>0.80947801907402916</v>
      </c>
      <c r="X2274" t="s">
        <v>102</v>
      </c>
      <c r="Y2274" t="s">
        <v>178</v>
      </c>
      <c r="Z2274" t="s">
        <v>261</v>
      </c>
      <c r="AA2274" s="8" t="s">
        <v>19</v>
      </c>
      <c r="AB2274" s="8" t="s">
        <v>367</v>
      </c>
      <c r="AC2274" s="8" t="s">
        <v>523</v>
      </c>
      <c r="AD2274" s="20" t="s">
        <v>20</v>
      </c>
      <c r="AE2274" t="s">
        <v>507</v>
      </c>
      <c r="AF2274">
        <v>-3</v>
      </c>
      <c r="AG2274">
        <v>6</v>
      </c>
    </row>
    <row r="2275" spans="1:33" s="17" customFormat="1" x14ac:dyDescent="0.25">
      <c r="A2275" s="35">
        <v>0.27707121835496895</v>
      </c>
      <c r="B2275" s="35">
        <v>0.40379744055003919</v>
      </c>
      <c r="C2275" s="35">
        <v>0.30495778152601066</v>
      </c>
      <c r="D2275" s="31">
        <f t="shared" si="839"/>
        <v>3.6091803614147069</v>
      </c>
      <c r="E2275" s="32">
        <f t="shared" si="840"/>
        <v>2.4764891987374509</v>
      </c>
      <c r="F2275" s="32">
        <f t="shared" si="841"/>
        <v>3.2791424275058461</v>
      </c>
      <c r="G2275" s="64">
        <v>4.3507713352177735E-2</v>
      </c>
      <c r="H2275" s="34">
        <f t="shared" si="838"/>
        <v>1.0435077133521777</v>
      </c>
      <c r="I2275" s="34">
        <f t="shared" si="842"/>
        <v>3.4587002235187403</v>
      </c>
      <c r="J2275" s="34">
        <f t="shared" si="843"/>
        <v>2.373235163525476</v>
      </c>
      <c r="K2275" s="34">
        <f t="shared" si="844"/>
        <v>3.1424227972133396</v>
      </c>
      <c r="L2275" s="17">
        <v>3.24</v>
      </c>
      <c r="M2275" s="17">
        <v>3.16</v>
      </c>
      <c r="N2275" s="17">
        <v>2.39</v>
      </c>
      <c r="O2275" s="34">
        <f t="shared" si="845"/>
        <v>3.380964991261056</v>
      </c>
      <c r="P2275" s="34">
        <f t="shared" si="846"/>
        <v>3.2974843741928819</v>
      </c>
      <c r="Q2275" s="34">
        <f t="shared" si="847"/>
        <v>2.4939834349117049</v>
      </c>
      <c r="R2275" s="35">
        <f t="shared" si="848"/>
        <v>0.29577354470831507</v>
      </c>
      <c r="S2275" s="35">
        <f t="shared" si="849"/>
        <v>0.3032614825490319</v>
      </c>
      <c r="T2275" s="35">
        <f t="shared" si="850"/>
        <v>0.40096497274265303</v>
      </c>
      <c r="U2275" s="17">
        <f t="shared" si="851"/>
        <v>0.93676808934419775</v>
      </c>
      <c r="V2275" s="17">
        <f t="shared" si="852"/>
        <v>1.3315157505528332</v>
      </c>
      <c r="W2275" s="17">
        <f t="shared" si="853"/>
        <v>0.76055965547329329</v>
      </c>
      <c r="X2275" s="17" t="s">
        <v>250</v>
      </c>
      <c r="Y2275" s="17" t="s">
        <v>121</v>
      </c>
      <c r="Z2275" s="17" t="s">
        <v>257</v>
      </c>
      <c r="AA2275" s="36" t="s">
        <v>19</v>
      </c>
      <c r="AB2275" s="36" t="s">
        <v>367</v>
      </c>
      <c r="AC2275" s="36" t="s">
        <v>524</v>
      </c>
      <c r="AD2275" s="20" t="s">
        <v>32</v>
      </c>
      <c r="AE2275" s="17" t="s">
        <v>505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854">(100%/A2276)</f>
        <v>2.9515064167697638</v>
      </c>
      <c r="E2276" s="14">
        <f t="shared" ref="E2276:E2335" si="855">(100%/B2276)</f>
        <v>2.8448626440182734</v>
      </c>
      <c r="F2276" s="14">
        <f t="shared" ref="F2276:F2335" si="856">(100%/C2276)</f>
        <v>3.4026528213851286</v>
      </c>
      <c r="G2276" s="63">
        <v>3.6407140275076078E-2</v>
      </c>
      <c r="H2276" s="7">
        <f t="shared" si="838"/>
        <v>1.0364071402750761</v>
      </c>
      <c r="I2276" s="5">
        <f t="shared" ref="I2276:I2335" si="857">D2276/H2276</f>
        <v>2.847825243645461</v>
      </c>
      <c r="J2276" s="5">
        <f t="shared" ref="J2276:J2335" si="858">E2276/H2276</f>
        <v>2.7449276770355029</v>
      </c>
      <c r="K2276" s="5">
        <f t="shared" ref="K2276:K2335" si="859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860">(L2276*H2276)</f>
        <v>4.4565507031828266</v>
      </c>
      <c r="P2276" s="5">
        <f t="shared" ref="P2276:P2335" si="861">(M2276*H2276)</f>
        <v>3.6274249909627665</v>
      </c>
      <c r="Q2276" s="5">
        <f t="shared" ref="Q2276:Q2335" si="862">(N2276*H2276)</f>
        <v>2.0002657807308966</v>
      </c>
      <c r="R2276" s="6">
        <f t="shared" ref="R2276:R2335" si="863">(1/O2276)</f>
        <v>0.22438878554344943</v>
      </c>
      <c r="S2276" s="6">
        <f t="shared" ref="S2276:S2335" si="864">(1/P2276)</f>
        <v>0.27567765081052353</v>
      </c>
      <c r="T2276" s="6">
        <f t="shared" ref="T2276:T2335" si="865">(1/Q2276)</f>
        <v>0.4999335636460272</v>
      </c>
      <c r="U2276">
        <f t="shared" ref="U2276:U2335" si="866">(L2276/I2276)</f>
        <v>1.5099241112476518</v>
      </c>
      <c r="V2276">
        <f t="shared" ref="V2276:V2335" si="867">(M2276/J2276)</f>
        <v>1.2750791320593073</v>
      </c>
      <c r="W2276">
        <f t="shared" ref="W2276:W2335" si="868">(N2276/K2276)</f>
        <v>0.5878547961636128</v>
      </c>
      <c r="X2276" t="s">
        <v>53</v>
      </c>
      <c r="Y2276" t="s">
        <v>128</v>
      </c>
      <c r="Z2276" t="s">
        <v>257</v>
      </c>
      <c r="AA2276" s="8" t="s">
        <v>19</v>
      </c>
      <c r="AB2276" s="8" t="s">
        <v>367</v>
      </c>
      <c r="AC2276" s="48" t="s">
        <v>526</v>
      </c>
      <c r="AD2276" s="20" t="s">
        <v>34</v>
      </c>
      <c r="AE2276" t="s">
        <v>509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854"/>
        <v>2.1373550941445276</v>
      </c>
      <c r="E2277" s="14">
        <f t="shared" si="855"/>
        <v>3.6775831453007624</v>
      </c>
      <c r="F2277" s="14">
        <f t="shared" si="856"/>
        <v>4.0604180471634992</v>
      </c>
      <c r="G2277" s="63">
        <v>2.7818580765341494E-2</v>
      </c>
      <c r="H2277" s="7">
        <f t="shared" si="838"/>
        <v>1.0278185807653415</v>
      </c>
      <c r="I2277" s="5">
        <f t="shared" si="857"/>
        <v>2.0795061834287867</v>
      </c>
      <c r="J2277" s="5">
        <f t="shared" si="858"/>
        <v>3.5780469570440481</v>
      </c>
      <c r="K2277" s="5">
        <f t="shared" si="859"/>
        <v>3.9505201824041771</v>
      </c>
      <c r="L2277">
        <v>2.41</v>
      </c>
      <c r="M2277">
        <v>3.34</v>
      </c>
      <c r="N2277">
        <v>3.19</v>
      </c>
      <c r="O2277" s="5">
        <f t="shared" si="860"/>
        <v>2.4770427796444729</v>
      </c>
      <c r="P2277" s="5">
        <f t="shared" si="861"/>
        <v>3.4329140597562406</v>
      </c>
      <c r="Q2277" s="5">
        <f t="shared" si="862"/>
        <v>3.2787412726414393</v>
      </c>
      <c r="R2277" s="6">
        <f t="shared" si="863"/>
        <v>0.40370719804182342</v>
      </c>
      <c r="S2277" s="6">
        <f t="shared" si="864"/>
        <v>0.29129770876670491</v>
      </c>
      <c r="T2277" s="6">
        <f t="shared" si="865"/>
        <v>0.30499509319147161</v>
      </c>
      <c r="U2277">
        <f t="shared" si="866"/>
        <v>1.1589289895864987</v>
      </c>
      <c r="V2277">
        <f t="shared" si="867"/>
        <v>0.93347014169967535</v>
      </c>
      <c r="W2277">
        <f t="shared" si="868"/>
        <v>0.80748859712410181</v>
      </c>
      <c r="X2277" t="s">
        <v>44</v>
      </c>
      <c r="Y2277" t="s">
        <v>43</v>
      </c>
      <c r="Z2277" t="s">
        <v>260</v>
      </c>
      <c r="AA2277" s="8" t="s">
        <v>19</v>
      </c>
      <c r="AB2277" s="8" t="s">
        <v>367</v>
      </c>
      <c r="AC2277" s="48" t="s">
        <v>526</v>
      </c>
      <c r="AD2277" s="20" t="s">
        <v>35</v>
      </c>
      <c r="AE2277" t="s">
        <v>509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854"/>
        <v>1.9356816122447646</v>
      </c>
      <c r="E2278" s="14">
        <f t="shared" si="855"/>
        <v>3.7491249309724979</v>
      </c>
      <c r="F2278" s="14">
        <f t="shared" si="856"/>
        <v>4.8316483410512268</v>
      </c>
      <c r="G2278" s="63">
        <v>2.8576644603958812E-2</v>
      </c>
      <c r="H2278" s="7">
        <f t="shared" si="838"/>
        <v>1.0285766446039588</v>
      </c>
      <c r="I2278" s="5">
        <f t="shared" si="857"/>
        <v>1.881903135171882</v>
      </c>
      <c r="J2278" s="5">
        <f t="shared" si="858"/>
        <v>3.644964087645655</v>
      </c>
      <c r="K2278" s="5">
        <f t="shared" si="859"/>
        <v>4.697412065886053</v>
      </c>
      <c r="L2278">
        <v>1.6</v>
      </c>
      <c r="M2278">
        <v>4.08</v>
      </c>
      <c r="N2278">
        <v>6.31</v>
      </c>
      <c r="O2278" s="5">
        <f t="shared" si="860"/>
        <v>1.6457226313663342</v>
      </c>
      <c r="P2278" s="5">
        <f t="shared" si="861"/>
        <v>4.1965927099841522</v>
      </c>
      <c r="Q2278" s="5">
        <f t="shared" si="862"/>
        <v>6.4903186274509794</v>
      </c>
      <c r="R2278" s="6">
        <f t="shared" si="863"/>
        <v>0.60763580748097656</v>
      </c>
      <c r="S2278" s="6">
        <f t="shared" si="864"/>
        <v>0.23828855195332413</v>
      </c>
      <c r="T2278" s="6">
        <f t="shared" si="865"/>
        <v>0.15407564056569931</v>
      </c>
      <c r="U2278">
        <f t="shared" si="866"/>
        <v>0.85020316407191987</v>
      </c>
      <c r="V2278">
        <f t="shared" si="867"/>
        <v>1.1193525922049186</v>
      </c>
      <c r="W2278">
        <f t="shared" si="868"/>
        <v>1.343292841142258</v>
      </c>
      <c r="X2278" t="s">
        <v>170</v>
      </c>
      <c r="Y2278" t="s">
        <v>169</v>
      </c>
      <c r="Z2278" t="s">
        <v>260</v>
      </c>
      <c r="AA2278" s="8" t="s">
        <v>19</v>
      </c>
      <c r="AB2278" s="8" t="s">
        <v>367</v>
      </c>
      <c r="AC2278" s="48" t="s">
        <v>526</v>
      </c>
      <c r="AD2278" s="20" t="s">
        <v>35</v>
      </c>
      <c r="AE2278" t="s">
        <v>504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854"/>
        <v>2.0912565130282559</v>
      </c>
      <c r="E2279" s="14">
        <f t="shared" si="855"/>
        <v>3.3235889682845654</v>
      </c>
      <c r="F2279" s="14">
        <f t="shared" si="856"/>
        <v>4.7176460216810119</v>
      </c>
      <c r="G2279" s="63">
        <v>4.9391645890791036E-2</v>
      </c>
      <c r="H2279" s="7">
        <f t="shared" si="838"/>
        <v>1.049391645890791</v>
      </c>
      <c r="I2279" s="5">
        <f t="shared" si="857"/>
        <v>1.9928274836351141</v>
      </c>
      <c r="J2279" s="5">
        <f t="shared" si="858"/>
        <v>3.1671578302524885</v>
      </c>
      <c r="K2279" s="5">
        <f t="shared" si="859"/>
        <v>4.4956008942460857</v>
      </c>
      <c r="L2279">
        <v>1.71</v>
      </c>
      <c r="M2279">
        <v>3.52</v>
      </c>
      <c r="N2279">
        <v>5.54</v>
      </c>
      <c r="O2279" s="5">
        <f t="shared" si="860"/>
        <v>1.7944597144732526</v>
      </c>
      <c r="P2279" s="5">
        <f t="shared" si="861"/>
        <v>3.6938585935355843</v>
      </c>
      <c r="Q2279" s="5">
        <f t="shared" si="862"/>
        <v>5.8136297182349823</v>
      </c>
      <c r="R2279" s="6">
        <f t="shared" si="863"/>
        <v>0.55727079963650283</v>
      </c>
      <c r="S2279" s="6">
        <f t="shared" si="864"/>
        <v>0.27071962141432382</v>
      </c>
      <c r="T2279" s="6">
        <f t="shared" si="865"/>
        <v>0.17200957894917324</v>
      </c>
      <c r="U2279">
        <f t="shared" si="866"/>
        <v>0.85807728669056249</v>
      </c>
      <c r="V2279">
        <f t="shared" si="867"/>
        <v>1.1114065634422086</v>
      </c>
      <c r="W2279">
        <f t="shared" si="868"/>
        <v>1.2323157972253809</v>
      </c>
      <c r="X2279" t="s">
        <v>233</v>
      </c>
      <c r="Y2279" t="s">
        <v>103</v>
      </c>
      <c r="Z2279" t="s">
        <v>261</v>
      </c>
      <c r="AA2279" s="8" t="s">
        <v>19</v>
      </c>
      <c r="AB2279" s="8" t="s">
        <v>367</v>
      </c>
      <c r="AC2279" s="48" t="s">
        <v>526</v>
      </c>
      <c r="AD2279" s="20" t="s">
        <v>16</v>
      </c>
      <c r="AE2279" t="s">
        <v>504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854"/>
        <v>7.0294641642572353</v>
      </c>
      <c r="E2280" s="14">
        <f t="shared" si="855"/>
        <v>2.586443762191017</v>
      </c>
      <c r="F2280" s="14">
        <f t="shared" si="856"/>
        <v>2.2864850821928293</v>
      </c>
      <c r="G2280" s="63">
        <v>4.3911617148311599E-2</v>
      </c>
      <c r="H2280" s="7">
        <f t="shared" si="838"/>
        <v>1.0439116171483116</v>
      </c>
      <c r="I2280" s="5">
        <f t="shared" si="857"/>
        <v>6.7337732896007596</v>
      </c>
      <c r="J2280" s="5">
        <f t="shared" si="858"/>
        <v>2.4776463061657386</v>
      </c>
      <c r="K2280" s="5">
        <f t="shared" si="859"/>
        <v>2.1903052371798459</v>
      </c>
      <c r="L2280">
        <v>2.57</v>
      </c>
      <c r="M2280">
        <v>3.01</v>
      </c>
      <c r="N2280">
        <v>3.1</v>
      </c>
      <c r="O2280" s="5">
        <f t="shared" si="860"/>
        <v>2.6828528560711606</v>
      </c>
      <c r="P2280" s="5">
        <f t="shared" si="861"/>
        <v>3.1421739676164178</v>
      </c>
      <c r="Q2280" s="5">
        <f t="shared" si="862"/>
        <v>3.2361260131597662</v>
      </c>
      <c r="R2280" s="6">
        <f t="shared" si="863"/>
        <v>0.37273754978289264</v>
      </c>
      <c r="S2280" s="6">
        <f t="shared" si="864"/>
        <v>0.31825099765516085</v>
      </c>
      <c r="T2280" s="6">
        <f t="shared" si="865"/>
        <v>0.30901145256194645</v>
      </c>
      <c r="U2280">
        <f t="shared" si="866"/>
        <v>0.38165823075287603</v>
      </c>
      <c r="V2280">
        <f t="shared" si="867"/>
        <v>1.2148626672457139</v>
      </c>
      <c r="W2280">
        <f t="shared" si="868"/>
        <v>1.415327849004024</v>
      </c>
      <c r="X2280" t="s">
        <v>50</v>
      </c>
      <c r="Y2280" t="s">
        <v>47</v>
      </c>
      <c r="Z2280" t="s">
        <v>261</v>
      </c>
      <c r="AA2280" s="8" t="s">
        <v>18</v>
      </c>
      <c r="AB2280" s="8" t="s">
        <v>360</v>
      </c>
      <c r="AC2280" s="48" t="s">
        <v>526</v>
      </c>
      <c r="AD2280" s="20" t="s">
        <v>28</v>
      </c>
      <c r="AE2280" t="s">
        <v>507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854"/>
        <v>1.6100097248418945</v>
      </c>
      <c r="E2281" s="14">
        <f t="shared" si="855"/>
        <v>4.0635340394514152</v>
      </c>
      <c r="F2281" s="14">
        <f t="shared" si="856"/>
        <v>7.7375411436886283</v>
      </c>
      <c r="G2281" s="63">
        <v>3.7192188712375396E-2</v>
      </c>
      <c r="H2281" s="7">
        <f t="shared" si="838"/>
        <v>1.0371921887123754</v>
      </c>
      <c r="I2281" s="5">
        <f t="shared" si="857"/>
        <v>1.5522771404985654</v>
      </c>
      <c r="J2281" s="5">
        <f t="shared" si="858"/>
        <v>3.9178216763241331</v>
      </c>
      <c r="K2281" s="5">
        <f t="shared" si="859"/>
        <v>7.4600842812887134</v>
      </c>
      <c r="L2281">
        <v>1.63</v>
      </c>
      <c r="M2281">
        <v>4.1399999999999997</v>
      </c>
      <c r="N2281">
        <v>5.49</v>
      </c>
      <c r="O2281" s="5">
        <f t="shared" si="860"/>
        <v>1.6906232676011719</v>
      </c>
      <c r="P2281" s="5">
        <f t="shared" si="861"/>
        <v>4.2939756612692337</v>
      </c>
      <c r="Q2281" s="5">
        <f t="shared" si="862"/>
        <v>5.6941851160309414</v>
      </c>
      <c r="R2281" s="6">
        <f t="shared" si="863"/>
        <v>0.59149783346996143</v>
      </c>
      <c r="S2281" s="6">
        <f t="shared" si="864"/>
        <v>0.23288441269469498</v>
      </c>
      <c r="T2281" s="6">
        <f t="shared" si="865"/>
        <v>0.17561775383534373</v>
      </c>
      <c r="U2281">
        <f t="shared" si="866"/>
        <v>1.0500702210150896</v>
      </c>
      <c r="V2281">
        <f t="shared" si="867"/>
        <v>1.0567096570572665</v>
      </c>
      <c r="W2281">
        <f t="shared" si="868"/>
        <v>0.73591661876661996</v>
      </c>
      <c r="X2281" t="s">
        <v>215</v>
      </c>
      <c r="Y2281" t="s">
        <v>54</v>
      </c>
      <c r="Z2281" t="s">
        <v>257</v>
      </c>
      <c r="AA2281" s="8" t="s">
        <v>17</v>
      </c>
      <c r="AB2281" s="8" t="s">
        <v>361</v>
      </c>
      <c r="AC2281" s="48" t="s">
        <v>527</v>
      </c>
      <c r="AD2281" s="20" t="s">
        <v>330</v>
      </c>
      <c r="AE2281" t="s">
        <v>504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854"/>
        <v>1.7757714277201979</v>
      </c>
      <c r="E2282" s="14">
        <f t="shared" si="855"/>
        <v>3.3146038957079624</v>
      </c>
      <c r="F2282" s="14">
        <f t="shared" si="856"/>
        <v>7.5518016039650595</v>
      </c>
      <c r="G2282" s="63">
        <v>4.8183394910972677E-2</v>
      </c>
      <c r="H2282" s="7">
        <f t="shared" si="838"/>
        <v>1.0481833949109727</v>
      </c>
      <c r="I2282" s="5">
        <f t="shared" si="857"/>
        <v>1.694141918620093</v>
      </c>
      <c r="J2282" s="5">
        <f t="shared" si="858"/>
        <v>3.1622366007710778</v>
      </c>
      <c r="K2282" s="5">
        <f t="shared" si="859"/>
        <v>7.2046567810840685</v>
      </c>
      <c r="L2282">
        <v>1.67</v>
      </c>
      <c r="M2282">
        <v>3.79</v>
      </c>
      <c r="N2282">
        <v>5.39</v>
      </c>
      <c r="O2282" s="5">
        <f t="shared" si="860"/>
        <v>1.7504662695013242</v>
      </c>
      <c r="P2282" s="5">
        <f t="shared" si="861"/>
        <v>3.9726150667125864</v>
      </c>
      <c r="Q2282" s="5">
        <f t="shared" si="862"/>
        <v>5.649708498570142</v>
      </c>
      <c r="R2282" s="6">
        <f t="shared" si="863"/>
        <v>0.57127636071781129</v>
      </c>
      <c r="S2282" s="6">
        <f t="shared" si="864"/>
        <v>0.25172335683344188</v>
      </c>
      <c r="T2282" s="6">
        <f t="shared" si="865"/>
        <v>0.17700028244874674</v>
      </c>
      <c r="U2282">
        <f t="shared" si="866"/>
        <v>0.98574976608821707</v>
      </c>
      <c r="V2282">
        <f t="shared" si="867"/>
        <v>1.1985187949174483</v>
      </c>
      <c r="W2282">
        <f t="shared" si="868"/>
        <v>0.7481272410021701</v>
      </c>
      <c r="X2282" t="s">
        <v>249</v>
      </c>
      <c r="Y2282" t="s">
        <v>126</v>
      </c>
      <c r="Z2282" t="s">
        <v>257</v>
      </c>
      <c r="AA2282" s="8" t="s">
        <v>35</v>
      </c>
      <c r="AB2282" s="8" t="s">
        <v>361</v>
      </c>
      <c r="AC2282" s="48" t="s">
        <v>527</v>
      </c>
      <c r="AD2282" s="20" t="s">
        <v>28</v>
      </c>
      <c r="AE2282" t="s">
        <v>504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854"/>
        <v>2.3239268299903753</v>
      </c>
      <c r="E2283" s="14">
        <f t="shared" si="855"/>
        <v>3.475694105893461</v>
      </c>
      <c r="F2283" s="14">
        <f t="shared" si="856"/>
        <v>3.7561896131095454</v>
      </c>
      <c r="G2283" s="63">
        <v>4.4996036232536785E-2</v>
      </c>
      <c r="H2283" s="7">
        <f t="shared" si="838"/>
        <v>1.0449960362325368</v>
      </c>
      <c r="I2283" s="5">
        <f t="shared" si="857"/>
        <v>2.2238618611116392</v>
      </c>
      <c r="J2283" s="5">
        <f t="shared" si="858"/>
        <v>3.3260356837564458</v>
      </c>
      <c r="K2283" s="5">
        <f t="shared" si="859"/>
        <v>3.5944534552030616</v>
      </c>
      <c r="L2283">
        <v>3.77</v>
      </c>
      <c r="M2283">
        <v>3.27</v>
      </c>
      <c r="N2283">
        <v>2.11</v>
      </c>
      <c r="O2283" s="5">
        <f t="shared" si="860"/>
        <v>3.9396350565966638</v>
      </c>
      <c r="P2283" s="5">
        <f t="shared" si="861"/>
        <v>3.4171370384803952</v>
      </c>
      <c r="Q2283" s="5">
        <f t="shared" si="862"/>
        <v>2.2049416364506524</v>
      </c>
      <c r="R2283" s="6">
        <f t="shared" si="863"/>
        <v>0.25383061771814747</v>
      </c>
      <c r="S2283" s="6">
        <f t="shared" si="864"/>
        <v>0.29264263877596819</v>
      </c>
      <c r="T2283" s="6">
        <f t="shared" si="865"/>
        <v>0.4535267435058844</v>
      </c>
      <c r="U2283">
        <f t="shared" si="866"/>
        <v>1.695249181581582</v>
      </c>
      <c r="V2283">
        <f t="shared" si="867"/>
        <v>0.98315241053182012</v>
      </c>
      <c r="W2283">
        <f t="shared" si="868"/>
        <v>0.58701552998153916</v>
      </c>
      <c r="X2283" t="s">
        <v>125</v>
      </c>
      <c r="Y2283" t="s">
        <v>60</v>
      </c>
      <c r="Z2283" t="s">
        <v>257</v>
      </c>
      <c r="AA2283" s="8" t="s">
        <v>19</v>
      </c>
      <c r="AB2283" s="8" t="s">
        <v>367</v>
      </c>
      <c r="AC2283" s="48" t="s">
        <v>527</v>
      </c>
      <c r="AD2283" s="20" t="s">
        <v>32</v>
      </c>
      <c r="AE2283" t="s">
        <v>503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854"/>
        <v>3.9183097890167371</v>
      </c>
      <c r="E2284" s="14">
        <f t="shared" si="855"/>
        <v>3.1725564739683776</v>
      </c>
      <c r="F2284" s="14">
        <f t="shared" si="856"/>
        <v>2.5286282454502307</v>
      </c>
      <c r="G2284" s="63">
        <v>4.60513264441198E-2</v>
      </c>
      <c r="H2284" s="7">
        <f t="shared" si="838"/>
        <v>1.0460513264441198</v>
      </c>
      <c r="I2284" s="5">
        <f t="shared" si="857"/>
        <v>3.7458102580266206</v>
      </c>
      <c r="J2284" s="5">
        <f t="shared" si="858"/>
        <v>3.0328879604339911</v>
      </c>
      <c r="K2284" s="5">
        <f t="shared" si="859"/>
        <v>2.4173080053785587</v>
      </c>
      <c r="L2284">
        <v>2.02</v>
      </c>
      <c r="M2284">
        <v>3.66</v>
      </c>
      <c r="N2284">
        <v>3.6</v>
      </c>
      <c r="O2284" s="5">
        <f t="shared" si="860"/>
        <v>2.1130236794171222</v>
      </c>
      <c r="P2284" s="5">
        <f t="shared" si="861"/>
        <v>3.8285478547854788</v>
      </c>
      <c r="Q2284" s="5">
        <f t="shared" si="862"/>
        <v>3.7657847751988314</v>
      </c>
      <c r="R2284" s="6">
        <f t="shared" si="863"/>
        <v>0.47325546312658934</v>
      </c>
      <c r="S2284" s="6">
        <f t="shared" si="864"/>
        <v>0.26119563811904656</v>
      </c>
      <c r="T2284" s="6">
        <f t="shared" si="865"/>
        <v>0.26554889875436405</v>
      </c>
      <c r="U2284">
        <f t="shared" si="866"/>
        <v>0.53926917298373322</v>
      </c>
      <c r="V2284">
        <f t="shared" si="867"/>
        <v>1.2067705921705965</v>
      </c>
      <c r="W2284">
        <f t="shared" si="868"/>
        <v>1.4892599503207402</v>
      </c>
      <c r="X2284" t="s">
        <v>59</v>
      </c>
      <c r="Y2284" t="s">
        <v>124</v>
      </c>
      <c r="Z2284" t="s">
        <v>257</v>
      </c>
      <c r="AA2284" s="8" t="s">
        <v>19</v>
      </c>
      <c r="AB2284" s="8" t="s">
        <v>367</v>
      </c>
      <c r="AC2284" s="48" t="s">
        <v>527</v>
      </c>
      <c r="AD2284" s="20" t="s">
        <v>17</v>
      </c>
      <c r="AE2284" t="s">
        <v>508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854"/>
        <v>2.2465547624838877</v>
      </c>
      <c r="E2285" s="14">
        <f t="shared" si="855"/>
        <v>4.0245680863872142</v>
      </c>
      <c r="F2285" s="14">
        <f t="shared" si="856"/>
        <v>3.4882580680766542</v>
      </c>
      <c r="G2285" s="63">
        <v>4.5153868277250542E-2</v>
      </c>
      <c r="H2285" s="7">
        <f t="shared" si="838"/>
        <v>1.0451538682772505</v>
      </c>
      <c r="I2285" s="5">
        <f t="shared" si="857"/>
        <v>2.1494966728553875</v>
      </c>
      <c r="J2285" s="5">
        <f t="shared" si="858"/>
        <v>3.8506943413231545</v>
      </c>
      <c r="K2285" s="5">
        <f t="shared" si="859"/>
        <v>3.337554568712858</v>
      </c>
      <c r="L2285">
        <v>2.2799999999999998</v>
      </c>
      <c r="M2285">
        <v>3.66</v>
      </c>
      <c r="N2285">
        <v>3</v>
      </c>
      <c r="O2285" s="5">
        <f t="shared" si="860"/>
        <v>2.3829508196721312</v>
      </c>
      <c r="P2285" s="5">
        <f t="shared" si="861"/>
        <v>3.8252631578947369</v>
      </c>
      <c r="Q2285" s="5">
        <f t="shared" si="862"/>
        <v>3.1354616048317516</v>
      </c>
      <c r="R2285" s="6">
        <f t="shared" si="863"/>
        <v>0.41964777105118328</v>
      </c>
      <c r="S2285" s="6">
        <f t="shared" si="864"/>
        <v>0.26141992294991745</v>
      </c>
      <c r="T2285" s="6">
        <f t="shared" si="865"/>
        <v>0.31893230599889927</v>
      </c>
      <c r="U2285">
        <f t="shared" si="866"/>
        <v>1.0607134352858765</v>
      </c>
      <c r="V2285">
        <f t="shared" si="867"/>
        <v>0.95047793347897125</v>
      </c>
      <c r="W2285">
        <f t="shared" si="868"/>
        <v>0.89886170794713405</v>
      </c>
      <c r="X2285" t="s">
        <v>127</v>
      </c>
      <c r="Y2285" t="s">
        <v>38</v>
      </c>
      <c r="Z2285" t="s">
        <v>257</v>
      </c>
      <c r="AA2285" s="8" t="s">
        <v>17</v>
      </c>
      <c r="AB2285" s="8" t="s">
        <v>361</v>
      </c>
      <c r="AC2285" s="48" t="s">
        <v>527</v>
      </c>
      <c r="AD2285" s="20" t="s">
        <v>302</v>
      </c>
      <c r="AE2285" t="s">
        <v>509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854"/>
        <v>1.8422824767523447</v>
      </c>
      <c r="E2286" s="14">
        <f t="shared" si="855"/>
        <v>3.9893962048431462</v>
      </c>
      <c r="F2286" s="14">
        <f t="shared" si="856"/>
        <v>5.0687787848753274</v>
      </c>
      <c r="G2286" s="63">
        <v>4.4242629917077281E-2</v>
      </c>
      <c r="H2286" s="7">
        <f t="shared" si="838"/>
        <v>1.0442426299170773</v>
      </c>
      <c r="I2286" s="5">
        <f t="shared" si="857"/>
        <v>1.7642283737244469</v>
      </c>
      <c r="J2286" s="5">
        <f t="shared" si="858"/>
        <v>3.820372862157468</v>
      </c>
      <c r="K2286" s="5">
        <f t="shared" si="859"/>
        <v>4.8540239975434023</v>
      </c>
      <c r="L2286">
        <v>2.4</v>
      </c>
      <c r="M2286">
        <v>3.29</v>
      </c>
      <c r="N2286">
        <v>3.09</v>
      </c>
      <c r="O2286" s="5">
        <f t="shared" si="860"/>
        <v>2.5061823118009854</v>
      </c>
      <c r="P2286" s="5">
        <f t="shared" si="861"/>
        <v>3.4355582524271844</v>
      </c>
      <c r="Q2286" s="5">
        <f t="shared" si="862"/>
        <v>3.2267097264437687</v>
      </c>
      <c r="R2286" s="6">
        <f t="shared" si="863"/>
        <v>0.39901327022030691</v>
      </c>
      <c r="S2286" s="6">
        <f t="shared" si="864"/>
        <v>0.29107351019110533</v>
      </c>
      <c r="T2286" s="6">
        <f t="shared" si="865"/>
        <v>0.30991321958858786</v>
      </c>
      <c r="U2286">
        <f t="shared" si="866"/>
        <v>1.3603680995864391</v>
      </c>
      <c r="V2286">
        <f t="shared" si="867"/>
        <v>0.86117248726922635</v>
      </c>
      <c r="W2286">
        <f t="shared" si="868"/>
        <v>0.63658523352250296</v>
      </c>
      <c r="X2286" t="s">
        <v>130</v>
      </c>
      <c r="Y2286" t="s">
        <v>55</v>
      </c>
      <c r="Z2286" t="s">
        <v>257</v>
      </c>
      <c r="AA2286" s="8" t="s">
        <v>17</v>
      </c>
      <c r="AB2286" s="8" t="s">
        <v>361</v>
      </c>
      <c r="AC2286" s="48" t="s">
        <v>527</v>
      </c>
      <c r="AD2286" s="20" t="s">
        <v>29</v>
      </c>
      <c r="AE2286" t="s">
        <v>506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854"/>
        <v>14.024383642465237</v>
      </c>
      <c r="E2287" s="14">
        <f t="shared" si="855"/>
        <v>7.1243928129084582</v>
      </c>
      <c r="F2287" s="14">
        <f t="shared" si="856"/>
        <v>1.5185897107374697</v>
      </c>
      <c r="G2287" s="63">
        <v>4.8258366596470648E-2</v>
      </c>
      <c r="H2287" s="7">
        <f t="shared" si="838"/>
        <v>1.0482583665964706</v>
      </c>
      <c r="I2287" s="5">
        <f t="shared" si="857"/>
        <v>13.378747157535404</v>
      </c>
      <c r="J2287" s="5">
        <f t="shared" si="858"/>
        <v>6.7964092059100238</v>
      </c>
      <c r="K2287" s="5">
        <f t="shared" si="859"/>
        <v>1.4486788363713143</v>
      </c>
      <c r="L2287">
        <v>5.75</v>
      </c>
      <c r="M2287">
        <v>4.53</v>
      </c>
      <c r="N2287">
        <v>1.53</v>
      </c>
      <c r="O2287" s="5">
        <f t="shared" si="860"/>
        <v>6.0274856079297061</v>
      </c>
      <c r="P2287" s="5">
        <f t="shared" si="861"/>
        <v>4.7486104006820122</v>
      </c>
      <c r="Q2287" s="5">
        <f t="shared" si="862"/>
        <v>1.6038353008926001</v>
      </c>
      <c r="R2287" s="6">
        <f t="shared" si="863"/>
        <v>0.16590665910249688</v>
      </c>
      <c r="S2287" s="6">
        <f t="shared" si="864"/>
        <v>0.21058792270184484</v>
      </c>
      <c r="T2287" s="6">
        <f t="shared" si="865"/>
        <v>0.6235054181956583</v>
      </c>
      <c r="U2287">
        <f t="shared" si="866"/>
        <v>0.42978613260968818</v>
      </c>
      <c r="V2287">
        <f t="shared" si="867"/>
        <v>0.66652843623082636</v>
      </c>
      <c r="W2287">
        <f t="shared" si="868"/>
        <v>1.056134708112656</v>
      </c>
      <c r="X2287" t="s">
        <v>37</v>
      </c>
      <c r="Y2287" t="s">
        <v>129</v>
      </c>
      <c r="Z2287" t="s">
        <v>257</v>
      </c>
      <c r="AA2287" s="8" t="s">
        <v>21</v>
      </c>
      <c r="AB2287" s="8" t="s">
        <v>360</v>
      </c>
      <c r="AC2287" s="48" t="s">
        <v>527</v>
      </c>
      <c r="AD2287" s="20" t="s">
        <v>19</v>
      </c>
      <c r="AE2287" t="s">
        <v>510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854"/>
        <v>1.8164978756753829</v>
      </c>
      <c r="E2288" s="14">
        <f t="shared" si="855"/>
        <v>4.7249025110275289</v>
      </c>
      <c r="F2288" s="14">
        <f t="shared" si="856"/>
        <v>4.4670706331753314</v>
      </c>
      <c r="G2288" s="63">
        <v>2.8860028860028919E-2</v>
      </c>
      <c r="H2288" s="7">
        <f t="shared" si="838"/>
        <v>1.0288600288600289</v>
      </c>
      <c r="I2288" s="5">
        <f t="shared" si="857"/>
        <v>1.7655442185736889</v>
      </c>
      <c r="J2288" s="5">
        <f t="shared" si="858"/>
        <v>4.5923666762160975</v>
      </c>
      <c r="K2288" s="5">
        <f t="shared" si="859"/>
        <v>4.3417671091030918</v>
      </c>
      <c r="L2288">
        <v>3.08</v>
      </c>
      <c r="M2288">
        <v>3.85</v>
      </c>
      <c r="N2288">
        <v>2.25</v>
      </c>
      <c r="O2288" s="5">
        <f t="shared" si="860"/>
        <v>3.1688888888888891</v>
      </c>
      <c r="P2288" s="5">
        <f t="shared" si="861"/>
        <v>3.9611111111111112</v>
      </c>
      <c r="Q2288" s="5">
        <f t="shared" si="862"/>
        <v>2.3149350649350651</v>
      </c>
      <c r="R2288" s="6">
        <f t="shared" si="863"/>
        <v>0.31556802244039267</v>
      </c>
      <c r="S2288" s="6">
        <f t="shared" si="864"/>
        <v>0.25245441795231416</v>
      </c>
      <c r="T2288" s="6">
        <f t="shared" si="865"/>
        <v>0.43197755960729312</v>
      </c>
      <c r="U2288">
        <f t="shared" si="866"/>
        <v>1.7445045938799575</v>
      </c>
      <c r="V2288">
        <f t="shared" si="867"/>
        <v>0.83834769116742791</v>
      </c>
      <c r="W2288">
        <f t="shared" si="868"/>
        <v>0.51822217623846656</v>
      </c>
      <c r="X2288" t="s">
        <v>64</v>
      </c>
      <c r="Y2288" t="s">
        <v>498</v>
      </c>
      <c r="Z2288" t="s">
        <v>258</v>
      </c>
      <c r="AA2288" s="8" t="s">
        <v>17</v>
      </c>
      <c r="AB2288" s="8" t="s">
        <v>361</v>
      </c>
      <c r="AC2288" s="48" t="s">
        <v>527</v>
      </c>
      <c r="AD2288" s="20" t="s">
        <v>20</v>
      </c>
      <c r="AE2288" t="s">
        <v>506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854"/>
        <v>1.6952460448156701</v>
      </c>
      <c r="E2289" s="14">
        <f t="shared" si="855"/>
        <v>3.5730396657430177</v>
      </c>
      <c r="F2289" s="14">
        <f t="shared" si="856"/>
        <v>7.8468382788202797</v>
      </c>
      <c r="G2289" s="63">
        <v>2.819535445308663E-2</v>
      </c>
      <c r="H2289" s="7">
        <f t="shared" si="838"/>
        <v>1.0281953544530866</v>
      </c>
      <c r="I2289" s="5">
        <f t="shared" si="857"/>
        <v>1.6487587086185564</v>
      </c>
      <c r="J2289" s="5">
        <f t="shared" si="858"/>
        <v>3.4750591415029044</v>
      </c>
      <c r="K2289" s="5">
        <f t="shared" si="859"/>
        <v>7.6316608948249307</v>
      </c>
      <c r="L2289">
        <v>2.08</v>
      </c>
      <c r="M2289">
        <v>3.73</v>
      </c>
      <c r="N2289">
        <v>3.58</v>
      </c>
      <c r="O2289" s="5">
        <f t="shared" si="860"/>
        <v>2.1386463372624203</v>
      </c>
      <c r="P2289" s="5">
        <f t="shared" si="861"/>
        <v>3.8351686721100129</v>
      </c>
      <c r="Q2289" s="5">
        <f t="shared" si="862"/>
        <v>3.6809393689420502</v>
      </c>
      <c r="R2289" s="6">
        <f t="shared" si="863"/>
        <v>0.46758549208283429</v>
      </c>
      <c r="S2289" s="6">
        <f t="shared" si="864"/>
        <v>0.26074472480758593</v>
      </c>
      <c r="T2289" s="6">
        <f t="shared" si="865"/>
        <v>0.27166978310957973</v>
      </c>
      <c r="U2289">
        <f t="shared" si="866"/>
        <v>1.2615551257604984</v>
      </c>
      <c r="V2289">
        <f t="shared" si="867"/>
        <v>1.0733630272510521</v>
      </c>
      <c r="W2289">
        <f t="shared" si="868"/>
        <v>0.46909841112406042</v>
      </c>
      <c r="X2289" t="s">
        <v>133</v>
      </c>
      <c r="Y2289" t="s">
        <v>61</v>
      </c>
      <c r="Z2289" t="s">
        <v>258</v>
      </c>
      <c r="AA2289" s="8" t="s">
        <v>35</v>
      </c>
      <c r="AB2289" s="8" t="s">
        <v>361</v>
      </c>
      <c r="AC2289" s="48" t="s">
        <v>527</v>
      </c>
      <c r="AD2289" s="20" t="s">
        <v>17</v>
      </c>
      <c r="AE2289" t="s">
        <v>504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854"/>
        <v>1.2192077682628959</v>
      </c>
      <c r="E2290" s="14">
        <f t="shared" si="855"/>
        <v>11.063878867994292</v>
      </c>
      <c r="F2290" s="14">
        <f t="shared" si="856"/>
        <v>42.770037227585668</v>
      </c>
      <c r="G2290" s="63">
        <v>3.481158472732182E-2</v>
      </c>
      <c r="H2290" s="7">
        <f t="shared" si="838"/>
        <v>1.0348115847273218</v>
      </c>
      <c r="I2290" s="5">
        <f t="shared" si="857"/>
        <v>1.1781930027234508</v>
      </c>
      <c r="J2290" s="5">
        <f t="shared" si="858"/>
        <v>10.691684390941257</v>
      </c>
      <c r="K2290" s="5">
        <f t="shared" si="859"/>
        <v>41.331231558309035</v>
      </c>
      <c r="L2290">
        <v>1.19</v>
      </c>
      <c r="M2290">
        <v>7.92</v>
      </c>
      <c r="N2290">
        <v>14.66</v>
      </c>
      <c r="O2290" s="5">
        <f t="shared" si="860"/>
        <v>1.2314257858255129</v>
      </c>
      <c r="P2290" s="5">
        <f t="shared" si="861"/>
        <v>8.1957077510403895</v>
      </c>
      <c r="Q2290" s="5">
        <f t="shared" si="862"/>
        <v>15.170337832102538</v>
      </c>
      <c r="R2290" s="6">
        <f t="shared" si="863"/>
        <v>0.81206680216593674</v>
      </c>
      <c r="S2290" s="6">
        <f t="shared" si="864"/>
        <v>0.12201508769917482</v>
      </c>
      <c r="T2290" s="6">
        <f t="shared" si="865"/>
        <v>6.591811013488845E-2</v>
      </c>
      <c r="U2290">
        <f t="shared" si="866"/>
        <v>1.0100212760127216</v>
      </c>
      <c r="V2290">
        <f t="shared" si="867"/>
        <v>0.74076260675168992</v>
      </c>
      <c r="W2290">
        <f t="shared" si="868"/>
        <v>0.35469545540442099</v>
      </c>
      <c r="X2290" t="s">
        <v>40</v>
      </c>
      <c r="Y2290" t="s">
        <v>65</v>
      </c>
      <c r="Z2290" t="s">
        <v>258</v>
      </c>
      <c r="AA2290" s="8" t="s">
        <v>300</v>
      </c>
      <c r="AB2290" s="8" t="s">
        <v>361</v>
      </c>
      <c r="AC2290" s="48" t="s">
        <v>527</v>
      </c>
      <c r="AD2290" s="20" t="s">
        <v>329</v>
      </c>
      <c r="AE2290" t="s">
        <v>509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854"/>
        <v>2.8929218337509433</v>
      </c>
      <c r="E2291" s="14">
        <f t="shared" si="855"/>
        <v>3.2106288465426678</v>
      </c>
      <c r="F2291" s="14">
        <f t="shared" si="856"/>
        <v>3.116745096382552</v>
      </c>
      <c r="G2291" s="63">
        <v>4.0958880527423247E-2</v>
      </c>
      <c r="H2291" s="7">
        <f t="shared" si="838"/>
        <v>1.0409588805274232</v>
      </c>
      <c r="I2291" s="5">
        <f t="shared" si="857"/>
        <v>2.7790932839587139</v>
      </c>
      <c r="J2291" s="5">
        <f t="shared" si="858"/>
        <v>3.0842993960683027</v>
      </c>
      <c r="K2291" s="5">
        <f t="shared" si="859"/>
        <v>2.9941097143082049</v>
      </c>
      <c r="L2291">
        <v>4.47</v>
      </c>
      <c r="M2291">
        <v>3.54</v>
      </c>
      <c r="N2291">
        <v>1.87</v>
      </c>
      <c r="O2291" s="5">
        <f t="shared" si="860"/>
        <v>4.6530861959575818</v>
      </c>
      <c r="P2291" s="5">
        <f t="shared" si="861"/>
        <v>3.6849944370670782</v>
      </c>
      <c r="Q2291" s="5">
        <f t="shared" si="862"/>
        <v>1.9465931065862816</v>
      </c>
      <c r="R2291" s="6">
        <f t="shared" si="863"/>
        <v>0.21491112734355977</v>
      </c>
      <c r="S2291" s="6">
        <f t="shared" si="864"/>
        <v>0.27137083028974923</v>
      </c>
      <c r="T2291" s="6">
        <f t="shared" si="865"/>
        <v>0.51371804236669094</v>
      </c>
      <c r="U2291">
        <f t="shared" si="866"/>
        <v>1.6084382722240445</v>
      </c>
      <c r="V2291">
        <f t="shared" si="867"/>
        <v>1.1477484982529904</v>
      </c>
      <c r="W2291">
        <f t="shared" si="868"/>
        <v>0.62455961151445893</v>
      </c>
      <c r="X2291" t="s">
        <v>46</v>
      </c>
      <c r="Y2291" t="s">
        <v>45</v>
      </c>
      <c r="Z2291" t="s">
        <v>260</v>
      </c>
      <c r="AA2291" s="8" t="s">
        <v>19</v>
      </c>
      <c r="AB2291" s="8" t="s">
        <v>367</v>
      </c>
      <c r="AC2291" s="48" t="s">
        <v>527</v>
      </c>
      <c r="AD2291" s="20" t="s">
        <v>17</v>
      </c>
      <c r="AE2291" t="s">
        <v>505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854"/>
        <v>2.1856930626634878</v>
      </c>
      <c r="E2292" s="14">
        <f t="shared" si="855"/>
        <v>4.0822594763409077</v>
      </c>
      <c r="F2292" s="14">
        <f t="shared" si="856"/>
        <v>3.587233801747193</v>
      </c>
      <c r="G2292" s="63">
        <v>3.9112001075733982E-2</v>
      </c>
      <c r="H2292" s="7">
        <f t="shared" si="838"/>
        <v>1.039112001075734</v>
      </c>
      <c r="I2292" s="5">
        <f t="shared" si="857"/>
        <v>2.1034239431367969</v>
      </c>
      <c r="J2292" s="5">
        <f t="shared" si="858"/>
        <v>3.9286039157615109</v>
      </c>
      <c r="K2292" s="5">
        <f t="shared" si="859"/>
        <v>3.4522109243599655</v>
      </c>
      <c r="L2292">
        <v>2.4700000000000002</v>
      </c>
      <c r="M2292">
        <v>3.4</v>
      </c>
      <c r="N2292">
        <v>2.94</v>
      </c>
      <c r="O2292" s="5">
        <f t="shared" si="860"/>
        <v>2.5666066426570633</v>
      </c>
      <c r="P2292" s="5">
        <f t="shared" si="861"/>
        <v>3.5329808036574954</v>
      </c>
      <c r="Q2292" s="5">
        <f t="shared" si="862"/>
        <v>3.0549892831626577</v>
      </c>
      <c r="R2292" s="6">
        <f t="shared" si="863"/>
        <v>0.38961950124338351</v>
      </c>
      <c r="S2292" s="6">
        <f t="shared" si="864"/>
        <v>0.28304710825622276</v>
      </c>
      <c r="T2292" s="6">
        <f t="shared" si="865"/>
        <v>0.32733339050039367</v>
      </c>
      <c r="U2292">
        <f t="shared" si="866"/>
        <v>1.1742758791252206</v>
      </c>
      <c r="V2292">
        <f t="shared" si="867"/>
        <v>0.86544738866629989</v>
      </c>
      <c r="W2292">
        <f t="shared" si="868"/>
        <v>0.85162814915345053</v>
      </c>
      <c r="X2292" t="s">
        <v>230</v>
      </c>
      <c r="Y2292" t="s">
        <v>229</v>
      </c>
      <c r="Z2292" t="s">
        <v>260</v>
      </c>
      <c r="AA2292" s="8" t="s">
        <v>17</v>
      </c>
      <c r="AB2292" s="8" t="s">
        <v>361</v>
      </c>
      <c r="AC2292" s="48" t="s">
        <v>527</v>
      </c>
      <c r="AD2292" s="20" t="s">
        <v>17</v>
      </c>
      <c r="AE2292" t="s">
        <v>503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854"/>
        <v>1.3040760470776949</v>
      </c>
      <c r="E2293" s="14">
        <f t="shared" si="855"/>
        <v>6.2274090239086881</v>
      </c>
      <c r="F2293" s="14">
        <f t="shared" si="856"/>
        <v>14.736659621566156</v>
      </c>
      <c r="G2293" s="63">
        <v>4.0210899365829E-2</v>
      </c>
      <c r="H2293" s="7">
        <f t="shared" si="838"/>
        <v>1.040210899365829</v>
      </c>
      <c r="I2293" s="5">
        <f t="shared" si="857"/>
        <v>1.2536650479943374</v>
      </c>
      <c r="J2293" s="5">
        <f t="shared" si="858"/>
        <v>5.9866792663922928</v>
      </c>
      <c r="K2293" s="5">
        <f t="shared" si="859"/>
        <v>14.166992126837405</v>
      </c>
      <c r="L2293">
        <v>1.95</v>
      </c>
      <c r="M2293">
        <v>3.55</v>
      </c>
      <c r="N2293">
        <v>4.07</v>
      </c>
      <c r="O2293" s="5">
        <f t="shared" si="860"/>
        <v>2.0284112537633665</v>
      </c>
      <c r="P2293" s="5">
        <f t="shared" si="861"/>
        <v>3.6927486927486926</v>
      </c>
      <c r="Q2293" s="5">
        <f t="shared" si="862"/>
        <v>4.2336583604189242</v>
      </c>
      <c r="R2293" s="6">
        <f t="shared" si="863"/>
        <v>0.49299667320651708</v>
      </c>
      <c r="S2293" s="6">
        <f t="shared" si="864"/>
        <v>0.27080098950780518</v>
      </c>
      <c r="T2293" s="6">
        <f t="shared" si="865"/>
        <v>0.23620233728567772</v>
      </c>
      <c r="U2293">
        <f t="shared" si="866"/>
        <v>1.5554393919808855</v>
      </c>
      <c r="V2293">
        <f t="shared" si="867"/>
        <v>0.59298316178867383</v>
      </c>
      <c r="W2293">
        <f t="shared" si="868"/>
        <v>0.28728751760156263</v>
      </c>
      <c r="X2293" t="s">
        <v>98</v>
      </c>
      <c r="Y2293" t="s">
        <v>97</v>
      </c>
      <c r="Z2293" t="s">
        <v>260</v>
      </c>
      <c r="AA2293" s="8" t="s">
        <v>17</v>
      </c>
      <c r="AB2293" s="8" t="s">
        <v>361</v>
      </c>
      <c r="AC2293" s="48" t="s">
        <v>527</v>
      </c>
      <c r="AD2293" s="20" t="s">
        <v>16</v>
      </c>
      <c r="AE2293" t="s">
        <v>509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854"/>
        <v>5.0274332610268377</v>
      </c>
      <c r="E2294" s="14">
        <f t="shared" si="855"/>
        <v>2.9606193045188234</v>
      </c>
      <c r="F2294" s="14">
        <f t="shared" si="856"/>
        <v>2.3478679627278609</v>
      </c>
      <c r="G2294" s="63">
        <v>5.4998125126292319E-2</v>
      </c>
      <c r="H2294" s="7">
        <f t="shared" si="838"/>
        <v>1.0549981251262923</v>
      </c>
      <c r="I2294" s="5">
        <f t="shared" si="857"/>
        <v>4.7653480525617153</v>
      </c>
      <c r="J2294" s="5">
        <f t="shared" si="858"/>
        <v>2.8062792094198383</v>
      </c>
      <c r="K2294" s="5">
        <f t="shared" si="859"/>
        <v>2.2254712182041092</v>
      </c>
      <c r="L2294">
        <v>2.5099999999999998</v>
      </c>
      <c r="M2294">
        <v>2.94</v>
      </c>
      <c r="N2294">
        <v>3.16</v>
      </c>
      <c r="O2294" s="5">
        <f t="shared" si="860"/>
        <v>2.6480452940669936</v>
      </c>
      <c r="P2294" s="5">
        <f t="shared" si="861"/>
        <v>3.1016944878712995</v>
      </c>
      <c r="Q2294" s="5">
        <f t="shared" si="862"/>
        <v>3.333794075399084</v>
      </c>
      <c r="R2294" s="6">
        <f t="shared" si="863"/>
        <v>0.37763704504621692</v>
      </c>
      <c r="S2294" s="6">
        <f t="shared" si="864"/>
        <v>0.32240441600884501</v>
      </c>
      <c r="T2294" s="6">
        <f t="shared" si="865"/>
        <v>0.29995853894493807</v>
      </c>
      <c r="U2294">
        <f t="shared" si="866"/>
        <v>0.52671913411459947</v>
      </c>
      <c r="V2294">
        <f t="shared" si="867"/>
        <v>1.0476505652507067</v>
      </c>
      <c r="W2294">
        <f t="shared" si="868"/>
        <v>1.4199240026793196</v>
      </c>
      <c r="X2294" t="s">
        <v>48</v>
      </c>
      <c r="Y2294" t="s">
        <v>102</v>
      </c>
      <c r="Z2294" t="s">
        <v>261</v>
      </c>
      <c r="AA2294" s="8" t="s">
        <v>19</v>
      </c>
      <c r="AB2294" s="8" t="s">
        <v>367</v>
      </c>
      <c r="AC2294" s="48" t="s">
        <v>527</v>
      </c>
      <c r="AD2294" s="20" t="s">
        <v>32</v>
      </c>
      <c r="AE2294" t="s">
        <v>503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854"/>
        <v>1.7968091001536217</v>
      </c>
      <c r="E2295" s="14">
        <f t="shared" si="855"/>
        <v>3.9485529878978984</v>
      </c>
      <c r="F2295" s="14">
        <f t="shared" si="856"/>
        <v>5.4794097622814801</v>
      </c>
      <c r="G2295" s="63">
        <v>5.7878652355396465E-2</v>
      </c>
      <c r="H2295" s="7">
        <f t="shared" si="838"/>
        <v>1.0578786523553965</v>
      </c>
      <c r="I2295" s="5">
        <f t="shared" si="857"/>
        <v>1.69850208826218</v>
      </c>
      <c r="J2295" s="5">
        <f t="shared" si="858"/>
        <v>3.7325197735168723</v>
      </c>
      <c r="K2295" s="5">
        <f t="shared" si="859"/>
        <v>5.1796203185322067</v>
      </c>
      <c r="L2295">
        <v>4.3</v>
      </c>
      <c r="M2295">
        <v>3.2</v>
      </c>
      <c r="N2295">
        <v>1.95</v>
      </c>
      <c r="O2295" s="5">
        <f t="shared" si="860"/>
        <v>4.5488782051282044</v>
      </c>
      <c r="P2295" s="5">
        <f t="shared" si="861"/>
        <v>3.3852116875372689</v>
      </c>
      <c r="Q2295" s="5">
        <f t="shared" si="862"/>
        <v>2.0628633720930232</v>
      </c>
      <c r="R2295" s="6">
        <f t="shared" si="863"/>
        <v>0.2198344195878105</v>
      </c>
      <c r="S2295" s="6">
        <f t="shared" si="864"/>
        <v>0.29540250132112034</v>
      </c>
      <c r="T2295" s="6">
        <f t="shared" si="865"/>
        <v>0.48476307909106925</v>
      </c>
      <c r="U2295">
        <f t="shared" si="866"/>
        <v>2.5316424570307938</v>
      </c>
      <c r="V2295">
        <f t="shared" si="867"/>
        <v>0.85732968454843073</v>
      </c>
      <c r="W2295">
        <f t="shared" si="868"/>
        <v>0.37647547118909058</v>
      </c>
      <c r="X2295" t="s">
        <v>101</v>
      </c>
      <c r="Y2295" t="s">
        <v>178</v>
      </c>
      <c r="Z2295" t="s">
        <v>261</v>
      </c>
      <c r="AA2295" s="8" t="s">
        <v>17</v>
      </c>
      <c r="AB2295" s="8" t="s">
        <v>361</v>
      </c>
      <c r="AC2295" s="48" t="s">
        <v>527</v>
      </c>
      <c r="AD2295" s="20" t="s">
        <v>19</v>
      </c>
      <c r="AE2295" t="s">
        <v>504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854"/>
        <v>4.2094598381364463</v>
      </c>
      <c r="E2296" s="14">
        <f t="shared" si="855"/>
        <v>2.9084022588918672</v>
      </c>
      <c r="F2296" s="14">
        <f t="shared" si="856"/>
        <v>2.5741874277132055</v>
      </c>
      <c r="G2296" s="63">
        <v>6.0421591329940627E-2</v>
      </c>
      <c r="H2296" s="7">
        <f t="shared" si="838"/>
        <v>1.0604215913299406</v>
      </c>
      <c r="I2296" s="5">
        <f t="shared" si="857"/>
        <v>3.9696097029268342</v>
      </c>
      <c r="J2296" s="5">
        <f t="shared" si="858"/>
        <v>2.7426848742718066</v>
      </c>
      <c r="K2296" s="5">
        <f t="shared" si="859"/>
        <v>2.427513216215031</v>
      </c>
      <c r="L2296">
        <v>5.37</v>
      </c>
      <c r="M2296">
        <v>3.54</v>
      </c>
      <c r="N2296">
        <v>1.69</v>
      </c>
      <c r="O2296" s="5">
        <f t="shared" si="860"/>
        <v>5.6944639454417816</v>
      </c>
      <c r="P2296" s="5">
        <f t="shared" si="861"/>
        <v>3.7538924333079899</v>
      </c>
      <c r="Q2296" s="5">
        <f t="shared" si="862"/>
        <v>1.7921124893475997</v>
      </c>
      <c r="R2296" s="6">
        <f t="shared" si="863"/>
        <v>0.17560915471252828</v>
      </c>
      <c r="S2296" s="6">
        <f t="shared" si="864"/>
        <v>0.26639015841985225</v>
      </c>
      <c r="T2296" s="6">
        <f t="shared" si="865"/>
        <v>0.5580006868676195</v>
      </c>
      <c r="U2296">
        <f t="shared" si="866"/>
        <v>1.3527778300321676</v>
      </c>
      <c r="V2296">
        <f t="shared" si="867"/>
        <v>1.2907060644143027</v>
      </c>
      <c r="W2296">
        <f t="shared" si="868"/>
        <v>0.69618570507106914</v>
      </c>
      <c r="X2296" t="s">
        <v>176</v>
      </c>
      <c r="Y2296" t="s">
        <v>177</v>
      </c>
      <c r="Z2296" t="s">
        <v>261</v>
      </c>
      <c r="AA2296" s="8" t="s">
        <v>19</v>
      </c>
      <c r="AB2296" s="8" t="s">
        <v>367</v>
      </c>
      <c r="AC2296" s="48" t="s">
        <v>527</v>
      </c>
      <c r="AD2296" s="20" t="s">
        <v>18</v>
      </c>
      <c r="AE2296" t="s">
        <v>507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854"/>
        <v>1.7329988712566227</v>
      </c>
      <c r="E2297" s="14">
        <f t="shared" si="855"/>
        <v>4.1907552860118873</v>
      </c>
      <c r="F2297" s="14">
        <f t="shared" si="856"/>
        <v>5.6595677920179117</v>
      </c>
      <c r="G2297" s="63">
        <v>2.7419918832912948E-2</v>
      </c>
      <c r="H2297" s="7">
        <f t="shared" si="838"/>
        <v>1.0274199188329129</v>
      </c>
      <c r="I2297" s="5">
        <f t="shared" si="857"/>
        <v>1.6867483679167958</v>
      </c>
      <c r="J2297" s="5">
        <f t="shared" si="858"/>
        <v>4.0789118540473037</v>
      </c>
      <c r="K2297" s="5">
        <f t="shared" si="859"/>
        <v>5.5085244974098222</v>
      </c>
      <c r="L2297">
        <v>2.17</v>
      </c>
      <c r="M2297">
        <v>3.51</v>
      </c>
      <c r="N2297">
        <v>3.55</v>
      </c>
      <c r="O2297" s="5">
        <f t="shared" si="860"/>
        <v>2.229501223867421</v>
      </c>
      <c r="P2297" s="5">
        <f t="shared" si="861"/>
        <v>3.6062439151035242</v>
      </c>
      <c r="Q2297" s="5">
        <f t="shared" si="862"/>
        <v>3.6473407118568408</v>
      </c>
      <c r="R2297" s="6">
        <f t="shared" si="863"/>
        <v>0.44853081455830845</v>
      </c>
      <c r="S2297" s="6">
        <f t="shared" si="864"/>
        <v>0.2772968283736551</v>
      </c>
      <c r="T2297" s="6">
        <f t="shared" si="865"/>
        <v>0.27417235706803644</v>
      </c>
      <c r="U2297">
        <f t="shared" si="866"/>
        <v>1.286498947486779</v>
      </c>
      <c r="V2297">
        <f t="shared" si="867"/>
        <v>0.86052362139603467</v>
      </c>
      <c r="W2297">
        <f t="shared" si="868"/>
        <v>0.64445569801300773</v>
      </c>
      <c r="X2297" t="s">
        <v>181</v>
      </c>
      <c r="Y2297" t="s">
        <v>109</v>
      </c>
      <c r="Z2297" t="s">
        <v>262</v>
      </c>
      <c r="AA2297" s="8" t="s">
        <v>17</v>
      </c>
      <c r="AB2297" s="8" t="s">
        <v>361</v>
      </c>
      <c r="AC2297" s="48" t="s">
        <v>527</v>
      </c>
      <c r="AD2297" s="20" t="s">
        <v>28</v>
      </c>
      <c r="AE2297" t="s">
        <v>505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854"/>
        <v>1.5597914082060496</v>
      </c>
      <c r="E2298" s="14">
        <f t="shared" si="855"/>
        <v>4.4607910900565217</v>
      </c>
      <c r="F2298" s="14">
        <f t="shared" si="856"/>
        <v>7.6663098668718153</v>
      </c>
      <c r="G2298" s="63">
        <v>3.0648917672274845E-2</v>
      </c>
      <c r="H2298" s="7">
        <f t="shared" si="838"/>
        <v>1.0306489176722748</v>
      </c>
      <c r="I2298" s="5">
        <f t="shared" si="857"/>
        <v>1.5134071180405888</v>
      </c>
      <c r="J2298" s="5">
        <f t="shared" si="858"/>
        <v>4.3281383345661864</v>
      </c>
      <c r="K2298" s="5">
        <f t="shared" si="859"/>
        <v>7.4383330108046977</v>
      </c>
      <c r="L2298">
        <v>1.51</v>
      </c>
      <c r="M2298">
        <v>4.45</v>
      </c>
      <c r="N2298">
        <v>6.96</v>
      </c>
      <c r="O2298" s="5">
        <f t="shared" si="860"/>
        <v>1.5562798656851351</v>
      </c>
      <c r="P2298" s="5">
        <f t="shared" si="861"/>
        <v>4.5863876836416235</v>
      </c>
      <c r="Q2298" s="5">
        <f t="shared" si="862"/>
        <v>7.173316466999033</v>
      </c>
      <c r="R2298" s="6">
        <f t="shared" si="863"/>
        <v>0.64255794992230464</v>
      </c>
      <c r="S2298" s="6">
        <f t="shared" si="864"/>
        <v>0.21803651783880448</v>
      </c>
      <c r="T2298" s="6">
        <f t="shared" si="865"/>
        <v>0.13940553223889079</v>
      </c>
      <c r="U2298">
        <f t="shared" si="866"/>
        <v>0.99774871017852751</v>
      </c>
      <c r="V2298">
        <f t="shared" si="867"/>
        <v>1.0281556771096199</v>
      </c>
      <c r="W2298">
        <f t="shared" si="868"/>
        <v>0.93569352029414576</v>
      </c>
      <c r="X2298" t="s">
        <v>183</v>
      </c>
      <c r="Y2298" t="s">
        <v>108</v>
      </c>
      <c r="Z2298" t="s">
        <v>262</v>
      </c>
      <c r="AA2298" s="8" t="s">
        <v>17</v>
      </c>
      <c r="AB2298" s="8" t="s">
        <v>361</v>
      </c>
      <c r="AC2298" s="48" t="s">
        <v>527</v>
      </c>
      <c r="AD2298" s="20" t="s">
        <v>28</v>
      </c>
      <c r="AE2298" t="s">
        <v>508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854"/>
        <v>1.7181394088028858</v>
      </c>
      <c r="E2299" s="14">
        <f t="shared" si="855"/>
        <v>3.778773508128741</v>
      </c>
      <c r="F2299" s="14">
        <f t="shared" si="856"/>
        <v>6.7186698959397582</v>
      </c>
      <c r="G2299" s="63">
        <v>2.8785297523529429E-2</v>
      </c>
      <c r="H2299" s="7">
        <f t="shared" si="838"/>
        <v>1.0287852975235294</v>
      </c>
      <c r="I2299" s="5">
        <f t="shared" si="857"/>
        <v>1.6700660603711535</v>
      </c>
      <c r="J2299" s="5">
        <f t="shared" si="858"/>
        <v>3.6730438481429761</v>
      </c>
      <c r="K2299" s="5">
        <f t="shared" si="859"/>
        <v>6.5306822639405917</v>
      </c>
      <c r="L2299">
        <v>1.99</v>
      </c>
      <c r="M2299">
        <v>3.38</v>
      </c>
      <c r="N2299">
        <v>4.34</v>
      </c>
      <c r="O2299" s="5">
        <f t="shared" si="860"/>
        <v>2.0472827420718236</v>
      </c>
      <c r="P2299" s="5">
        <f t="shared" si="861"/>
        <v>3.4772943056295293</v>
      </c>
      <c r="Q2299" s="5">
        <f t="shared" si="862"/>
        <v>4.4649281912521177</v>
      </c>
      <c r="R2299" s="6">
        <f t="shared" si="863"/>
        <v>0.48845231752797025</v>
      </c>
      <c r="S2299" s="6">
        <f t="shared" si="864"/>
        <v>0.28757991475759198</v>
      </c>
      <c r="T2299" s="6">
        <f t="shared" si="865"/>
        <v>0.22396776771443797</v>
      </c>
      <c r="U2299">
        <f t="shared" si="866"/>
        <v>1.1915696314179003</v>
      </c>
      <c r="V2299">
        <f t="shared" si="867"/>
        <v>0.92021771036271893</v>
      </c>
      <c r="W2299">
        <f t="shared" si="868"/>
        <v>0.66455537485929661</v>
      </c>
      <c r="X2299" t="s">
        <v>51</v>
      </c>
      <c r="Y2299" t="s">
        <v>179</v>
      </c>
      <c r="Z2299" t="s">
        <v>262</v>
      </c>
      <c r="AA2299" s="8" t="s">
        <v>19</v>
      </c>
      <c r="AB2299" s="8" t="s">
        <v>367</v>
      </c>
      <c r="AC2299" s="48" t="s">
        <v>527</v>
      </c>
      <c r="AD2299" s="20" t="s">
        <v>302</v>
      </c>
      <c r="AE2299" t="s">
        <v>504</v>
      </c>
      <c r="AF2299">
        <v>6</v>
      </c>
      <c r="AG2299">
        <v>0</v>
      </c>
    </row>
    <row r="2300" spans="1:33" x14ac:dyDescent="0.25">
      <c r="A2300" s="6" t="e">
        <v>#N/A</v>
      </c>
      <c r="B2300" s="6" t="e">
        <v>#N/A</v>
      </c>
      <c r="C2300" s="6" t="e">
        <v>#N/A</v>
      </c>
      <c r="D2300" s="13" t="e">
        <f t="shared" si="854"/>
        <v>#N/A</v>
      </c>
      <c r="E2300" s="14" t="e">
        <f t="shared" si="855"/>
        <v>#N/A</v>
      </c>
      <c r="F2300" s="14" t="e">
        <f t="shared" si="856"/>
        <v>#N/A</v>
      </c>
      <c r="G2300" s="63">
        <v>1.9893114342161455E-2</v>
      </c>
      <c r="H2300" s="7">
        <f t="shared" si="838"/>
        <v>1.0198931143421615</v>
      </c>
      <c r="I2300" s="5" t="e">
        <f t="shared" si="857"/>
        <v>#N/A</v>
      </c>
      <c r="J2300" s="5" t="e">
        <f t="shared" si="858"/>
        <v>#N/A</v>
      </c>
      <c r="K2300" s="5" t="e">
        <f t="shared" si="859"/>
        <v>#N/A</v>
      </c>
      <c r="L2300">
        <v>3.5</v>
      </c>
      <c r="M2300">
        <v>3.55</v>
      </c>
      <c r="N2300">
        <v>2.21</v>
      </c>
      <c r="O2300" s="5">
        <f t="shared" si="860"/>
        <v>3.5696259001975652</v>
      </c>
      <c r="P2300" s="5">
        <f t="shared" si="861"/>
        <v>3.6206205559146731</v>
      </c>
      <c r="Q2300" s="5">
        <f t="shared" si="862"/>
        <v>2.2539637826961769</v>
      </c>
      <c r="R2300" s="6">
        <f t="shared" si="863"/>
        <v>0.2801414007962722</v>
      </c>
      <c r="S2300" s="6">
        <f t="shared" si="864"/>
        <v>0.27619574726393031</v>
      </c>
      <c r="T2300" s="6">
        <f t="shared" si="865"/>
        <v>0.44366285193979754</v>
      </c>
      <c r="U2300" t="e">
        <f t="shared" si="866"/>
        <v>#N/A</v>
      </c>
      <c r="V2300" t="e">
        <f t="shared" si="867"/>
        <v>#N/A</v>
      </c>
      <c r="W2300" t="e">
        <f t="shared" si="868"/>
        <v>#N/A</v>
      </c>
      <c r="X2300" t="s">
        <v>525</v>
      </c>
      <c r="Y2300" t="s">
        <v>240</v>
      </c>
      <c r="Z2300" t="s">
        <v>268</v>
      </c>
      <c r="AA2300" s="8" t="e">
        <v>#N/A</v>
      </c>
      <c r="AB2300" s="8" t="e">
        <v>#N/A</v>
      </c>
      <c r="AC2300" s="48" t="s">
        <v>527</v>
      </c>
      <c r="AD2300" s="20" t="s">
        <v>18</v>
      </c>
      <c r="AE2300" t="s">
        <v>489</v>
      </c>
      <c r="AF2300" t="s">
        <v>489</v>
      </c>
      <c r="AG2300" t="s">
        <v>489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854"/>
        <v>7.3684802056516565</v>
      </c>
      <c r="E2301" s="14">
        <f t="shared" si="855"/>
        <v>6.4454744269838216</v>
      </c>
      <c r="F2301" s="14">
        <f t="shared" si="856"/>
        <v>1.6208804474679541</v>
      </c>
      <c r="G2301" s="63">
        <v>4.5054945054944895E-2</v>
      </c>
      <c r="H2301" s="7">
        <f t="shared" si="838"/>
        <v>1.0450549450549449</v>
      </c>
      <c r="I2301" s="5">
        <f t="shared" si="857"/>
        <v>7.050806505933763</v>
      </c>
      <c r="J2301" s="5">
        <f t="shared" si="858"/>
        <v>6.167593826030787</v>
      </c>
      <c r="K2301" s="5">
        <f t="shared" si="859"/>
        <v>1.5510002178715441</v>
      </c>
      <c r="L2301">
        <v>3.36</v>
      </c>
      <c r="M2301">
        <v>3.75</v>
      </c>
      <c r="N2301">
        <v>2.08</v>
      </c>
      <c r="O2301" s="5">
        <f t="shared" si="860"/>
        <v>3.5113846153846149</v>
      </c>
      <c r="P2301" s="5">
        <f t="shared" si="861"/>
        <v>3.9189560439560434</v>
      </c>
      <c r="Q2301" s="5">
        <f t="shared" si="862"/>
        <v>2.1737142857142855</v>
      </c>
      <c r="R2301" s="6">
        <f t="shared" si="863"/>
        <v>0.28478794251664918</v>
      </c>
      <c r="S2301" s="6">
        <f t="shared" si="864"/>
        <v>0.25516999649491767</v>
      </c>
      <c r="T2301" s="6">
        <f t="shared" si="865"/>
        <v>0.46004206098843325</v>
      </c>
      <c r="U2301">
        <f t="shared" si="866"/>
        <v>0.47654122931501769</v>
      </c>
      <c r="V2301">
        <f t="shared" si="867"/>
        <v>0.60801669269672831</v>
      </c>
      <c r="W2301">
        <f t="shared" si="868"/>
        <v>1.341070088858149</v>
      </c>
      <c r="X2301" t="s">
        <v>117</v>
      </c>
      <c r="Y2301" t="s">
        <v>192</v>
      </c>
      <c r="Z2301" t="s">
        <v>342</v>
      </c>
      <c r="AA2301" s="8" t="s">
        <v>21</v>
      </c>
      <c r="AB2301" s="8" t="s">
        <v>360</v>
      </c>
      <c r="AC2301" s="48" t="s">
        <v>527</v>
      </c>
      <c r="AD2301" s="20" t="s">
        <v>21</v>
      </c>
      <c r="AE2301" t="s">
        <v>507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854"/>
        <v>4.2362298447052078</v>
      </c>
      <c r="E2302" s="14">
        <f t="shared" si="855"/>
        <v>4.1769736694772526</v>
      </c>
      <c r="F2302" s="14">
        <f t="shared" si="856"/>
        <v>2.1242476140441733</v>
      </c>
      <c r="G2302" s="63">
        <v>4.4168704645269452E-2</v>
      </c>
      <c r="H2302" s="7">
        <f t="shared" si="838"/>
        <v>1.0441687046452695</v>
      </c>
      <c r="I2302" s="5">
        <f t="shared" si="857"/>
        <v>4.057035827504869</v>
      </c>
      <c r="J2302" s="5">
        <f t="shared" si="858"/>
        <v>4.0002862093978155</v>
      </c>
      <c r="K2302" s="5">
        <f t="shared" si="859"/>
        <v>2.0343911904215077</v>
      </c>
      <c r="L2302">
        <v>2.54</v>
      </c>
      <c r="M2302">
        <v>3.38</v>
      </c>
      <c r="N2302">
        <v>2.82</v>
      </c>
      <c r="O2302" s="5">
        <f t="shared" si="860"/>
        <v>2.6521885097989846</v>
      </c>
      <c r="P2302" s="5">
        <f t="shared" si="861"/>
        <v>3.5292902217010105</v>
      </c>
      <c r="Q2302" s="5">
        <f t="shared" si="862"/>
        <v>2.9445557470996597</v>
      </c>
      <c r="R2302" s="6">
        <f t="shared" si="863"/>
        <v>0.37704710517571477</v>
      </c>
      <c r="S2302" s="6">
        <f t="shared" si="864"/>
        <v>0.28334309087169102</v>
      </c>
      <c r="T2302" s="6">
        <f t="shared" si="865"/>
        <v>0.33960980395259421</v>
      </c>
      <c r="U2302">
        <f t="shared" si="866"/>
        <v>0.62607285417100544</v>
      </c>
      <c r="V2302">
        <f t="shared" si="867"/>
        <v>0.84493954259058113</v>
      </c>
      <c r="W2302">
        <f t="shared" si="868"/>
        <v>1.386164083524035</v>
      </c>
      <c r="X2302" t="s">
        <v>118</v>
      </c>
      <c r="Y2302" t="s">
        <v>191</v>
      </c>
      <c r="Z2302" t="s">
        <v>342</v>
      </c>
      <c r="AA2302" s="8" t="s">
        <v>16</v>
      </c>
      <c r="AB2302" s="8" t="s">
        <v>360</v>
      </c>
      <c r="AC2302" s="48" t="s">
        <v>527</v>
      </c>
      <c r="AD2302" s="20" t="s">
        <v>19</v>
      </c>
      <c r="AE2302" t="s">
        <v>503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854"/>
        <v>2.0677124605983646</v>
      </c>
      <c r="E2303" s="14">
        <f t="shared" si="855"/>
        <v>4.1443142241131854</v>
      </c>
      <c r="F2303" s="14">
        <f t="shared" si="856"/>
        <v>3.8651855313081964</v>
      </c>
      <c r="G2303" s="63">
        <v>2.7301532600059186E-2</v>
      </c>
      <c r="H2303" s="7">
        <f t="shared" si="838"/>
        <v>1.0273015326000592</v>
      </c>
      <c r="I2303" s="5">
        <f t="shared" si="857"/>
        <v>2.0127610005263663</v>
      </c>
      <c r="J2303" s="5">
        <f t="shared" si="858"/>
        <v>4.0341750621398287</v>
      </c>
      <c r="K2303" s="5">
        <f t="shared" si="859"/>
        <v>3.7624644845273094</v>
      </c>
      <c r="L2303">
        <v>2.92</v>
      </c>
      <c r="M2303">
        <v>3.18</v>
      </c>
      <c r="N2303">
        <v>2.7</v>
      </c>
      <c r="O2303" s="5">
        <f t="shared" si="860"/>
        <v>2.9997204751921727</v>
      </c>
      <c r="P2303" s="5">
        <f t="shared" si="861"/>
        <v>3.2668188736681882</v>
      </c>
      <c r="Q2303" s="5">
        <f t="shared" si="862"/>
        <v>2.7737141380201602</v>
      </c>
      <c r="R2303" s="6">
        <f t="shared" si="863"/>
        <v>0.33336439453944006</v>
      </c>
      <c r="S2303" s="6">
        <f t="shared" si="864"/>
        <v>0.30610818618086943</v>
      </c>
      <c r="T2303" s="6">
        <f t="shared" si="865"/>
        <v>0.36052741927969062</v>
      </c>
      <c r="U2303">
        <f t="shared" si="866"/>
        <v>1.4507435305216951</v>
      </c>
      <c r="V2303">
        <f t="shared" si="867"/>
        <v>0.7882652465540867</v>
      </c>
      <c r="W2303">
        <f t="shared" si="868"/>
        <v>0.71761474722311169</v>
      </c>
      <c r="X2303" t="s">
        <v>200</v>
      </c>
      <c r="Y2303" t="s">
        <v>213</v>
      </c>
      <c r="Z2303" t="s">
        <v>269</v>
      </c>
      <c r="AA2303" s="8" t="s">
        <v>17</v>
      </c>
      <c r="AB2303" s="8" t="s">
        <v>361</v>
      </c>
      <c r="AC2303" s="48" t="s">
        <v>527</v>
      </c>
      <c r="AD2303" s="20" t="s">
        <v>19</v>
      </c>
      <c r="AE2303" t="s">
        <v>505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854"/>
        <v>2.6702885909022669</v>
      </c>
      <c r="E2304" s="14">
        <f t="shared" si="855"/>
        <v>2.3876946400832804</v>
      </c>
      <c r="F2304" s="14">
        <f t="shared" si="856"/>
        <v>4.9543239173869642</v>
      </c>
      <c r="G2304" s="63">
        <v>4.814270461164627E-2</v>
      </c>
      <c r="H2304" s="7">
        <f t="shared" si="838"/>
        <v>1.0481427046116463</v>
      </c>
      <c r="I2304" s="5">
        <f t="shared" si="857"/>
        <v>2.5476383885070799</v>
      </c>
      <c r="J2304" s="5">
        <f t="shared" si="858"/>
        <v>2.2780243850172668</v>
      </c>
      <c r="K2304" s="5">
        <f t="shared" si="859"/>
        <v>4.7267646815541413</v>
      </c>
      <c r="L2304">
        <v>1.73</v>
      </c>
      <c r="M2304">
        <v>3.67</v>
      </c>
      <c r="N2304">
        <v>5.0599999999999996</v>
      </c>
      <c r="O2304" s="5">
        <f t="shared" si="860"/>
        <v>1.813286878978148</v>
      </c>
      <c r="P2304" s="5">
        <f t="shared" si="861"/>
        <v>3.8466837259247417</v>
      </c>
      <c r="Q2304" s="5">
        <f t="shared" si="862"/>
        <v>5.3036020853349299</v>
      </c>
      <c r="R2304" s="6">
        <f t="shared" si="863"/>
        <v>0.55148471628688767</v>
      </c>
      <c r="S2304" s="6">
        <f t="shared" si="864"/>
        <v>0.25996418506166641</v>
      </c>
      <c r="T2304" s="6">
        <f t="shared" si="865"/>
        <v>0.18855109865144579</v>
      </c>
      <c r="U2304">
        <f t="shared" si="866"/>
        <v>0.679060265304678</v>
      </c>
      <c r="V2304">
        <f t="shared" si="867"/>
        <v>1.6110450898321629</v>
      </c>
      <c r="W2304">
        <f t="shared" si="868"/>
        <v>1.0704996632784123</v>
      </c>
      <c r="X2304" t="s">
        <v>122</v>
      </c>
      <c r="Y2304" t="s">
        <v>58</v>
      </c>
      <c r="Z2304" t="s">
        <v>257</v>
      </c>
      <c r="AA2304" s="8" t="s">
        <v>35</v>
      </c>
      <c r="AB2304" s="8" t="s">
        <v>361</v>
      </c>
      <c r="AC2304" s="48" t="s">
        <v>528</v>
      </c>
      <c r="AD2304" s="20" t="s">
        <v>535</v>
      </c>
      <c r="AE2304" t="s">
        <v>503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854"/>
        <v>2.1100914567298368</v>
      </c>
      <c r="E2305" s="14">
        <f t="shared" si="855"/>
        <v>3.0124243183811399</v>
      </c>
      <c r="F2305" s="14">
        <f t="shared" si="856"/>
        <v>5.3119250799096172</v>
      </c>
      <c r="G2305" s="63">
        <v>4.5574242736990511E-2</v>
      </c>
      <c r="H2305" s="7">
        <f t="shared" si="838"/>
        <v>1.0455742427369905</v>
      </c>
      <c r="I2305" s="5">
        <f t="shared" si="857"/>
        <v>2.0181172895061654</v>
      </c>
      <c r="J2305" s="5">
        <f t="shared" si="858"/>
        <v>2.8811194798520892</v>
      </c>
      <c r="K2305" s="5">
        <f t="shared" si="859"/>
        <v>5.080390146188603</v>
      </c>
      <c r="L2305">
        <v>2.31</v>
      </c>
      <c r="M2305">
        <v>3.22</v>
      </c>
      <c r="N2305">
        <v>3.31</v>
      </c>
      <c r="O2305" s="5">
        <f t="shared" si="860"/>
        <v>2.4152765007224479</v>
      </c>
      <c r="P2305" s="5">
        <f t="shared" si="861"/>
        <v>3.3667490616131097</v>
      </c>
      <c r="Q2305" s="5">
        <f t="shared" si="862"/>
        <v>3.4608507434594387</v>
      </c>
      <c r="R2305" s="6">
        <f t="shared" si="863"/>
        <v>0.41403127124405176</v>
      </c>
      <c r="S2305" s="6">
        <f t="shared" si="864"/>
        <v>0.2970224337185588</v>
      </c>
      <c r="T2305" s="6">
        <f t="shared" si="865"/>
        <v>0.28894629503738956</v>
      </c>
      <c r="U2305">
        <f t="shared" si="866"/>
        <v>1.1446311926524639</v>
      </c>
      <c r="V2305">
        <f t="shared" si="867"/>
        <v>1.1176211269673928</v>
      </c>
      <c r="W2305">
        <f t="shared" si="868"/>
        <v>0.65152476576690077</v>
      </c>
      <c r="X2305" t="s">
        <v>57</v>
      </c>
      <c r="Y2305" t="s">
        <v>250</v>
      </c>
      <c r="Z2305" t="s">
        <v>257</v>
      </c>
      <c r="AA2305" s="8" t="s">
        <v>19</v>
      </c>
      <c r="AB2305" s="8" t="s">
        <v>367</v>
      </c>
      <c r="AC2305" s="48" t="s">
        <v>528</v>
      </c>
      <c r="AD2305" s="20" t="s">
        <v>34</v>
      </c>
      <c r="AE2305" t="s">
        <v>507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854"/>
        <v>1.700679770293084</v>
      </c>
      <c r="E2306" s="14">
        <f t="shared" si="855"/>
        <v>5.2606258093199765</v>
      </c>
      <c r="F2306" s="14">
        <f t="shared" si="856"/>
        <v>4.8980832019993521</v>
      </c>
      <c r="G2306" s="63">
        <v>4.5603928546560368E-2</v>
      </c>
      <c r="H2306" s="7">
        <f t="shared" si="838"/>
        <v>1.0456039285465604</v>
      </c>
      <c r="I2306" s="5">
        <f t="shared" si="857"/>
        <v>1.6265047632874816</v>
      </c>
      <c r="J2306" s="5">
        <f t="shared" si="858"/>
        <v>5.0311840513381574</v>
      </c>
      <c r="K2306" s="5">
        <f t="shared" si="859"/>
        <v>4.6844537097406693</v>
      </c>
      <c r="L2306">
        <v>1.85</v>
      </c>
      <c r="M2306">
        <v>3.94</v>
      </c>
      <c r="N2306">
        <v>3.98</v>
      </c>
      <c r="O2306" s="5">
        <f t="shared" si="860"/>
        <v>1.9343672678111368</v>
      </c>
      <c r="P2306" s="5">
        <f t="shared" si="861"/>
        <v>4.1196794784734481</v>
      </c>
      <c r="Q2306" s="5">
        <f t="shared" si="862"/>
        <v>4.1615036356153103</v>
      </c>
      <c r="R2306" s="6">
        <f t="shared" si="863"/>
        <v>0.51696490973586695</v>
      </c>
      <c r="S2306" s="6">
        <f t="shared" si="864"/>
        <v>0.24273733071354162</v>
      </c>
      <c r="T2306" s="6">
        <f t="shared" si="865"/>
        <v>0.24029775955059146</v>
      </c>
      <c r="U2306">
        <f t="shared" si="866"/>
        <v>1.1374082890853583</v>
      </c>
      <c r="V2306">
        <f t="shared" si="867"/>
        <v>0.78311585499482328</v>
      </c>
      <c r="W2306">
        <f t="shared" si="868"/>
        <v>0.84961881290963426</v>
      </c>
      <c r="X2306" t="s">
        <v>123</v>
      </c>
      <c r="Y2306" t="s">
        <v>56</v>
      </c>
      <c r="Z2306" t="s">
        <v>257</v>
      </c>
      <c r="AA2306" s="8" t="s">
        <v>34</v>
      </c>
      <c r="AB2306" s="8" t="s">
        <v>361</v>
      </c>
      <c r="AC2306" s="48" t="s">
        <v>528</v>
      </c>
      <c r="AD2306" s="20" t="s">
        <v>17</v>
      </c>
      <c r="AE2306" t="s">
        <v>509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854"/>
        <v>3.3399910405744433</v>
      </c>
      <c r="E2307" s="14">
        <f t="shared" si="855"/>
        <v>4.771672687542118</v>
      </c>
      <c r="F2307" s="14">
        <f t="shared" si="856"/>
        <v>2.2343378443231523</v>
      </c>
      <c r="G2307" s="63">
        <v>3.4887950936597356E-2</v>
      </c>
      <c r="H2307" s="7">
        <f t="shared" si="838"/>
        <v>1.0348879509365974</v>
      </c>
      <c r="I2307" s="5">
        <f t="shared" si="857"/>
        <v>3.2273938811942635</v>
      </c>
      <c r="J2307" s="5">
        <f t="shared" si="858"/>
        <v>4.6108109416325167</v>
      </c>
      <c r="K2307" s="5">
        <f t="shared" si="859"/>
        <v>2.1590142607236129</v>
      </c>
      <c r="L2307">
        <v>3.71</v>
      </c>
      <c r="M2307">
        <v>3.88</v>
      </c>
      <c r="N2307">
        <v>1.97</v>
      </c>
      <c r="O2307" s="5">
        <f t="shared" si="860"/>
        <v>3.8394342979747762</v>
      </c>
      <c r="P2307" s="5">
        <f t="shared" si="861"/>
        <v>4.015365249633998</v>
      </c>
      <c r="Q2307" s="5">
        <f t="shared" si="862"/>
        <v>2.0387292633450969</v>
      </c>
      <c r="R2307" s="6">
        <f t="shared" si="863"/>
        <v>0.26045503644312384</v>
      </c>
      <c r="S2307" s="6">
        <f t="shared" si="864"/>
        <v>0.24904334670205913</v>
      </c>
      <c r="T2307" s="6">
        <f t="shared" si="865"/>
        <v>0.49050161685481702</v>
      </c>
      <c r="U2307">
        <f t="shared" si="866"/>
        <v>1.1495343105215137</v>
      </c>
      <c r="V2307">
        <f t="shared" si="867"/>
        <v>0.84150056229072712</v>
      </c>
      <c r="W2307">
        <f t="shared" si="868"/>
        <v>0.91245344499935677</v>
      </c>
      <c r="X2307" t="s">
        <v>131</v>
      </c>
      <c r="Y2307" t="s">
        <v>39</v>
      </c>
      <c r="Z2307" t="s">
        <v>258</v>
      </c>
      <c r="AA2307" s="8" t="s">
        <v>20</v>
      </c>
      <c r="AB2307" s="8" t="s">
        <v>367</v>
      </c>
      <c r="AC2307" s="48" t="s">
        <v>528</v>
      </c>
      <c r="AD2307" s="20" t="s">
        <v>30</v>
      </c>
      <c r="AE2307" t="s">
        <v>509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854"/>
        <v>2.0171806469425473</v>
      </c>
      <c r="E2308" s="14">
        <f t="shared" si="855"/>
        <v>3.3258394367456678</v>
      </c>
      <c r="F2308" s="14">
        <f t="shared" si="856"/>
        <v>5.0987221615594018</v>
      </c>
      <c r="G2308" s="63">
        <v>3.6793115560239009E-2</v>
      </c>
      <c r="H2308" s="7">
        <f t="shared" si="838"/>
        <v>1.036793115560239</v>
      </c>
      <c r="I2308" s="5">
        <f t="shared" si="857"/>
        <v>1.9455961046312971</v>
      </c>
      <c r="J2308" s="5">
        <f t="shared" si="858"/>
        <v>3.207813966770531</v>
      </c>
      <c r="K2308" s="5">
        <f t="shared" si="859"/>
        <v>4.917781652904079</v>
      </c>
      <c r="L2308">
        <v>4</v>
      </c>
      <c r="M2308">
        <v>3.65</v>
      </c>
      <c r="N2308">
        <v>1.95</v>
      </c>
      <c r="O2308" s="5">
        <f t="shared" si="860"/>
        <v>4.147172462240956</v>
      </c>
      <c r="P2308" s="5">
        <f t="shared" si="861"/>
        <v>3.7842948717948723</v>
      </c>
      <c r="Q2308" s="5">
        <f t="shared" si="862"/>
        <v>2.0217465753424659</v>
      </c>
      <c r="R2308" s="6">
        <f t="shared" si="863"/>
        <v>0.24112814432116536</v>
      </c>
      <c r="S2308" s="6">
        <f t="shared" si="864"/>
        <v>0.26425002117387986</v>
      </c>
      <c r="T2308" s="6">
        <f t="shared" si="865"/>
        <v>0.49462183450495462</v>
      </c>
      <c r="U2308">
        <f t="shared" si="866"/>
        <v>2.0559251688870059</v>
      </c>
      <c r="V2308">
        <f t="shared" si="867"/>
        <v>1.1378465328133227</v>
      </c>
      <c r="W2308">
        <f t="shared" si="868"/>
        <v>0.39652024787405393</v>
      </c>
      <c r="X2308" t="s">
        <v>66</v>
      </c>
      <c r="Y2308" t="s">
        <v>63</v>
      </c>
      <c r="Z2308" t="s">
        <v>258</v>
      </c>
      <c r="AA2308" s="8" t="s">
        <v>19</v>
      </c>
      <c r="AB2308" s="8" t="s">
        <v>367</v>
      </c>
      <c r="AC2308" s="48" t="s">
        <v>528</v>
      </c>
      <c r="AD2308" s="20" t="s">
        <v>16</v>
      </c>
      <c r="AE2308" t="s">
        <v>503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854"/>
        <v>2.0127711072324219</v>
      </c>
      <c r="E2309" s="14">
        <f t="shared" si="855"/>
        <v>3.8293377926845982</v>
      </c>
      <c r="F2309" s="14">
        <f t="shared" si="856"/>
        <v>4.354347567558376</v>
      </c>
      <c r="G2309" s="63">
        <v>3.3009465002695304E-2</v>
      </c>
      <c r="H2309" s="7">
        <f t="shared" si="838"/>
        <v>1.0330094650026953</v>
      </c>
      <c r="I2309" s="5">
        <f t="shared" si="857"/>
        <v>1.9484536932361702</v>
      </c>
      <c r="J2309" s="5">
        <f t="shared" si="858"/>
        <v>3.7069726100472922</v>
      </c>
      <c r="K2309" s="5">
        <f t="shared" si="859"/>
        <v>4.2152058766925382</v>
      </c>
      <c r="L2309">
        <v>2.79</v>
      </c>
      <c r="M2309">
        <v>3.58</v>
      </c>
      <c r="N2309">
        <v>2.5299999999999998</v>
      </c>
      <c r="O2309" s="5">
        <f t="shared" si="860"/>
        <v>2.8820964073575199</v>
      </c>
      <c r="P2309" s="5">
        <f t="shared" si="861"/>
        <v>3.6981738847096493</v>
      </c>
      <c r="Q2309" s="5">
        <f t="shared" si="862"/>
        <v>2.6135139464568189</v>
      </c>
      <c r="R2309" s="6">
        <f t="shared" si="863"/>
        <v>0.34696965634014321</v>
      </c>
      <c r="S2309" s="6">
        <f t="shared" si="864"/>
        <v>0.270403726589106</v>
      </c>
      <c r="T2309" s="6">
        <f t="shared" si="865"/>
        <v>0.3826266170707508</v>
      </c>
      <c r="U2309">
        <f t="shared" si="866"/>
        <v>1.4319046994471358</v>
      </c>
      <c r="V2309">
        <f t="shared" si="867"/>
        <v>0.96574762659342328</v>
      </c>
      <c r="W2309">
        <f t="shared" si="868"/>
        <v>0.60020793147716067</v>
      </c>
      <c r="X2309" t="s">
        <v>134</v>
      </c>
      <c r="Y2309" t="s">
        <v>62</v>
      </c>
      <c r="Z2309" t="s">
        <v>258</v>
      </c>
      <c r="AA2309" s="8" t="s">
        <v>17</v>
      </c>
      <c r="AB2309" s="8" t="s">
        <v>361</v>
      </c>
      <c r="AC2309" s="48" t="s">
        <v>528</v>
      </c>
      <c r="AD2309" s="20" t="s">
        <v>330</v>
      </c>
      <c r="AE2309" t="s">
        <v>505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854"/>
        <v>2.9730424783479159</v>
      </c>
      <c r="E2310" s="14">
        <f t="shared" si="855"/>
        <v>4.1447550928419243</v>
      </c>
      <c r="F2310" s="14">
        <f t="shared" si="856"/>
        <v>2.5813660960730669</v>
      </c>
      <c r="G2310" s="63">
        <v>3.1364468864468753E-2</v>
      </c>
      <c r="H2310" s="7">
        <f t="shared" si="838"/>
        <v>1.0313644688644688</v>
      </c>
      <c r="I2310" s="5">
        <f t="shared" si="857"/>
        <v>2.8826303097499886</v>
      </c>
      <c r="J2310" s="5">
        <f t="shared" si="858"/>
        <v>4.0187103763670429</v>
      </c>
      <c r="K2310" s="5">
        <f t="shared" si="859"/>
        <v>2.5028650627407676</v>
      </c>
      <c r="L2310">
        <v>1.6</v>
      </c>
      <c r="M2310">
        <v>4.4800000000000004</v>
      </c>
      <c r="N2310">
        <v>5.46</v>
      </c>
      <c r="O2310" s="5">
        <f t="shared" si="860"/>
        <v>1.6501831501831501</v>
      </c>
      <c r="P2310" s="5">
        <f t="shared" si="861"/>
        <v>4.6205128205128201</v>
      </c>
      <c r="Q2310" s="5">
        <f t="shared" si="862"/>
        <v>5.6312499999999996</v>
      </c>
      <c r="R2310" s="6">
        <f t="shared" si="863"/>
        <v>0.60599334073251943</v>
      </c>
      <c r="S2310" s="6">
        <f t="shared" si="864"/>
        <v>0.21642619311875697</v>
      </c>
      <c r="T2310" s="6">
        <f t="shared" si="865"/>
        <v>0.17758046614872366</v>
      </c>
      <c r="U2310">
        <f t="shared" si="866"/>
        <v>0.55504862853494685</v>
      </c>
      <c r="V2310">
        <f t="shared" si="867"/>
        <v>1.1147854859971194</v>
      </c>
      <c r="W2310">
        <f t="shared" si="868"/>
        <v>2.1814999463139317</v>
      </c>
      <c r="X2310" t="s">
        <v>350</v>
      </c>
      <c r="Y2310" t="s">
        <v>315</v>
      </c>
      <c r="Z2310" t="s">
        <v>328</v>
      </c>
      <c r="AA2310" s="8" t="s">
        <v>16</v>
      </c>
      <c r="AB2310" s="8" t="s">
        <v>360</v>
      </c>
      <c r="AC2310" s="48" t="s">
        <v>528</v>
      </c>
      <c r="AD2310" s="20" t="s">
        <v>17</v>
      </c>
      <c r="AE2310" t="s">
        <v>510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854"/>
        <v>2.1920099756591691</v>
      </c>
      <c r="E2311" s="14">
        <f t="shared" si="855"/>
        <v>4.2021375295994083</v>
      </c>
      <c r="F2311" s="14">
        <f t="shared" si="856"/>
        <v>3.4953708110292521</v>
      </c>
      <c r="G2311" s="63">
        <v>2.8789140489400289E-2</v>
      </c>
      <c r="H2311" s="7">
        <f t="shared" si="838"/>
        <v>1.0287891404894003</v>
      </c>
      <c r="I2311" s="5">
        <f t="shared" si="857"/>
        <v>2.1306698227942205</v>
      </c>
      <c r="J2311" s="5">
        <f t="shared" si="858"/>
        <v>4.0845469340786682</v>
      </c>
      <c r="K2311" s="5">
        <f t="shared" si="859"/>
        <v>3.3975580354264685</v>
      </c>
      <c r="L2311">
        <v>4.91</v>
      </c>
      <c r="M2311">
        <v>4.3499999999999996</v>
      </c>
      <c r="N2311">
        <v>1.68</v>
      </c>
      <c r="O2311" s="5">
        <f t="shared" si="860"/>
        <v>5.0513546798029552</v>
      </c>
      <c r="P2311" s="5">
        <f t="shared" si="861"/>
        <v>4.4752327611288907</v>
      </c>
      <c r="Q2311" s="5">
        <f t="shared" si="862"/>
        <v>1.7283657560221923</v>
      </c>
      <c r="R2311" s="6">
        <f t="shared" si="863"/>
        <v>0.19796669673549994</v>
      </c>
      <c r="S2311" s="6">
        <f t="shared" si="864"/>
        <v>0.22345206459110453</v>
      </c>
      <c r="T2311" s="6">
        <f t="shared" si="865"/>
        <v>0.57858123867339561</v>
      </c>
      <c r="U2311">
        <f t="shared" si="866"/>
        <v>2.3044396402821756</v>
      </c>
      <c r="V2311">
        <f t="shared" si="867"/>
        <v>1.0649895986520739</v>
      </c>
      <c r="W2311">
        <f t="shared" si="868"/>
        <v>0.49447278971619474</v>
      </c>
      <c r="X2311" t="s">
        <v>309</v>
      </c>
      <c r="Y2311" t="s">
        <v>308</v>
      </c>
      <c r="Z2311" t="s">
        <v>328</v>
      </c>
      <c r="AA2311" s="8" t="s">
        <v>17</v>
      </c>
      <c r="AB2311" s="8" t="s">
        <v>361</v>
      </c>
      <c r="AC2311" s="48" t="s">
        <v>528</v>
      </c>
      <c r="AD2311" s="20" t="s">
        <v>16</v>
      </c>
      <c r="AE2311" t="s">
        <v>506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854"/>
        <v>2.2023284835428676</v>
      </c>
      <c r="E2312" s="14">
        <f t="shared" si="855"/>
        <v>3.8377727094252281</v>
      </c>
      <c r="F2312" s="14">
        <f t="shared" si="856"/>
        <v>3.727334783370913</v>
      </c>
      <c r="G2312" s="63">
        <v>2.7512099590868644E-2</v>
      </c>
      <c r="H2312" s="7">
        <f t="shared" si="838"/>
        <v>1.0275120995908686</v>
      </c>
      <c r="I2312" s="5">
        <f t="shared" si="857"/>
        <v>2.1433601457537907</v>
      </c>
      <c r="J2312" s="5">
        <f t="shared" si="858"/>
        <v>3.7350146153542521</v>
      </c>
      <c r="K2312" s="5">
        <f t="shared" si="859"/>
        <v>3.6275337145470608</v>
      </c>
      <c r="L2312">
        <v>2.57</v>
      </c>
      <c r="M2312">
        <v>3.81</v>
      </c>
      <c r="N2312">
        <v>2.66</v>
      </c>
      <c r="O2312" s="5">
        <f t="shared" si="860"/>
        <v>2.6407060959485325</v>
      </c>
      <c r="P2312" s="5">
        <f t="shared" si="861"/>
        <v>3.9148210994412094</v>
      </c>
      <c r="Q2312" s="5">
        <f t="shared" si="862"/>
        <v>2.7331821849117106</v>
      </c>
      <c r="R2312" s="6">
        <f t="shared" si="863"/>
        <v>0.37868659504904256</v>
      </c>
      <c r="S2312" s="6">
        <f t="shared" si="864"/>
        <v>0.25543951424567962</v>
      </c>
      <c r="T2312" s="6">
        <f t="shared" si="865"/>
        <v>0.36587389070527793</v>
      </c>
      <c r="U2312">
        <f t="shared" si="866"/>
        <v>1.1990518742692053</v>
      </c>
      <c r="V2312">
        <f t="shared" si="867"/>
        <v>1.020076329644733</v>
      </c>
      <c r="W2312">
        <f t="shared" si="868"/>
        <v>0.73328057278500902</v>
      </c>
      <c r="X2312" t="s">
        <v>313</v>
      </c>
      <c r="Y2312" t="s">
        <v>349</v>
      </c>
      <c r="Z2312" t="s">
        <v>328</v>
      </c>
      <c r="AA2312" s="8" t="s">
        <v>19</v>
      </c>
      <c r="AB2312" s="8" t="s">
        <v>367</v>
      </c>
      <c r="AC2312" s="48" t="s">
        <v>528</v>
      </c>
      <c r="AD2312" s="20" t="s">
        <v>17</v>
      </c>
      <c r="AE2312" t="s">
        <v>506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854"/>
        <v>1.6667833716165805</v>
      </c>
      <c r="E2313" s="14">
        <f t="shared" si="855"/>
        <v>4.4734001103526202</v>
      </c>
      <c r="F2313" s="14">
        <f t="shared" si="856"/>
        <v>5.9193996813211642</v>
      </c>
      <c r="G2313" s="63">
        <v>3.0825990865800179E-2</v>
      </c>
      <c r="H2313" s="7">
        <f t="shared" si="838"/>
        <v>1.0308259908658002</v>
      </c>
      <c r="I2313" s="5">
        <f t="shared" si="857"/>
        <v>1.6169396060887384</v>
      </c>
      <c r="J2313" s="5">
        <f t="shared" si="858"/>
        <v>4.3396268138285592</v>
      </c>
      <c r="K2313" s="5">
        <f t="shared" si="859"/>
        <v>5.7423849745478446</v>
      </c>
      <c r="L2313">
        <v>1.56</v>
      </c>
      <c r="M2313">
        <v>4.72</v>
      </c>
      <c r="N2313">
        <v>5.62</v>
      </c>
      <c r="O2313" s="5">
        <f t="shared" si="860"/>
        <v>1.6080885457506484</v>
      </c>
      <c r="P2313" s="5">
        <f t="shared" si="861"/>
        <v>4.8654986768865767</v>
      </c>
      <c r="Q2313" s="5">
        <f t="shared" si="862"/>
        <v>5.7932420686657968</v>
      </c>
      <c r="R2313" s="6">
        <f t="shared" si="863"/>
        <v>0.62185630427036254</v>
      </c>
      <c r="S2313" s="6">
        <f t="shared" si="864"/>
        <v>0.20552877853003509</v>
      </c>
      <c r="T2313" s="6">
        <f t="shared" si="865"/>
        <v>0.17261491719960242</v>
      </c>
      <c r="U2313">
        <f t="shared" si="866"/>
        <v>0.96478557029939338</v>
      </c>
      <c r="V2313">
        <f t="shared" si="867"/>
        <v>1.0876511281936392</v>
      </c>
      <c r="W2313">
        <f t="shared" si="868"/>
        <v>0.97868743125194579</v>
      </c>
      <c r="X2313" t="s">
        <v>311</v>
      </c>
      <c r="Y2313" t="s">
        <v>310</v>
      </c>
      <c r="Z2313" t="s">
        <v>328</v>
      </c>
      <c r="AA2313" s="8" t="s">
        <v>17</v>
      </c>
      <c r="AB2313" s="8" t="s">
        <v>361</v>
      </c>
      <c r="AC2313" s="48" t="s">
        <v>528</v>
      </c>
      <c r="AD2313" s="20" t="s">
        <v>28</v>
      </c>
      <c r="AE2313" t="s">
        <v>509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854"/>
        <v>7.461153021375126</v>
      </c>
      <c r="E2314" s="14">
        <f t="shared" si="855"/>
        <v>4.34298822698167</v>
      </c>
      <c r="F2314" s="14">
        <f t="shared" si="856"/>
        <v>1.8067735261618414</v>
      </c>
      <c r="G2314" s="63">
        <v>3.2852061100648644E-2</v>
      </c>
      <c r="H2314" s="7">
        <f t="shared" si="838"/>
        <v>1.0328520611006486</v>
      </c>
      <c r="I2314" s="5">
        <f t="shared" si="857"/>
        <v>7.2238351477211769</v>
      </c>
      <c r="J2314" s="5">
        <f t="shared" si="858"/>
        <v>4.2048502302968807</v>
      </c>
      <c r="K2314" s="5">
        <f t="shared" si="859"/>
        <v>1.7493052434212804</v>
      </c>
      <c r="L2314">
        <v>6.48</v>
      </c>
      <c r="M2314">
        <v>4.72</v>
      </c>
      <c r="N2314">
        <v>1.5</v>
      </c>
      <c r="O2314" s="5">
        <f t="shared" si="860"/>
        <v>6.6928813559322036</v>
      </c>
      <c r="P2314" s="5">
        <f t="shared" si="861"/>
        <v>4.8750617283950612</v>
      </c>
      <c r="Q2314" s="5">
        <f t="shared" si="862"/>
        <v>1.549278091650973</v>
      </c>
      <c r="R2314" s="6">
        <f t="shared" si="863"/>
        <v>0.1494124797406807</v>
      </c>
      <c r="S2314" s="6">
        <f t="shared" si="864"/>
        <v>0.20512560777957864</v>
      </c>
      <c r="T2314" s="6">
        <f t="shared" si="865"/>
        <v>0.64546191247974072</v>
      </c>
      <c r="U2314">
        <f t="shared" si="866"/>
        <v>0.89703043708634111</v>
      </c>
      <c r="V2314">
        <f t="shared" si="867"/>
        <v>1.1225132267473763</v>
      </c>
      <c r="W2314">
        <f t="shared" si="868"/>
        <v>0.85748328122901485</v>
      </c>
      <c r="X2314" t="s">
        <v>306</v>
      </c>
      <c r="Y2314" t="s">
        <v>346</v>
      </c>
      <c r="Z2314" t="s">
        <v>328</v>
      </c>
      <c r="AA2314" s="8" t="s">
        <v>16</v>
      </c>
      <c r="AB2314" s="8" t="s">
        <v>360</v>
      </c>
      <c r="AC2314" s="48" t="s">
        <v>528</v>
      </c>
      <c r="AD2314" s="20" t="s">
        <v>30</v>
      </c>
      <c r="AE2314" t="s">
        <v>507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854"/>
        <v>2.0966863083422167</v>
      </c>
      <c r="E2315" s="14">
        <f t="shared" si="855"/>
        <v>5.021520227270023</v>
      </c>
      <c r="F2315" s="14">
        <f t="shared" si="856"/>
        <v>3.3490281934367259</v>
      </c>
      <c r="G2315" s="63">
        <v>2.683324207417237E-2</v>
      </c>
      <c r="H2315" s="7">
        <f t="shared" si="838"/>
        <v>1.0268332420741724</v>
      </c>
      <c r="I2315" s="5">
        <f t="shared" si="857"/>
        <v>2.0418956286484971</v>
      </c>
      <c r="J2315" s="5">
        <f t="shared" si="858"/>
        <v>4.8902976856560496</v>
      </c>
      <c r="K2315" s="5">
        <f t="shared" si="859"/>
        <v>3.2615112719488799</v>
      </c>
      <c r="L2315">
        <v>2.39</v>
      </c>
      <c r="M2315">
        <v>3.76</v>
      </c>
      <c r="N2315">
        <v>2.92</v>
      </c>
      <c r="O2315" s="5">
        <f t="shared" si="860"/>
        <v>2.4541314485572721</v>
      </c>
      <c r="P2315" s="5">
        <f t="shared" si="861"/>
        <v>3.860892990198888</v>
      </c>
      <c r="Q2315" s="5">
        <f t="shared" si="862"/>
        <v>2.9983530668565832</v>
      </c>
      <c r="R2315" s="6">
        <f t="shared" si="863"/>
        <v>0.407476136043111</v>
      </c>
      <c r="S2315" s="6">
        <f t="shared" si="864"/>
        <v>0.25900743753804129</v>
      </c>
      <c r="T2315" s="6">
        <f t="shared" si="865"/>
        <v>0.33351642641884771</v>
      </c>
      <c r="U2315">
        <f t="shared" si="866"/>
        <v>1.1704809817247654</v>
      </c>
      <c r="V2315">
        <f t="shared" si="867"/>
        <v>0.76886934941171858</v>
      </c>
      <c r="W2315">
        <f t="shared" si="868"/>
        <v>0.89529048239504816</v>
      </c>
      <c r="X2315" t="s">
        <v>348</v>
      </c>
      <c r="Y2315" t="s">
        <v>314</v>
      </c>
      <c r="Z2315" t="s">
        <v>328</v>
      </c>
      <c r="AA2315" s="8" t="s">
        <v>20</v>
      </c>
      <c r="AB2315" s="8" t="s">
        <v>367</v>
      </c>
      <c r="AC2315" s="48" t="s">
        <v>528</v>
      </c>
      <c r="AD2315" s="20" t="s">
        <v>36</v>
      </c>
      <c r="AE2315" t="s">
        <v>506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854"/>
        <v>1.246789359795857</v>
      </c>
      <c r="E2316" s="14">
        <f t="shared" si="855"/>
        <v>7.4241416553603052</v>
      </c>
      <c r="F2316" s="14">
        <f t="shared" si="856"/>
        <v>18.757100995471575</v>
      </c>
      <c r="G2316" s="63">
        <v>3.2030203385702061E-2</v>
      </c>
      <c r="H2316" s="7">
        <f t="shared" si="838"/>
        <v>1.0320302033857021</v>
      </c>
      <c r="I2316" s="5">
        <f t="shared" si="857"/>
        <v>1.2080938675104771</v>
      </c>
      <c r="J2316" s="5">
        <f t="shared" si="858"/>
        <v>7.1937251749071827</v>
      </c>
      <c r="K2316" s="5">
        <f t="shared" si="859"/>
        <v>18.174953537150945</v>
      </c>
      <c r="L2316">
        <v>1.5</v>
      </c>
      <c r="M2316">
        <v>4.76</v>
      </c>
      <c r="N2316">
        <v>6.44</v>
      </c>
      <c r="O2316" s="5">
        <f t="shared" si="860"/>
        <v>1.5480453050785532</v>
      </c>
      <c r="P2316" s="5">
        <f t="shared" si="861"/>
        <v>4.9124637681159413</v>
      </c>
      <c r="Q2316" s="5">
        <f t="shared" si="862"/>
        <v>6.6462745098039218</v>
      </c>
      <c r="R2316" s="6">
        <f t="shared" si="863"/>
        <v>0.64597592636299261</v>
      </c>
      <c r="S2316" s="6">
        <f t="shared" si="864"/>
        <v>0.20356384234127925</v>
      </c>
      <c r="T2316" s="6">
        <f t="shared" si="865"/>
        <v>0.15046023129572811</v>
      </c>
      <c r="U2316">
        <f t="shared" si="866"/>
        <v>1.2416253739380823</v>
      </c>
      <c r="V2316">
        <f t="shared" si="867"/>
        <v>0.66168777431248138</v>
      </c>
      <c r="W2316">
        <f t="shared" si="868"/>
        <v>0.35433378065237775</v>
      </c>
      <c r="X2316" t="s">
        <v>347</v>
      </c>
      <c r="Y2316" t="s">
        <v>345</v>
      </c>
      <c r="Z2316" t="s">
        <v>328</v>
      </c>
      <c r="AA2316" s="8" t="s">
        <v>36</v>
      </c>
      <c r="AB2316" s="8" t="s">
        <v>361</v>
      </c>
      <c r="AC2316" s="48" t="s">
        <v>528</v>
      </c>
      <c r="AD2316" s="20" t="s">
        <v>20</v>
      </c>
      <c r="AE2316" t="s">
        <v>509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854"/>
        <v>4.4427981585095644</v>
      </c>
      <c r="E2317" s="14">
        <f t="shared" si="855"/>
        <v>4.4481754112489229</v>
      </c>
      <c r="F2317" s="14">
        <f t="shared" si="856"/>
        <v>2.0324006432113686</v>
      </c>
      <c r="G2317" s="63">
        <v>2.7898816377242674E-2</v>
      </c>
      <c r="H2317" s="7">
        <f t="shared" si="838"/>
        <v>1.0278988163772427</v>
      </c>
      <c r="I2317" s="5">
        <f t="shared" si="857"/>
        <v>4.3222135172486089</v>
      </c>
      <c r="J2317" s="5">
        <f t="shared" si="858"/>
        <v>4.3274448227561981</v>
      </c>
      <c r="K2317" s="5">
        <f t="shared" si="859"/>
        <v>1.9772380421396165</v>
      </c>
      <c r="L2317">
        <v>2.66</v>
      </c>
      <c r="M2317">
        <v>3.72</v>
      </c>
      <c r="N2317">
        <v>2.61</v>
      </c>
      <c r="O2317" s="5">
        <f t="shared" si="860"/>
        <v>2.7342108515634655</v>
      </c>
      <c r="P2317" s="5">
        <f t="shared" si="861"/>
        <v>3.8237835969233429</v>
      </c>
      <c r="Q2317" s="5">
        <f t="shared" si="862"/>
        <v>2.6828159107446035</v>
      </c>
      <c r="R2317" s="6">
        <f t="shared" si="863"/>
        <v>0.36573624138320715</v>
      </c>
      <c r="S2317" s="6">
        <f t="shared" si="864"/>
        <v>0.26152107582777717</v>
      </c>
      <c r="T2317" s="6">
        <f t="shared" si="865"/>
        <v>0.37274268278901568</v>
      </c>
      <c r="U2317">
        <f t="shared" si="866"/>
        <v>0.61542540399375645</v>
      </c>
      <c r="V2317">
        <f t="shared" si="867"/>
        <v>0.85962967810429303</v>
      </c>
      <c r="W2317">
        <f t="shared" si="868"/>
        <v>1.3200231557226445</v>
      </c>
      <c r="X2317" t="s">
        <v>307</v>
      </c>
      <c r="Y2317" t="s">
        <v>312</v>
      </c>
      <c r="Z2317" t="s">
        <v>328</v>
      </c>
      <c r="AA2317" s="8" t="s">
        <v>16</v>
      </c>
      <c r="AB2317" s="8" t="s">
        <v>360</v>
      </c>
      <c r="AC2317" s="48" t="s">
        <v>528</v>
      </c>
      <c r="AD2317" s="20" t="s">
        <v>31</v>
      </c>
      <c r="AE2317" t="s">
        <v>507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854"/>
        <v>1.5362126728516756</v>
      </c>
      <c r="E2318" s="14">
        <f t="shared" si="855"/>
        <v>5.0164570200634362</v>
      </c>
      <c r="F2318" s="14">
        <f t="shared" si="856"/>
        <v>7.0035383441436148</v>
      </c>
      <c r="G2318" s="63">
        <v>4.1472794252188416E-2</v>
      </c>
      <c r="H2318" s="7">
        <f t="shared" si="838"/>
        <v>1.0414727942521884</v>
      </c>
      <c r="I2318" s="5">
        <f t="shared" si="857"/>
        <v>1.4750386964786024</v>
      </c>
      <c r="J2318" s="5">
        <f t="shared" si="858"/>
        <v>4.8166952106179757</v>
      </c>
      <c r="K2318" s="5">
        <f t="shared" si="859"/>
        <v>6.7246483852440759</v>
      </c>
      <c r="L2318">
        <v>1.56</v>
      </c>
      <c r="M2318">
        <v>4.12</v>
      </c>
      <c r="N2318">
        <v>6.34</v>
      </c>
      <c r="O2318" s="5">
        <f t="shared" si="860"/>
        <v>1.6246975590334141</v>
      </c>
      <c r="P2318" s="5">
        <f t="shared" si="861"/>
        <v>4.2908679123190163</v>
      </c>
      <c r="Q2318" s="5">
        <f t="shared" si="862"/>
        <v>6.6029375155588745</v>
      </c>
      <c r="R2318" s="6">
        <f t="shared" si="863"/>
        <v>0.61549917056250936</v>
      </c>
      <c r="S2318" s="6">
        <f t="shared" si="864"/>
        <v>0.23305308399939678</v>
      </c>
      <c r="T2318" s="6">
        <f t="shared" si="865"/>
        <v>0.15144774543809381</v>
      </c>
      <c r="U2318">
        <f t="shared" si="866"/>
        <v>1.0575993726294963</v>
      </c>
      <c r="V2318">
        <f t="shared" si="867"/>
        <v>0.8553582528779955</v>
      </c>
      <c r="W2318">
        <f t="shared" si="868"/>
        <v>0.94280022341567904</v>
      </c>
      <c r="X2318" t="s">
        <v>96</v>
      </c>
      <c r="Y2318" t="s">
        <v>95</v>
      </c>
      <c r="Z2318" t="s">
        <v>260</v>
      </c>
      <c r="AA2318" s="8" t="s">
        <v>17</v>
      </c>
      <c r="AB2318" s="8" t="s">
        <v>361</v>
      </c>
      <c r="AC2318" s="48" t="s">
        <v>528</v>
      </c>
      <c r="AD2318" s="20" t="s">
        <v>31</v>
      </c>
      <c r="AE2318" t="s">
        <v>505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854"/>
        <v>1.2025816664433291</v>
      </c>
      <c r="E2319" s="14">
        <f t="shared" si="855"/>
        <v>7.5950717093169855</v>
      </c>
      <c r="F2319" s="14">
        <f t="shared" si="856"/>
        <v>32.594943842780744</v>
      </c>
      <c r="G2319" s="63">
        <v>3.8754398570946424E-2</v>
      </c>
      <c r="H2319" s="7">
        <f t="shared" si="838"/>
        <v>1.0387543985709464</v>
      </c>
      <c r="I2319" s="5">
        <f t="shared" si="857"/>
        <v>1.1577151135030244</v>
      </c>
      <c r="J2319" s="5">
        <f t="shared" si="858"/>
        <v>7.3117107564269395</v>
      </c>
      <c r="K2319" s="5">
        <f t="shared" si="859"/>
        <v>31.378874436173589</v>
      </c>
      <c r="L2319">
        <v>2.86</v>
      </c>
      <c r="M2319">
        <v>3.44</v>
      </c>
      <c r="N2319">
        <v>2.5099999999999998</v>
      </c>
      <c r="O2319" s="5">
        <f t="shared" si="860"/>
        <v>2.9708375799129065</v>
      </c>
      <c r="P2319" s="5">
        <f t="shared" si="861"/>
        <v>3.5733151310840556</v>
      </c>
      <c r="Q2319" s="5">
        <f t="shared" si="862"/>
        <v>2.6072735404130754</v>
      </c>
      <c r="R2319" s="6">
        <f t="shared" si="863"/>
        <v>0.33660540945133599</v>
      </c>
      <c r="S2319" s="6">
        <f t="shared" si="864"/>
        <v>0.27985217181128513</v>
      </c>
      <c r="T2319" s="6">
        <f t="shared" si="865"/>
        <v>0.38354241873737882</v>
      </c>
      <c r="U2319">
        <f t="shared" si="866"/>
        <v>2.470383228691027</v>
      </c>
      <c r="V2319">
        <f t="shared" si="867"/>
        <v>0.4704781294823876</v>
      </c>
      <c r="W2319">
        <f t="shared" si="868"/>
        <v>7.999012217934974E-2</v>
      </c>
      <c r="X2319" t="s">
        <v>100</v>
      </c>
      <c r="Y2319" t="s">
        <v>99</v>
      </c>
      <c r="Z2319" t="s">
        <v>260</v>
      </c>
      <c r="AA2319" s="8" t="s">
        <v>28</v>
      </c>
      <c r="AB2319" s="8" t="s">
        <v>361</v>
      </c>
      <c r="AC2319" s="48" t="s">
        <v>528</v>
      </c>
      <c r="AD2319" s="20" t="s">
        <v>35</v>
      </c>
      <c r="AE2319" t="s">
        <v>509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854"/>
        <v>3.8152611029142234</v>
      </c>
      <c r="E2320" s="14">
        <f t="shared" si="855"/>
        <v>2.9109121422256656</v>
      </c>
      <c r="F2320" s="14">
        <f t="shared" si="856"/>
        <v>2.7203494925916476</v>
      </c>
      <c r="G2320" s="63">
        <v>3.7888379850224307E-2</v>
      </c>
      <c r="H2320" s="7">
        <f t="shared" si="838"/>
        <v>1.0378883798502243</v>
      </c>
      <c r="I2320" s="5">
        <f t="shared" si="857"/>
        <v>3.6759840238935872</v>
      </c>
      <c r="J2320" s="5">
        <f t="shared" si="858"/>
        <v>2.8046485525213547</v>
      </c>
      <c r="K2320" s="5">
        <f t="shared" si="859"/>
        <v>2.6210424409840836</v>
      </c>
      <c r="L2320">
        <v>2.95</v>
      </c>
      <c r="M2320">
        <v>3.26</v>
      </c>
      <c r="N2320">
        <v>2.5499999999999998</v>
      </c>
      <c r="O2320" s="5">
        <f t="shared" si="860"/>
        <v>3.0617707205581617</v>
      </c>
      <c r="P2320" s="5">
        <f t="shared" si="861"/>
        <v>3.3835161183117308</v>
      </c>
      <c r="Q2320" s="5">
        <f t="shared" si="862"/>
        <v>2.6466153686180718</v>
      </c>
      <c r="R2320" s="6">
        <f t="shared" si="863"/>
        <v>0.32660838817404975</v>
      </c>
      <c r="S2320" s="6">
        <f t="shared" si="864"/>
        <v>0.29555053531087327</v>
      </c>
      <c r="T2320" s="6">
        <f t="shared" si="865"/>
        <v>0.37784107651507715</v>
      </c>
      <c r="U2320">
        <f t="shared" si="866"/>
        <v>0.80250620808612005</v>
      </c>
      <c r="V2320">
        <f t="shared" si="867"/>
        <v>1.1623559740022642</v>
      </c>
      <c r="W2320">
        <f t="shared" si="868"/>
        <v>0.97289534886073403</v>
      </c>
      <c r="X2320" t="s">
        <v>174</v>
      </c>
      <c r="Y2320" t="s">
        <v>173</v>
      </c>
      <c r="Z2320" t="s">
        <v>260</v>
      </c>
      <c r="AA2320" s="8" t="s">
        <v>19</v>
      </c>
      <c r="AB2320" s="8" t="s">
        <v>367</v>
      </c>
      <c r="AC2320" s="48" t="s">
        <v>528</v>
      </c>
      <c r="AD2320" s="20" t="s">
        <v>20</v>
      </c>
      <c r="AE2320" t="s">
        <v>506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854"/>
        <v>2.5892000808149489</v>
      </c>
      <c r="E2321" s="14">
        <f t="shared" si="855"/>
        <v>2.8209677930637373</v>
      </c>
      <c r="F2321" s="14">
        <f t="shared" si="856"/>
        <v>4.0204477458174441</v>
      </c>
      <c r="G2321" s="63">
        <v>5.4617836894510496E-2</v>
      </c>
      <c r="H2321" s="7">
        <f t="shared" si="838"/>
        <v>1.0546178368945105</v>
      </c>
      <c r="I2321" s="5">
        <f t="shared" si="857"/>
        <v>2.4551074239738435</v>
      </c>
      <c r="J2321" s="5">
        <f t="shared" si="858"/>
        <v>2.6748720668052841</v>
      </c>
      <c r="K2321" s="5">
        <f t="shared" si="859"/>
        <v>3.8122318864398217</v>
      </c>
      <c r="L2321">
        <v>2.54</v>
      </c>
      <c r="M2321">
        <v>2.78</v>
      </c>
      <c r="N2321">
        <v>3.32</v>
      </c>
      <c r="O2321" s="5">
        <f t="shared" si="860"/>
        <v>2.6787293057120567</v>
      </c>
      <c r="P2321" s="5">
        <f t="shared" si="861"/>
        <v>2.931837586566739</v>
      </c>
      <c r="Q2321" s="5">
        <f t="shared" si="862"/>
        <v>3.5013312184897747</v>
      </c>
      <c r="R2321" s="6">
        <f t="shared" si="863"/>
        <v>0.3733113300652009</v>
      </c>
      <c r="S2321" s="6">
        <f t="shared" si="864"/>
        <v>0.34108301380057926</v>
      </c>
      <c r="T2321" s="6">
        <f t="shared" si="865"/>
        <v>0.28560565613421995</v>
      </c>
      <c r="U2321">
        <f t="shared" si="866"/>
        <v>1.0345779476682733</v>
      </c>
      <c r="V2321">
        <f t="shared" si="867"/>
        <v>1.0393020415814782</v>
      </c>
      <c r="W2321">
        <f t="shared" si="868"/>
        <v>0.8708809167168714</v>
      </c>
      <c r="X2321" t="s">
        <v>232</v>
      </c>
      <c r="Y2321" t="s">
        <v>175</v>
      </c>
      <c r="Z2321" t="s">
        <v>261</v>
      </c>
      <c r="AA2321" s="8" t="s">
        <v>19</v>
      </c>
      <c r="AB2321" s="8" t="s">
        <v>367</v>
      </c>
      <c r="AC2321" s="48" t="s">
        <v>528</v>
      </c>
      <c r="AD2321" s="20" t="s">
        <v>35</v>
      </c>
      <c r="AE2321" t="s">
        <v>505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854"/>
        <v>1.1765034095357858</v>
      </c>
      <c r="E2322" s="14">
        <f t="shared" si="855"/>
        <v>10.129613746482468</v>
      </c>
      <c r="F2322" s="14">
        <f t="shared" si="856"/>
        <v>36.619336719752155</v>
      </c>
      <c r="G2322" s="63">
        <v>6.0187309001350719E-2</v>
      </c>
      <c r="H2322" s="7">
        <f t="shared" si="838"/>
        <v>1.0601873090013507</v>
      </c>
      <c r="I2322" s="5">
        <f t="shared" si="857"/>
        <v>1.1097127833420302</v>
      </c>
      <c r="J2322" s="5">
        <f t="shared" si="858"/>
        <v>9.554551031198546</v>
      </c>
      <c r="K2322" s="5">
        <f t="shared" si="859"/>
        <v>34.540440551251216</v>
      </c>
      <c r="L2322">
        <v>1.26</v>
      </c>
      <c r="M2322">
        <v>5.44</v>
      </c>
      <c r="N2322">
        <v>12.09</v>
      </c>
      <c r="O2322" s="5">
        <f t="shared" si="860"/>
        <v>1.3358360093417019</v>
      </c>
      <c r="P2322" s="5">
        <f t="shared" si="861"/>
        <v>5.7674189609673485</v>
      </c>
      <c r="Q2322" s="5">
        <f t="shared" si="862"/>
        <v>12.81766456582633</v>
      </c>
      <c r="R2322" s="6">
        <f t="shared" si="863"/>
        <v>0.74859488216132053</v>
      </c>
      <c r="S2322" s="6">
        <f t="shared" si="864"/>
        <v>0.17338778520648232</v>
      </c>
      <c r="T2322" s="6">
        <f t="shared" si="865"/>
        <v>7.8017332632197178E-2</v>
      </c>
      <c r="U2322">
        <f t="shared" si="866"/>
        <v>1.1354289316244175</v>
      </c>
      <c r="V2322">
        <f t="shared" si="867"/>
        <v>0.56936217957669888</v>
      </c>
      <c r="W2322">
        <f t="shared" si="868"/>
        <v>0.35002448744279391</v>
      </c>
      <c r="X2322" t="s">
        <v>104</v>
      </c>
      <c r="Y2322" t="s">
        <v>49</v>
      </c>
      <c r="Z2322" t="s">
        <v>261</v>
      </c>
      <c r="AA2322" s="8" t="s">
        <v>29</v>
      </c>
      <c r="AB2322" s="8" t="s">
        <v>361</v>
      </c>
      <c r="AC2322" s="48" t="s">
        <v>528</v>
      </c>
      <c r="AD2322" s="20" t="s">
        <v>35</v>
      </c>
      <c r="AE2322" t="s">
        <v>505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854"/>
        <v>2.650763368744844</v>
      </c>
      <c r="E2323" s="14">
        <f t="shared" si="855"/>
        <v>3.7679214656978197</v>
      </c>
      <c r="F2323" s="14">
        <f t="shared" si="856"/>
        <v>3.0171357605623297</v>
      </c>
      <c r="G2323" s="63">
        <v>2.7651138490459637E-2</v>
      </c>
      <c r="H2323" s="7">
        <f t="shared" si="838"/>
        <v>1.0276511384904596</v>
      </c>
      <c r="I2323" s="5">
        <f t="shared" si="857"/>
        <v>2.579438945242265</v>
      </c>
      <c r="J2323" s="5">
        <f t="shared" si="858"/>
        <v>3.6665375287109652</v>
      </c>
      <c r="K2323" s="5">
        <f t="shared" si="859"/>
        <v>2.9359533090132803</v>
      </c>
      <c r="L2323">
        <v>3.51</v>
      </c>
      <c r="M2323">
        <v>3.72</v>
      </c>
      <c r="N2323">
        <v>2.11</v>
      </c>
      <c r="O2323" s="5">
        <f t="shared" si="860"/>
        <v>3.6070554961015131</v>
      </c>
      <c r="P2323" s="5">
        <f t="shared" si="861"/>
        <v>3.8228622351845098</v>
      </c>
      <c r="Q2323" s="5">
        <f t="shared" si="862"/>
        <v>2.1683439022148696</v>
      </c>
      <c r="R2323" s="6">
        <f t="shared" si="863"/>
        <v>0.27723443708609274</v>
      </c>
      <c r="S2323" s="6">
        <f t="shared" si="864"/>
        <v>0.26158410596026493</v>
      </c>
      <c r="T2323" s="6">
        <f t="shared" si="865"/>
        <v>0.46118145695364243</v>
      </c>
      <c r="U2323">
        <f t="shared" si="866"/>
        <v>1.3607610315701173</v>
      </c>
      <c r="V2323">
        <f t="shared" si="867"/>
        <v>1.0145811875292139</v>
      </c>
      <c r="W2323">
        <f t="shared" si="868"/>
        <v>0.71867627919094257</v>
      </c>
      <c r="X2323" t="s">
        <v>52</v>
      </c>
      <c r="Y2323" t="s">
        <v>106</v>
      </c>
      <c r="Z2323" t="s">
        <v>262</v>
      </c>
      <c r="AA2323" s="8" t="s">
        <v>19</v>
      </c>
      <c r="AB2323" s="8" t="s">
        <v>367</v>
      </c>
      <c r="AC2323" s="48" t="s">
        <v>528</v>
      </c>
      <c r="AD2323" s="20" t="s">
        <v>19</v>
      </c>
      <c r="AE2323" t="s">
        <v>509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854"/>
        <v>1.4758145967187657</v>
      </c>
      <c r="E2324" s="14">
        <f t="shared" si="855"/>
        <v>4.6040376753975112</v>
      </c>
      <c r="F2324" s="14">
        <f t="shared" si="856"/>
        <v>9.7540155936701307</v>
      </c>
      <c r="G2324" s="63">
        <v>3.0138454146487526E-2</v>
      </c>
      <c r="H2324" s="7">
        <f t="shared" si="838"/>
        <v>1.0301384541464875</v>
      </c>
      <c r="I2324" s="5">
        <f t="shared" si="857"/>
        <v>1.4326371283183865</v>
      </c>
      <c r="J2324" s="5">
        <f t="shared" si="858"/>
        <v>4.4693387154566011</v>
      </c>
      <c r="K2324" s="5">
        <f t="shared" si="859"/>
        <v>9.468645262594082</v>
      </c>
      <c r="L2324">
        <v>1.84</v>
      </c>
      <c r="M2324">
        <v>3.56</v>
      </c>
      <c r="N2324">
        <v>4.8600000000000003</v>
      </c>
      <c r="O2324" s="5">
        <f t="shared" si="860"/>
        <v>1.8954547556295371</v>
      </c>
      <c r="P2324" s="5">
        <f t="shared" si="861"/>
        <v>3.6672928967614955</v>
      </c>
      <c r="Q2324" s="5">
        <f t="shared" si="862"/>
        <v>5.0064728871519293</v>
      </c>
      <c r="R2324" s="6">
        <f t="shared" si="863"/>
        <v>0.52757787915009879</v>
      </c>
      <c r="S2324" s="6">
        <f t="shared" si="864"/>
        <v>0.27268070158319713</v>
      </c>
      <c r="T2324" s="6">
        <f t="shared" si="865"/>
        <v>0.19974141926670408</v>
      </c>
      <c r="U2324">
        <f t="shared" si="866"/>
        <v>1.2843447678616089</v>
      </c>
      <c r="V2324">
        <f t="shared" si="867"/>
        <v>0.79653842025627264</v>
      </c>
      <c r="W2324">
        <f t="shared" si="868"/>
        <v>0.51327300423846778</v>
      </c>
      <c r="X2324" t="s">
        <v>182</v>
      </c>
      <c r="Y2324" t="s">
        <v>105</v>
      </c>
      <c r="Z2324" t="s">
        <v>262</v>
      </c>
      <c r="AA2324" s="8" t="s">
        <v>17</v>
      </c>
      <c r="AB2324" s="8" t="s">
        <v>361</v>
      </c>
      <c r="AC2324" s="48" t="s">
        <v>528</v>
      </c>
      <c r="AD2324" s="20" t="s">
        <v>300</v>
      </c>
      <c r="AE2324" t="s">
        <v>508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854"/>
        <v>1.6669518844625999</v>
      </c>
      <c r="E2325" s="14">
        <f t="shared" si="855"/>
        <v>4.3526022511150302</v>
      </c>
      <c r="F2325" s="14">
        <f t="shared" si="856"/>
        <v>6.1137166535283294</v>
      </c>
      <c r="G2325" s="63">
        <v>3.3961791605676472E-2</v>
      </c>
      <c r="H2325" s="7">
        <f t="shared" si="838"/>
        <v>1.0339617916056765</v>
      </c>
      <c r="I2325" s="5">
        <f t="shared" si="857"/>
        <v>1.6121987272604439</v>
      </c>
      <c r="J2325" s="5">
        <f t="shared" si="858"/>
        <v>4.2096354879378257</v>
      </c>
      <c r="K2325" s="5">
        <f t="shared" si="859"/>
        <v>5.9129038453482101</v>
      </c>
      <c r="L2325">
        <v>1.32</v>
      </c>
      <c r="M2325">
        <v>5.76</v>
      </c>
      <c r="N2325">
        <v>9.73</v>
      </c>
      <c r="O2325" s="5">
        <f t="shared" si="860"/>
        <v>1.364829564919493</v>
      </c>
      <c r="P2325" s="5">
        <f t="shared" si="861"/>
        <v>5.9556199196486963</v>
      </c>
      <c r="Q2325" s="5">
        <f t="shared" si="862"/>
        <v>10.060448232323232</v>
      </c>
      <c r="R2325" s="6">
        <f t="shared" si="863"/>
        <v>0.73269221718463196</v>
      </c>
      <c r="S2325" s="6">
        <f t="shared" si="864"/>
        <v>0.16790863310481152</v>
      </c>
      <c r="T2325" s="6">
        <f t="shared" si="865"/>
        <v>9.9399149710556453E-2</v>
      </c>
      <c r="U2325">
        <f t="shared" si="866"/>
        <v>0.81875762440467403</v>
      </c>
      <c r="V2325">
        <f t="shared" si="867"/>
        <v>1.3682894912171246</v>
      </c>
      <c r="W2325">
        <f t="shared" si="868"/>
        <v>1.6455535646254031</v>
      </c>
      <c r="X2325" t="s">
        <v>180</v>
      </c>
      <c r="Y2325" t="s">
        <v>235</v>
      </c>
      <c r="Z2325" t="s">
        <v>262</v>
      </c>
      <c r="AA2325" s="8" t="s">
        <v>17</v>
      </c>
      <c r="AB2325" s="8" t="s">
        <v>361</v>
      </c>
      <c r="AC2325" s="48" t="s">
        <v>528</v>
      </c>
      <c r="AD2325" s="20" t="s">
        <v>32</v>
      </c>
      <c r="AE2325" t="s">
        <v>509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854"/>
        <v>1.8228078661725706</v>
      </c>
      <c r="E2326" s="14">
        <f t="shared" si="855"/>
        <v>3.7628760998625048</v>
      </c>
      <c r="F2326" s="14">
        <f t="shared" si="856"/>
        <v>5.5961164209433498</v>
      </c>
      <c r="G2326" s="63">
        <v>2.8973655003212695E-2</v>
      </c>
      <c r="H2326" s="7">
        <f t="shared" ref="H2326:H2389" si="869">(G2326/100%) + 1</f>
        <v>1.0289736550032127</v>
      </c>
      <c r="I2326" s="5">
        <f t="shared" si="857"/>
        <v>1.7714815703098632</v>
      </c>
      <c r="J2326" s="5">
        <f t="shared" si="858"/>
        <v>3.6569217118107424</v>
      </c>
      <c r="K2326" s="5">
        <f t="shared" si="859"/>
        <v>5.4385419818410004</v>
      </c>
      <c r="L2326">
        <v>2.12</v>
      </c>
      <c r="M2326">
        <v>3.4</v>
      </c>
      <c r="N2326">
        <v>3.8</v>
      </c>
      <c r="O2326" s="5">
        <f t="shared" si="860"/>
        <v>2.1814241486068111</v>
      </c>
      <c r="P2326" s="5">
        <f t="shared" si="861"/>
        <v>3.4985104270109231</v>
      </c>
      <c r="Q2326" s="5">
        <f t="shared" si="862"/>
        <v>3.9100998890122081</v>
      </c>
      <c r="R2326" s="6">
        <f t="shared" si="863"/>
        <v>0.45841612262276471</v>
      </c>
      <c r="S2326" s="6">
        <f t="shared" si="864"/>
        <v>0.28583593528242979</v>
      </c>
      <c r="T2326" s="6">
        <f t="shared" si="865"/>
        <v>0.25574794209480561</v>
      </c>
      <c r="U2326">
        <f t="shared" si="866"/>
        <v>1.1967383886636624</v>
      </c>
      <c r="V2326">
        <f t="shared" si="867"/>
        <v>0.9297437210698376</v>
      </c>
      <c r="W2326">
        <f t="shared" si="868"/>
        <v>0.698716680442662</v>
      </c>
      <c r="X2326" t="s">
        <v>107</v>
      </c>
      <c r="Y2326" t="s">
        <v>184</v>
      </c>
      <c r="Z2326" t="s">
        <v>262</v>
      </c>
      <c r="AA2326" s="8" t="s">
        <v>19</v>
      </c>
      <c r="AB2326" s="8" t="s">
        <v>367</v>
      </c>
      <c r="AC2326" s="48" t="s">
        <v>528</v>
      </c>
      <c r="AD2326" s="20" t="s">
        <v>28</v>
      </c>
      <c r="AE2326" t="s">
        <v>505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854"/>
        <v>1.2889297671304758</v>
      </c>
      <c r="E2327" s="14">
        <f t="shared" si="855"/>
        <v>7.0376435190509969</v>
      </c>
      <c r="F2327" s="14">
        <f t="shared" si="856"/>
        <v>14.375862853836068</v>
      </c>
      <c r="G2327" s="63">
        <v>5.5382586359577157E-2</v>
      </c>
      <c r="H2327" s="7">
        <f t="shared" si="869"/>
        <v>1.0553825863595772</v>
      </c>
      <c r="I2327" s="5">
        <f t="shared" si="857"/>
        <v>1.2212914859401776</v>
      </c>
      <c r="J2327" s="5">
        <f t="shared" si="858"/>
        <v>6.668333938810334</v>
      </c>
      <c r="K2327" s="5">
        <f t="shared" si="859"/>
        <v>13.621470582932377</v>
      </c>
      <c r="L2327">
        <v>1.24</v>
      </c>
      <c r="M2327">
        <v>6.23</v>
      </c>
      <c r="N2327">
        <v>11.31</v>
      </c>
      <c r="O2327" s="5">
        <f t="shared" si="860"/>
        <v>1.3086744070858756</v>
      </c>
      <c r="P2327" s="5">
        <f t="shared" si="861"/>
        <v>6.5750335130201663</v>
      </c>
      <c r="Q2327" s="5">
        <f t="shared" si="862"/>
        <v>11.936377051726819</v>
      </c>
      <c r="R2327" s="6">
        <f t="shared" si="863"/>
        <v>0.76413200608604837</v>
      </c>
      <c r="S2327" s="6">
        <f t="shared" si="864"/>
        <v>0.15209047954200638</v>
      </c>
      <c r="T2327" s="6">
        <f t="shared" si="865"/>
        <v>8.3777514371945166E-2</v>
      </c>
      <c r="U2327">
        <f t="shared" si="866"/>
        <v>1.0153186313629463</v>
      </c>
      <c r="V2327">
        <f t="shared" si="867"/>
        <v>0.93426634856134172</v>
      </c>
      <c r="W2327">
        <f t="shared" si="868"/>
        <v>0.83030682562067604</v>
      </c>
      <c r="X2327" t="s">
        <v>116</v>
      </c>
      <c r="Y2327" t="s">
        <v>195</v>
      </c>
      <c r="Z2327" t="s">
        <v>342</v>
      </c>
      <c r="AA2327" s="8" t="s">
        <v>36</v>
      </c>
      <c r="AB2327" s="8" t="s">
        <v>361</v>
      </c>
      <c r="AC2327" s="48" t="s">
        <v>528</v>
      </c>
      <c r="AD2327" s="20" t="s">
        <v>333</v>
      </c>
      <c r="AE2327" t="s">
        <v>506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854"/>
        <v>1.4875049165631971</v>
      </c>
      <c r="E2328" s="14">
        <f t="shared" si="855"/>
        <v>5.3982965780846008</v>
      </c>
      <c r="F2328" s="14">
        <f t="shared" si="856"/>
        <v>7.4540483772355914</v>
      </c>
      <c r="G2328" s="63">
        <v>4.6595561301443489E-2</v>
      </c>
      <c r="H2328" s="7">
        <f t="shared" si="869"/>
        <v>1.0465955613014435</v>
      </c>
      <c r="I2328" s="5">
        <f t="shared" si="857"/>
        <v>1.4212795960203404</v>
      </c>
      <c r="J2328" s="5">
        <f t="shared" si="858"/>
        <v>5.1579586018612664</v>
      </c>
      <c r="K2328" s="5">
        <f t="shared" si="859"/>
        <v>7.1221861174019017</v>
      </c>
      <c r="L2328">
        <v>2.08</v>
      </c>
      <c r="M2328">
        <v>3.57</v>
      </c>
      <c r="N2328">
        <v>3.5</v>
      </c>
      <c r="O2328" s="5">
        <f t="shared" si="860"/>
        <v>2.1769187675070025</v>
      </c>
      <c r="P2328" s="5">
        <f t="shared" si="861"/>
        <v>3.7363461538461529</v>
      </c>
      <c r="Q2328" s="5">
        <f t="shared" si="862"/>
        <v>3.6630844645550522</v>
      </c>
      <c r="R2328" s="6">
        <f t="shared" si="863"/>
        <v>0.45936486695146439</v>
      </c>
      <c r="S2328" s="6">
        <f t="shared" si="864"/>
        <v>0.26764115497452268</v>
      </c>
      <c r="T2328" s="6">
        <f t="shared" si="865"/>
        <v>0.2729939780740131</v>
      </c>
      <c r="U2328">
        <f t="shared" si="866"/>
        <v>1.4634699645475193</v>
      </c>
      <c r="V2328">
        <f t="shared" si="867"/>
        <v>0.6921342871406051</v>
      </c>
      <c r="W2328">
        <f t="shared" si="868"/>
        <v>0.49142214796217137</v>
      </c>
      <c r="X2328" t="s">
        <v>193</v>
      </c>
      <c r="Y2328" t="s">
        <v>115</v>
      </c>
      <c r="Z2328" t="s">
        <v>342</v>
      </c>
      <c r="AA2328" s="8" t="s">
        <v>17</v>
      </c>
      <c r="AB2328" s="8" t="s">
        <v>361</v>
      </c>
      <c r="AC2328" s="48" t="s">
        <v>528</v>
      </c>
      <c r="AD2328" s="20" t="s">
        <v>19</v>
      </c>
      <c r="AE2328" t="s">
        <v>509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854"/>
        <v>8.7566721058410089</v>
      </c>
      <c r="E2329" s="14">
        <f t="shared" si="855"/>
        <v>6.805562158628736</v>
      </c>
      <c r="F2329" s="14">
        <f t="shared" si="856"/>
        <v>1.5718456845340301</v>
      </c>
      <c r="G2329" s="63">
        <v>4.4183202589872295E-2</v>
      </c>
      <c r="H2329" s="7">
        <f t="shared" si="869"/>
        <v>1.0441832025898723</v>
      </c>
      <c r="I2329" s="5">
        <f t="shared" si="857"/>
        <v>8.3861453470252769</v>
      </c>
      <c r="J2329" s="5">
        <f t="shared" si="858"/>
        <v>6.5175939832674956</v>
      </c>
      <c r="K2329" s="5">
        <f t="shared" si="859"/>
        <v>1.505335156355134</v>
      </c>
      <c r="L2329">
        <v>2.54</v>
      </c>
      <c r="M2329">
        <v>3.57</v>
      </c>
      <c r="N2329">
        <v>2.7</v>
      </c>
      <c r="O2329" s="5">
        <f t="shared" si="860"/>
        <v>2.6522253345782758</v>
      </c>
      <c r="P2329" s="5">
        <f t="shared" si="861"/>
        <v>3.7277340332458437</v>
      </c>
      <c r="Q2329" s="5">
        <f t="shared" si="862"/>
        <v>2.8192946469926552</v>
      </c>
      <c r="R2329" s="6">
        <f t="shared" si="863"/>
        <v>0.3770418700713481</v>
      </c>
      <c r="S2329" s="6">
        <f t="shared" si="864"/>
        <v>0.26825948178745779</v>
      </c>
      <c r="T2329" s="6">
        <f t="shared" si="865"/>
        <v>0.35469864814119417</v>
      </c>
      <c r="U2329">
        <f t="shared" si="866"/>
        <v>0.30288051242767761</v>
      </c>
      <c r="V2329">
        <f t="shared" si="867"/>
        <v>0.54774814282159923</v>
      </c>
      <c r="W2329">
        <f t="shared" si="868"/>
        <v>1.7936205027839158</v>
      </c>
      <c r="X2329" t="s">
        <v>196</v>
      </c>
      <c r="Y2329" t="s">
        <v>194</v>
      </c>
      <c r="Z2329" t="s">
        <v>342</v>
      </c>
      <c r="AA2329" s="8" t="s">
        <v>21</v>
      </c>
      <c r="AB2329" s="8" t="s">
        <v>360</v>
      </c>
      <c r="AC2329" s="48" t="s">
        <v>528</v>
      </c>
      <c r="AD2329" s="20" t="s">
        <v>20</v>
      </c>
      <c r="AE2329" t="s">
        <v>506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854"/>
        <v>1.4876305544624471</v>
      </c>
      <c r="E2330" s="14">
        <f t="shared" si="855"/>
        <v>4.2046797080780047</v>
      </c>
      <c r="F2330" s="14">
        <f t="shared" si="856"/>
        <v>11.313306911906697</v>
      </c>
      <c r="G2330" s="63">
        <v>4.3983089681161047E-2</v>
      </c>
      <c r="H2330" s="7">
        <f t="shared" si="869"/>
        <v>1.043983089681161</v>
      </c>
      <c r="I2330" s="5">
        <f t="shared" si="857"/>
        <v>1.4249565621956375</v>
      </c>
      <c r="J2330" s="5">
        <f t="shared" si="858"/>
        <v>4.0275362212640244</v>
      </c>
      <c r="K2330" s="5">
        <f t="shared" si="859"/>
        <v>10.836676401877209</v>
      </c>
      <c r="L2330">
        <v>2.33</v>
      </c>
      <c r="M2330">
        <v>3.11</v>
      </c>
      <c r="N2330">
        <v>3.41</v>
      </c>
      <c r="O2330" s="5">
        <f t="shared" si="860"/>
        <v>2.4324805989571052</v>
      </c>
      <c r="P2330" s="5">
        <f t="shared" si="861"/>
        <v>3.2467874089084106</v>
      </c>
      <c r="Q2330" s="5">
        <f t="shared" si="862"/>
        <v>3.5599823358127591</v>
      </c>
      <c r="R2330" s="6">
        <f t="shared" si="863"/>
        <v>0.41110297053499095</v>
      </c>
      <c r="S2330" s="6">
        <f t="shared" si="864"/>
        <v>0.30799675927541126</v>
      </c>
      <c r="T2330" s="6">
        <f t="shared" si="865"/>
        <v>0.28090027018959796</v>
      </c>
      <c r="U2330">
        <f t="shared" si="866"/>
        <v>1.6351375626565281</v>
      </c>
      <c r="V2330">
        <f t="shared" si="867"/>
        <v>0.77218424097100735</v>
      </c>
      <c r="W2330">
        <f t="shared" si="868"/>
        <v>0.31467212580134762</v>
      </c>
      <c r="X2330" t="s">
        <v>217</v>
      </c>
      <c r="Y2330" t="s">
        <v>216</v>
      </c>
      <c r="Z2330" t="s">
        <v>257</v>
      </c>
      <c r="AA2330" s="8" t="s">
        <v>28</v>
      </c>
      <c r="AB2330" s="8" t="s">
        <v>361</v>
      </c>
      <c r="AC2330" s="48" t="s">
        <v>529</v>
      </c>
      <c r="AD2330" s="20" t="s">
        <v>16</v>
      </c>
      <c r="AE2330" t="s">
        <v>505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854"/>
        <v>1.3139511671294615</v>
      </c>
      <c r="E2331" s="14">
        <f t="shared" si="855"/>
        <v>5.2674335467954192</v>
      </c>
      <c r="F2331" s="14">
        <f t="shared" si="856"/>
        <v>21.049029458017152</v>
      </c>
      <c r="G2331" s="63">
        <v>4.9020200992403451E-2</v>
      </c>
      <c r="H2331" s="7">
        <f t="shared" si="869"/>
        <v>1.0490202009924035</v>
      </c>
      <c r="I2331" s="5">
        <f t="shared" si="857"/>
        <v>1.2525508716480633</v>
      </c>
      <c r="J2331" s="5">
        <f t="shared" si="858"/>
        <v>5.0212889530747598</v>
      </c>
      <c r="K2331" s="5">
        <f t="shared" si="859"/>
        <v>20.065418605003185</v>
      </c>
      <c r="L2331">
        <v>1.64</v>
      </c>
      <c r="M2331">
        <v>3.92</v>
      </c>
      <c r="N2331">
        <v>5.43</v>
      </c>
      <c r="O2331" s="5">
        <f t="shared" si="860"/>
        <v>1.7203931296275417</v>
      </c>
      <c r="P2331" s="5">
        <f t="shared" si="861"/>
        <v>4.1121591878902217</v>
      </c>
      <c r="Q2331" s="5">
        <f t="shared" si="862"/>
        <v>5.6961796913887506</v>
      </c>
      <c r="R2331" s="6">
        <f t="shared" si="863"/>
        <v>0.58126249330959379</v>
      </c>
      <c r="S2331" s="6">
        <f t="shared" si="864"/>
        <v>0.24318124720095247</v>
      </c>
      <c r="T2331" s="6">
        <f t="shared" si="865"/>
        <v>0.17555625948945375</v>
      </c>
      <c r="U2331">
        <f t="shared" si="866"/>
        <v>1.3093280577435904</v>
      </c>
      <c r="V2331">
        <f t="shared" si="867"/>
        <v>0.78067604486286513</v>
      </c>
      <c r="W2331">
        <f t="shared" si="868"/>
        <v>0.27061483774109074</v>
      </c>
      <c r="X2331" t="s">
        <v>121</v>
      </c>
      <c r="Y2331" t="s">
        <v>218</v>
      </c>
      <c r="Z2331" t="s">
        <v>257</v>
      </c>
      <c r="AA2331" s="8" t="s">
        <v>28</v>
      </c>
      <c r="AB2331" s="8" t="s">
        <v>361</v>
      </c>
      <c r="AC2331" s="48" t="s">
        <v>529</v>
      </c>
      <c r="AD2331" s="20" t="s">
        <v>32</v>
      </c>
      <c r="AE2331" t="s">
        <v>504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854"/>
        <v>5.116976821899704</v>
      </c>
      <c r="E2332" s="14">
        <f t="shared" si="855"/>
        <v>3.4362355466910199</v>
      </c>
      <c r="F2332" s="14">
        <f t="shared" si="856"/>
        <v>2.159898107707686</v>
      </c>
      <c r="G2332" s="63">
        <v>2.6741272569971164E-2</v>
      </c>
      <c r="H2332" s="7">
        <f t="shared" si="869"/>
        <v>1.0267412725699712</v>
      </c>
      <c r="I2332" s="5">
        <f t="shared" si="857"/>
        <v>4.9837061766220065</v>
      </c>
      <c r="J2332" s="5">
        <f t="shared" si="858"/>
        <v>3.3467394741909966</v>
      </c>
      <c r="K2332" s="5">
        <f t="shared" si="859"/>
        <v>2.1036439903709936</v>
      </c>
      <c r="L2332">
        <v>2.25</v>
      </c>
      <c r="M2332">
        <v>3.19</v>
      </c>
      <c r="N2332">
        <v>3.72</v>
      </c>
      <c r="O2332" s="5">
        <f t="shared" si="860"/>
        <v>2.3101678632824352</v>
      </c>
      <c r="P2332" s="5">
        <f t="shared" si="861"/>
        <v>3.2753046594982078</v>
      </c>
      <c r="Q2332" s="5">
        <f t="shared" si="862"/>
        <v>3.8194775339602929</v>
      </c>
      <c r="R2332" s="6">
        <f t="shared" si="863"/>
        <v>0.43286897713966793</v>
      </c>
      <c r="S2332" s="6">
        <f t="shared" si="864"/>
        <v>0.30531510926779093</v>
      </c>
      <c r="T2332" s="6">
        <f t="shared" si="865"/>
        <v>0.26181591359254108</v>
      </c>
      <c r="U2332">
        <f t="shared" si="866"/>
        <v>0.45147123852415127</v>
      </c>
      <c r="V2332">
        <f t="shared" si="867"/>
        <v>0.95316651463320579</v>
      </c>
      <c r="W2332">
        <f t="shared" si="868"/>
        <v>1.7683600538054682</v>
      </c>
      <c r="X2332" t="s">
        <v>168</v>
      </c>
      <c r="Y2332" t="s">
        <v>94</v>
      </c>
      <c r="Z2332" t="s">
        <v>267</v>
      </c>
      <c r="AA2332" s="8" t="s">
        <v>19</v>
      </c>
      <c r="AB2332" s="8" t="s">
        <v>367</v>
      </c>
      <c r="AC2332" s="48" t="s">
        <v>529</v>
      </c>
      <c r="AD2332" s="20" t="s">
        <v>35</v>
      </c>
      <c r="AE2332" t="s">
        <v>503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854"/>
        <v>11.074700205597146</v>
      </c>
      <c r="E2333" s="14">
        <f t="shared" si="855"/>
        <v>5.1360886317689021</v>
      </c>
      <c r="F2333" s="14">
        <f t="shared" si="856"/>
        <v>1.6473740201187921</v>
      </c>
      <c r="G2333" s="63">
        <v>3.8752152628625636E-2</v>
      </c>
      <c r="H2333" s="7">
        <f t="shared" si="869"/>
        <v>1.0387521526286256</v>
      </c>
      <c r="I2333" s="5">
        <f t="shared" si="857"/>
        <v>10.661542484000579</v>
      </c>
      <c r="J2333" s="5">
        <f t="shared" si="858"/>
        <v>4.944479410966049</v>
      </c>
      <c r="K2333" s="5">
        <f t="shared" si="859"/>
        <v>1.5859163477543818</v>
      </c>
      <c r="L2333">
        <v>3.21</v>
      </c>
      <c r="M2333">
        <v>3.22</v>
      </c>
      <c r="N2333">
        <v>2.4</v>
      </c>
      <c r="O2333" s="5">
        <f t="shared" si="860"/>
        <v>3.3343944099378882</v>
      </c>
      <c r="P2333" s="5">
        <f t="shared" si="861"/>
        <v>3.3447819314641749</v>
      </c>
      <c r="Q2333" s="5">
        <f t="shared" si="862"/>
        <v>2.4930051663087016</v>
      </c>
      <c r="R2333" s="6">
        <f t="shared" si="863"/>
        <v>0.29990453349477264</v>
      </c>
      <c r="S2333" s="6">
        <f t="shared" si="864"/>
        <v>0.29897315295596893</v>
      </c>
      <c r="T2333" s="6">
        <f t="shared" si="865"/>
        <v>0.40112231354925837</v>
      </c>
      <c r="U2333">
        <f t="shared" si="866"/>
        <v>0.30108213748781099</v>
      </c>
      <c r="V2333">
        <f t="shared" si="867"/>
        <v>0.65123134962571905</v>
      </c>
      <c r="W2333">
        <f t="shared" si="868"/>
        <v>1.5133206763385347</v>
      </c>
      <c r="X2333" t="s">
        <v>172</v>
      </c>
      <c r="Y2333" t="s">
        <v>171</v>
      </c>
      <c r="Z2333" t="s">
        <v>260</v>
      </c>
      <c r="AA2333" s="8" t="s">
        <v>16</v>
      </c>
      <c r="AB2333" s="8" t="s">
        <v>360</v>
      </c>
      <c r="AC2333" s="48" t="s">
        <v>529</v>
      </c>
      <c r="AD2333" s="20" t="s">
        <v>17</v>
      </c>
      <c r="AE2333" t="s">
        <v>510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854"/>
        <v>5.535262157179468</v>
      </c>
      <c r="E2334" s="14">
        <f t="shared" si="855"/>
        <v>2.3982663511436138</v>
      </c>
      <c r="F2334" s="14">
        <f t="shared" si="856"/>
        <v>2.6318440301132857</v>
      </c>
      <c r="G2334" s="63">
        <v>5.5438587238625603E-2</v>
      </c>
      <c r="H2334" s="7">
        <f t="shared" si="869"/>
        <v>1.0554385872386256</v>
      </c>
      <c r="I2334" s="5">
        <f t="shared" si="857"/>
        <v>5.2445137254849987</v>
      </c>
      <c r="J2334" s="5">
        <f t="shared" si="858"/>
        <v>2.2722936039492994</v>
      </c>
      <c r="K2334" s="5">
        <f t="shared" si="859"/>
        <v>2.4936022445408739</v>
      </c>
      <c r="L2334">
        <v>2.68</v>
      </c>
      <c r="M2334">
        <v>3.04</v>
      </c>
      <c r="N2334">
        <v>2.83</v>
      </c>
      <c r="O2334" s="5">
        <f t="shared" si="860"/>
        <v>2.8285754137995167</v>
      </c>
      <c r="P2334" s="5">
        <f t="shared" si="861"/>
        <v>3.2085333052054219</v>
      </c>
      <c r="Q2334" s="5">
        <f t="shared" si="862"/>
        <v>2.9868912018853107</v>
      </c>
      <c r="R2334" s="6">
        <f t="shared" si="863"/>
        <v>0.3535348554333711</v>
      </c>
      <c r="S2334" s="6">
        <f t="shared" si="864"/>
        <v>0.31166888571099821</v>
      </c>
      <c r="T2334" s="6">
        <f t="shared" si="865"/>
        <v>0.33479625885563058</v>
      </c>
      <c r="U2334">
        <f t="shared" si="866"/>
        <v>0.5110101985198181</v>
      </c>
      <c r="V2334">
        <f t="shared" si="867"/>
        <v>1.3378552818686851</v>
      </c>
      <c r="W2334">
        <f t="shared" si="868"/>
        <v>1.134904336164914</v>
      </c>
      <c r="X2334" t="s">
        <v>234</v>
      </c>
      <c r="Y2334" t="s">
        <v>231</v>
      </c>
      <c r="Z2334" t="s">
        <v>261</v>
      </c>
      <c r="AA2334" s="8" t="s">
        <v>18</v>
      </c>
      <c r="AB2334" s="8" t="s">
        <v>360</v>
      </c>
      <c r="AC2334" s="48" t="s">
        <v>529</v>
      </c>
      <c r="AD2334" s="20" t="s">
        <v>35</v>
      </c>
      <c r="AE2334" t="s">
        <v>503</v>
      </c>
      <c r="AF2334">
        <v>-8</v>
      </c>
      <c r="AG2334">
        <v>-1</v>
      </c>
    </row>
    <row r="2335" spans="1:33" s="17" customFormat="1" x14ac:dyDescent="0.25">
      <c r="A2335" s="35">
        <v>0.71221225078659467</v>
      </c>
      <c r="B2335" s="35">
        <v>0.18083667396747369</v>
      </c>
      <c r="C2335" s="35">
        <v>0.1018223359611551</v>
      </c>
      <c r="D2335" s="31">
        <f t="shared" si="854"/>
        <v>1.4040758199477212</v>
      </c>
      <c r="E2335" s="32">
        <f t="shared" si="855"/>
        <v>5.5298517610419315</v>
      </c>
      <c r="F2335" s="32">
        <f t="shared" si="856"/>
        <v>9.8210278772380235</v>
      </c>
      <c r="G2335" s="64">
        <v>3.4029102210920481E-2</v>
      </c>
      <c r="H2335" s="34">
        <f t="shared" si="869"/>
        <v>1.0340291022109205</v>
      </c>
      <c r="I2335" s="34">
        <f t="shared" si="857"/>
        <v>1.3578687649560166</v>
      </c>
      <c r="J2335" s="34">
        <f t="shared" si="858"/>
        <v>5.3478685940446153</v>
      </c>
      <c r="K2335" s="34">
        <f t="shared" si="859"/>
        <v>9.4978254057251252</v>
      </c>
      <c r="L2335" s="17">
        <v>2.08</v>
      </c>
      <c r="M2335" s="17">
        <v>3.6</v>
      </c>
      <c r="N2335" s="17">
        <v>3.63</v>
      </c>
      <c r="O2335" s="34">
        <f t="shared" si="860"/>
        <v>2.1507805325987146</v>
      </c>
      <c r="P2335" s="34">
        <f t="shared" si="861"/>
        <v>3.7225047679593137</v>
      </c>
      <c r="Q2335" s="34">
        <f t="shared" si="862"/>
        <v>3.7535256410256412</v>
      </c>
      <c r="R2335" s="35">
        <f t="shared" si="863"/>
        <v>0.4649474852702587</v>
      </c>
      <c r="S2335" s="35">
        <f t="shared" si="864"/>
        <v>0.26863632482281613</v>
      </c>
      <c r="T2335" s="35">
        <f t="shared" si="865"/>
        <v>0.26641618990692512</v>
      </c>
      <c r="U2335" s="17">
        <f t="shared" si="866"/>
        <v>1.5318122440701214</v>
      </c>
      <c r="V2335" s="17">
        <f t="shared" si="867"/>
        <v>0.6731653810658248</v>
      </c>
      <c r="W2335" s="17">
        <f t="shared" si="868"/>
        <v>0.38219274885932297</v>
      </c>
      <c r="X2335" s="17" t="s">
        <v>236</v>
      </c>
      <c r="Y2335" s="17" t="s">
        <v>110</v>
      </c>
      <c r="Z2335" s="17" t="s">
        <v>262</v>
      </c>
      <c r="AA2335" s="36" t="s">
        <v>17</v>
      </c>
      <c r="AB2335" s="36" t="s">
        <v>361</v>
      </c>
      <c r="AC2335" s="49" t="s">
        <v>529</v>
      </c>
      <c r="AD2335" s="20" t="s">
        <v>29</v>
      </c>
      <c r="AE2335" s="17" t="s">
        <v>509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870">(100%/A2336)</f>
        <v>2.2896077150491498</v>
      </c>
      <c r="E2336" s="14">
        <f t="shared" ref="E2336:E2357" si="871">(100%/B2336)</f>
        <v>2.9031357947516723</v>
      </c>
      <c r="F2336" s="14">
        <f t="shared" ref="F2336:F2357" si="872">(100%/C2336)</f>
        <v>4.7310128730716112</v>
      </c>
      <c r="G2336" s="63">
        <v>2.8828533870418838E-2</v>
      </c>
      <c r="H2336" s="7">
        <f t="shared" si="869"/>
        <v>1.0288285338704188</v>
      </c>
      <c r="I2336" s="5">
        <f t="shared" ref="I2336:I2357" si="873">D2336/H2336</f>
        <v>2.2254512191994924</v>
      </c>
      <c r="J2336" s="5">
        <f t="shared" ref="J2336:J2357" si="874">E2336/H2336</f>
        <v>2.8217877898760948</v>
      </c>
      <c r="K2336" s="5">
        <f t="shared" ref="K2336:K2357" si="875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876">(L2336*H2336)</f>
        <v>2.2531344891762171</v>
      </c>
      <c r="P2336" s="5">
        <f t="shared" ref="P2336:P2357" si="877">(M2336*H2336)</f>
        <v>3.4157107324497904</v>
      </c>
      <c r="Q2336" s="5">
        <f t="shared" ref="Q2336:Q2357" si="878">(N2336*H2336)</f>
        <v>3.7963772899818453</v>
      </c>
      <c r="R2336" s="6">
        <f t="shared" ref="R2336:R2357" si="879">(1/O2336)</f>
        <v>0.44382614744209803</v>
      </c>
      <c r="S2336" s="6">
        <f t="shared" ref="S2336:S2357" si="880">(1/P2336)</f>
        <v>0.29276483822234778</v>
      </c>
      <c r="T2336" s="6">
        <f t="shared" ref="T2336:T2357" si="881">(1/Q2336)</f>
        <v>0.26340901433555414</v>
      </c>
      <c r="U2336">
        <f t="shared" ref="U2336:U2357" si="882">(L2336/I2336)</f>
        <v>0.98407009828225112</v>
      </c>
      <c r="V2336">
        <f t="shared" ref="V2336:V2357" si="883">(M2336/J2336)</f>
        <v>1.1765590636940779</v>
      </c>
      <c r="W2336">
        <f t="shared" ref="W2336:W2357" si="884">(N2336/K2336)</f>
        <v>0.80244492920118526</v>
      </c>
      <c r="X2336" t="s">
        <v>46</v>
      </c>
      <c r="Y2336" t="s">
        <v>169</v>
      </c>
      <c r="Z2336" t="s">
        <v>260</v>
      </c>
      <c r="AA2336" s="8" t="s">
        <v>19</v>
      </c>
      <c r="AB2336" s="8" t="s">
        <v>367</v>
      </c>
      <c r="AC2336" t="s">
        <v>531</v>
      </c>
      <c r="AD2336" s="20" t="s">
        <v>20</v>
      </c>
      <c r="AE2336" t="s">
        <v>505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870"/>
        <v>6.6787337787870031</v>
      </c>
      <c r="E2337" s="14">
        <f t="shared" si="871"/>
        <v>4.8802797570587328</v>
      </c>
      <c r="F2337" s="14">
        <f t="shared" si="872"/>
        <v>1.7762812692722392</v>
      </c>
      <c r="G2337" s="63">
        <v>4.7540401380741226E-2</v>
      </c>
      <c r="H2337" s="7">
        <f t="shared" si="869"/>
        <v>1.0475404013807412</v>
      </c>
      <c r="I2337" s="5">
        <f t="shared" si="873"/>
        <v>6.3756335984596904</v>
      </c>
      <c r="J2337" s="5">
        <f t="shared" si="874"/>
        <v>4.6587986015872396</v>
      </c>
      <c r="K2337" s="5">
        <f t="shared" si="875"/>
        <v>1.6956685078026201</v>
      </c>
      <c r="L2337">
        <v>4.49</v>
      </c>
      <c r="M2337">
        <v>3.35</v>
      </c>
      <c r="N2337">
        <v>1.9</v>
      </c>
      <c r="O2337" s="5">
        <f t="shared" si="876"/>
        <v>4.703456402199528</v>
      </c>
      <c r="P2337" s="5">
        <f t="shared" si="877"/>
        <v>3.5092603446254831</v>
      </c>
      <c r="Q2337" s="5">
        <f t="shared" si="878"/>
        <v>1.9903267626234082</v>
      </c>
      <c r="R2337" s="6">
        <f t="shared" si="879"/>
        <v>0.2126096033402923</v>
      </c>
      <c r="S2337" s="6">
        <f t="shared" si="880"/>
        <v>0.2849603340292276</v>
      </c>
      <c r="T2337" s="6">
        <f t="shared" si="881"/>
        <v>0.50243006263048029</v>
      </c>
      <c r="U2337">
        <f t="shared" si="882"/>
        <v>0.70424373211860125</v>
      </c>
      <c r="V2337">
        <f t="shared" si="883"/>
        <v>0.71906950406885251</v>
      </c>
      <c r="W2337">
        <f t="shared" si="884"/>
        <v>1.1205020269334178</v>
      </c>
      <c r="X2337" t="s">
        <v>103</v>
      </c>
      <c r="Y2337" t="s">
        <v>101</v>
      </c>
      <c r="Z2337" t="s">
        <v>261</v>
      </c>
      <c r="AA2337" s="8" t="s">
        <v>16</v>
      </c>
      <c r="AB2337" s="8" t="s">
        <v>360</v>
      </c>
      <c r="AC2337" t="s">
        <v>531</v>
      </c>
      <c r="AD2337" s="20" t="s">
        <v>32</v>
      </c>
      <c r="AE2337" t="s">
        <v>503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870"/>
        <v>2.0628189646626898</v>
      </c>
      <c r="E2338" s="14">
        <f t="shared" si="871"/>
        <v>3.7690403692655412</v>
      </c>
      <c r="F2338" s="14">
        <f t="shared" si="872"/>
        <v>4.2221047454070009</v>
      </c>
      <c r="G2338" s="63">
        <v>4.6545446254396383E-2</v>
      </c>
      <c r="H2338" s="7">
        <f t="shared" si="869"/>
        <v>1.0465454462543964</v>
      </c>
      <c r="I2338" s="5">
        <f t="shared" si="873"/>
        <v>1.9710744259081661</v>
      </c>
      <c r="J2338" s="5">
        <f t="shared" si="874"/>
        <v>3.6014110832501345</v>
      </c>
      <c r="K2338" s="5">
        <f t="shared" si="875"/>
        <v>4.0343252751402092</v>
      </c>
      <c r="L2338">
        <v>1.84</v>
      </c>
      <c r="M2338">
        <v>3.34</v>
      </c>
      <c r="N2338">
        <v>4.91</v>
      </c>
      <c r="O2338" s="5">
        <f t="shared" si="876"/>
        <v>1.9256436211080894</v>
      </c>
      <c r="P2338" s="5">
        <f t="shared" si="877"/>
        <v>3.4954617904896836</v>
      </c>
      <c r="Q2338" s="5">
        <f t="shared" si="878"/>
        <v>5.1385381411090867</v>
      </c>
      <c r="R2338" s="6">
        <f t="shared" si="879"/>
        <v>0.51930688993457763</v>
      </c>
      <c r="S2338" s="6">
        <f t="shared" si="880"/>
        <v>0.2860852327783302</v>
      </c>
      <c r="T2338" s="6">
        <f t="shared" si="881"/>
        <v>0.1946078772870922</v>
      </c>
      <c r="U2338">
        <f t="shared" si="882"/>
        <v>0.93350102655419831</v>
      </c>
      <c r="V2338">
        <f t="shared" si="883"/>
        <v>0.92741426146380901</v>
      </c>
      <c r="W2338">
        <f t="shared" si="884"/>
        <v>1.2170560540211666</v>
      </c>
      <c r="X2338" t="s">
        <v>178</v>
      </c>
      <c r="Y2338" t="s">
        <v>48</v>
      </c>
      <c r="Z2338" t="s">
        <v>261</v>
      </c>
      <c r="AA2338" s="8" t="s">
        <v>19</v>
      </c>
      <c r="AB2338" s="8" t="s">
        <v>367</v>
      </c>
      <c r="AC2338" t="s">
        <v>531</v>
      </c>
      <c r="AD2338" s="20" t="s">
        <v>32</v>
      </c>
      <c r="AE2338" t="s">
        <v>504</v>
      </c>
      <c r="AF2338">
        <v>1</v>
      </c>
      <c r="AG2338">
        <v>-1</v>
      </c>
    </row>
    <row r="2339" spans="1:33" x14ac:dyDescent="0.25">
      <c r="A2339" s="6" t="e">
        <v>#N/A</v>
      </c>
      <c r="B2339" s="6" t="e">
        <v>#N/A</v>
      </c>
      <c r="C2339" s="6" t="e">
        <v>#N/A</v>
      </c>
      <c r="D2339" s="13" t="e">
        <f t="shared" si="870"/>
        <v>#N/A</v>
      </c>
      <c r="E2339" s="14" t="e">
        <f t="shared" si="871"/>
        <v>#N/A</v>
      </c>
      <c r="F2339" s="14" t="e">
        <f t="shared" si="872"/>
        <v>#N/A</v>
      </c>
      <c r="G2339" s="63">
        <v>-3.9789395970546648E-2</v>
      </c>
      <c r="H2339" s="7">
        <f t="shared" si="869"/>
        <v>0.96021060402945335</v>
      </c>
      <c r="I2339" s="5" t="e">
        <f t="shared" si="873"/>
        <v>#N/A</v>
      </c>
      <c r="J2339" s="5" t="e">
        <f t="shared" si="874"/>
        <v>#N/A</v>
      </c>
      <c r="K2339" s="5" t="e">
        <f t="shared" si="875"/>
        <v>#N/A</v>
      </c>
      <c r="L2339">
        <v>1.71</v>
      </c>
      <c r="M2339">
        <v>4.3</v>
      </c>
      <c r="N2339">
        <v>7</v>
      </c>
      <c r="O2339" s="5">
        <f t="shared" si="876"/>
        <v>1.6419601328903652</v>
      </c>
      <c r="P2339" s="5">
        <f t="shared" si="877"/>
        <v>4.1289055973266491</v>
      </c>
      <c r="Q2339" s="5">
        <f t="shared" si="878"/>
        <v>6.7214742282061737</v>
      </c>
      <c r="R2339" s="6">
        <f t="shared" si="879"/>
        <v>0.60902818525787594</v>
      </c>
      <c r="S2339" s="6">
        <f t="shared" si="880"/>
        <v>0.24219492948627164</v>
      </c>
      <c r="T2339" s="6">
        <f t="shared" si="881"/>
        <v>0.14877688525585256</v>
      </c>
      <c r="U2339" t="e">
        <f t="shared" si="882"/>
        <v>#N/A</v>
      </c>
      <c r="V2339" t="e">
        <f t="shared" si="883"/>
        <v>#N/A</v>
      </c>
      <c r="W2339" t="e">
        <f t="shared" si="884"/>
        <v>#N/A</v>
      </c>
      <c r="X2339" t="s">
        <v>240</v>
      </c>
      <c r="Y2339" t="s">
        <v>525</v>
      </c>
      <c r="Z2339" t="s">
        <v>268</v>
      </c>
      <c r="AA2339" s="8" t="e">
        <v>#N/A</v>
      </c>
      <c r="AB2339" s="8" t="e">
        <v>#N/A</v>
      </c>
      <c r="AC2339" t="s">
        <v>531</v>
      </c>
      <c r="AD2339" s="20" t="s">
        <v>21</v>
      </c>
      <c r="AE2339" t="s">
        <v>489</v>
      </c>
      <c r="AF2339" t="s">
        <v>489</v>
      </c>
      <c r="AG2339" t="s">
        <v>489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870"/>
        <v>1.9105939050981764</v>
      </c>
      <c r="E2340" s="14">
        <f t="shared" si="871"/>
        <v>4.8834556079625679</v>
      </c>
      <c r="F2340" s="14">
        <f t="shared" si="872"/>
        <v>3.9450265632538248</v>
      </c>
      <c r="G2340" s="63">
        <v>4.6028585070614136E-2</v>
      </c>
      <c r="H2340" s="7">
        <f t="shared" si="869"/>
        <v>1.0460285850706141</v>
      </c>
      <c r="I2340" s="5">
        <f t="shared" si="873"/>
        <v>1.8265216958379757</v>
      </c>
      <c r="J2340" s="5">
        <f t="shared" si="874"/>
        <v>4.6685680273573986</v>
      </c>
      <c r="K2340" s="5">
        <f t="shared" si="875"/>
        <v>3.7714328456784081</v>
      </c>
      <c r="L2340">
        <v>4.41</v>
      </c>
      <c r="M2340">
        <v>3.48</v>
      </c>
      <c r="N2340">
        <v>1.88</v>
      </c>
      <c r="O2340" s="5">
        <f t="shared" si="876"/>
        <v>4.6129860601614086</v>
      </c>
      <c r="P2340" s="5">
        <f t="shared" si="877"/>
        <v>3.6401794760457373</v>
      </c>
      <c r="Q2340" s="5">
        <f t="shared" si="878"/>
        <v>1.9665337399327545</v>
      </c>
      <c r="R2340" s="6">
        <f t="shared" si="879"/>
        <v>0.216779324055666</v>
      </c>
      <c r="S2340" s="6">
        <f t="shared" si="880"/>
        <v>0.27471172962226642</v>
      </c>
      <c r="T2340" s="6">
        <f t="shared" si="881"/>
        <v>0.50850894632206767</v>
      </c>
      <c r="U2340">
        <f t="shared" si="882"/>
        <v>2.4144251940991976</v>
      </c>
      <c r="V2340">
        <f t="shared" si="883"/>
        <v>0.74541057977681924</v>
      </c>
      <c r="W2340">
        <f t="shared" si="884"/>
        <v>0.49848428354073587</v>
      </c>
      <c r="X2340" t="s">
        <v>72</v>
      </c>
      <c r="Y2340" t="s">
        <v>146</v>
      </c>
      <c r="Z2340" t="s">
        <v>264</v>
      </c>
      <c r="AA2340" s="8" t="s">
        <v>20</v>
      </c>
      <c r="AB2340" s="8" t="s">
        <v>367</v>
      </c>
      <c r="AC2340" t="s">
        <v>532</v>
      </c>
      <c r="AD2340" s="20" t="s">
        <v>18</v>
      </c>
      <c r="AE2340" t="s">
        <v>509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870"/>
        <v>1.5428032532732046</v>
      </c>
      <c r="E2341" s="14">
        <f t="shared" si="871"/>
        <v>3.3982263183959307</v>
      </c>
      <c r="F2341" s="14">
        <f t="shared" si="872"/>
        <v>17.490371828669797</v>
      </c>
      <c r="G2341" s="63">
        <v>4.4116518935822802E-2</v>
      </c>
      <c r="H2341" s="7">
        <f t="shared" si="869"/>
        <v>1.0441165189358228</v>
      </c>
      <c r="I2341" s="5">
        <f t="shared" si="873"/>
        <v>1.4776159799153927</v>
      </c>
      <c r="J2341" s="5">
        <f t="shared" si="874"/>
        <v>3.2546428073558755</v>
      </c>
      <c r="K2341" s="5">
        <f t="shared" si="875"/>
        <v>16.751360132196943</v>
      </c>
      <c r="L2341">
        <v>2.1800000000000002</v>
      </c>
      <c r="M2341">
        <v>3.53</v>
      </c>
      <c r="N2341">
        <v>3.31</v>
      </c>
      <c r="O2341" s="5">
        <f t="shared" si="876"/>
        <v>2.2761740112800939</v>
      </c>
      <c r="P2341" s="5">
        <f t="shared" si="877"/>
        <v>3.6857313118434543</v>
      </c>
      <c r="Q2341" s="5">
        <f t="shared" si="878"/>
        <v>3.4560256776775735</v>
      </c>
      <c r="R2341" s="6">
        <f t="shared" si="879"/>
        <v>0.43933372187024117</v>
      </c>
      <c r="S2341" s="6">
        <f t="shared" si="880"/>
        <v>0.27131657611250026</v>
      </c>
      <c r="T2341" s="6">
        <f t="shared" si="881"/>
        <v>0.28934970201725857</v>
      </c>
      <c r="U2341">
        <f t="shared" si="882"/>
        <v>1.4753495019218901</v>
      </c>
      <c r="V2341">
        <f t="shared" si="883"/>
        <v>1.0846044278720186</v>
      </c>
      <c r="W2341">
        <f t="shared" si="884"/>
        <v>0.19759589513200282</v>
      </c>
      <c r="X2341" t="s">
        <v>74</v>
      </c>
      <c r="Y2341" t="s">
        <v>150</v>
      </c>
      <c r="Z2341" t="s">
        <v>264</v>
      </c>
      <c r="AA2341" s="8" t="s">
        <v>35</v>
      </c>
      <c r="AB2341" s="8" t="s">
        <v>361</v>
      </c>
      <c r="AC2341" t="s">
        <v>532</v>
      </c>
      <c r="AD2341" s="20" t="s">
        <v>19</v>
      </c>
      <c r="AE2341" t="s">
        <v>505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870"/>
        <v>6.0813270520179215</v>
      </c>
      <c r="E2342" s="14">
        <f t="shared" si="871"/>
        <v>4.2617638969820151</v>
      </c>
      <c r="F2342" s="14">
        <f t="shared" si="872"/>
        <v>1.8919441175877127</v>
      </c>
      <c r="G2342" s="63">
        <v>2.1464646464646409E-2</v>
      </c>
      <c r="H2342" s="7">
        <f t="shared" si="869"/>
        <v>1.0214646464646464</v>
      </c>
      <c r="I2342" s="5">
        <f t="shared" si="873"/>
        <v>5.9535364959186579</v>
      </c>
      <c r="J2342" s="5">
        <f t="shared" si="874"/>
        <v>4.1722089077994511</v>
      </c>
      <c r="K2342" s="5">
        <f t="shared" si="875"/>
        <v>1.8521875662910612</v>
      </c>
      <c r="L2342">
        <v>8</v>
      </c>
      <c r="M2342">
        <v>4.95</v>
      </c>
      <c r="N2342">
        <v>1.44</v>
      </c>
      <c r="O2342" s="5">
        <f t="shared" si="876"/>
        <v>8.1717171717171713</v>
      </c>
      <c r="P2342" s="5">
        <f t="shared" si="877"/>
        <v>5.0562499999999995</v>
      </c>
      <c r="Q2342" s="5">
        <f t="shared" si="878"/>
        <v>1.4709090909090907</v>
      </c>
      <c r="R2342" s="6">
        <f t="shared" si="879"/>
        <v>0.12237330037082819</v>
      </c>
      <c r="S2342" s="6">
        <f t="shared" si="880"/>
        <v>0.1977750309023486</v>
      </c>
      <c r="T2342" s="6">
        <f t="shared" si="881"/>
        <v>0.67985166872682334</v>
      </c>
      <c r="U2342">
        <f t="shared" si="882"/>
        <v>1.3437391381549872</v>
      </c>
      <c r="V2342">
        <f t="shared" si="883"/>
        <v>1.1864218953050412</v>
      </c>
      <c r="W2342">
        <f t="shared" si="884"/>
        <v>0.77745905771495272</v>
      </c>
      <c r="X2342" t="s">
        <v>75</v>
      </c>
      <c r="Y2342" t="s">
        <v>152</v>
      </c>
      <c r="Z2342" t="s">
        <v>264</v>
      </c>
      <c r="AA2342" s="8" t="s">
        <v>16</v>
      </c>
      <c r="AB2342" s="8" t="s">
        <v>360</v>
      </c>
      <c r="AC2342" t="s">
        <v>532</v>
      </c>
      <c r="AD2342" s="20" t="s">
        <v>19</v>
      </c>
      <c r="AE2342" t="s">
        <v>506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870"/>
        <v>6.3786347241549395</v>
      </c>
      <c r="E2343" s="14">
        <f t="shared" si="871"/>
        <v>3.2136000460134593</v>
      </c>
      <c r="F2343" s="14">
        <f t="shared" si="872"/>
        <v>2.0832100556815307</v>
      </c>
      <c r="G2343" s="63">
        <v>9.9206349206348854E-3</v>
      </c>
      <c r="H2343" s="7">
        <f t="shared" si="869"/>
        <v>1.0099206349206349</v>
      </c>
      <c r="I2343" s="5">
        <f t="shared" si="873"/>
        <v>6.3159762298115707</v>
      </c>
      <c r="J2343" s="5">
        <f t="shared" si="874"/>
        <v>3.1820322656007534</v>
      </c>
      <c r="K2343" s="5">
        <f t="shared" si="875"/>
        <v>2.0627463026787654</v>
      </c>
      <c r="L2343">
        <v>8</v>
      </c>
      <c r="M2343">
        <v>5.25</v>
      </c>
      <c r="N2343">
        <v>1.44</v>
      </c>
      <c r="O2343" s="5">
        <f t="shared" si="876"/>
        <v>8.0793650793650791</v>
      </c>
      <c r="P2343" s="5">
        <f t="shared" si="877"/>
        <v>5.302083333333333</v>
      </c>
      <c r="Q2343" s="5">
        <f t="shared" si="878"/>
        <v>1.4542857142857142</v>
      </c>
      <c r="R2343" s="6">
        <f t="shared" si="879"/>
        <v>0.1237721021611002</v>
      </c>
      <c r="S2343" s="6">
        <f t="shared" si="880"/>
        <v>0.18860510805500982</v>
      </c>
      <c r="T2343" s="6">
        <f t="shared" si="881"/>
        <v>0.68762278978389002</v>
      </c>
      <c r="U2343">
        <f t="shared" si="882"/>
        <v>1.2666292127952909</v>
      </c>
      <c r="V2343">
        <f t="shared" si="883"/>
        <v>1.6498889897361941</v>
      </c>
      <c r="W2343">
        <f t="shared" si="884"/>
        <v>0.69809845162730777</v>
      </c>
      <c r="X2343" t="s">
        <v>76</v>
      </c>
      <c r="Y2343" t="s">
        <v>147</v>
      </c>
      <c r="Z2343" t="s">
        <v>264</v>
      </c>
      <c r="AA2343" s="8" t="s">
        <v>19</v>
      </c>
      <c r="AB2343" s="8" t="s">
        <v>367</v>
      </c>
      <c r="AC2343" t="s">
        <v>532</v>
      </c>
      <c r="AD2343" s="20" t="s">
        <v>466</v>
      </c>
      <c r="AE2343" t="s">
        <v>510</v>
      </c>
      <c r="AF2343">
        <v>-17</v>
      </c>
      <c r="AG2343">
        <v>-3</v>
      </c>
    </row>
    <row r="2344" spans="1:33" x14ac:dyDescent="0.25">
      <c r="A2344" s="6" t="e">
        <v>#N/A</v>
      </c>
      <c r="B2344" s="6" t="e">
        <v>#N/A</v>
      </c>
      <c r="C2344" s="6" t="e">
        <v>#N/A</v>
      </c>
      <c r="D2344" s="13" t="e">
        <f t="shared" si="870"/>
        <v>#N/A</v>
      </c>
      <c r="E2344" s="14" t="e">
        <f t="shared" si="871"/>
        <v>#N/A</v>
      </c>
      <c r="F2344" s="14" t="e">
        <f t="shared" si="872"/>
        <v>#N/A</v>
      </c>
      <c r="G2344" s="63">
        <v>3.5474578117312028E-2</v>
      </c>
      <c r="H2344" s="7">
        <f t="shared" si="869"/>
        <v>1.035474578117312</v>
      </c>
      <c r="I2344" s="5" t="e">
        <f t="shared" si="873"/>
        <v>#N/A</v>
      </c>
      <c r="J2344" s="5" t="e">
        <f t="shared" si="874"/>
        <v>#N/A</v>
      </c>
      <c r="K2344" s="5" t="e">
        <f t="shared" si="875"/>
        <v>#N/A</v>
      </c>
      <c r="L2344">
        <v>1.73</v>
      </c>
      <c r="M2344">
        <v>4.05</v>
      </c>
      <c r="N2344">
        <v>4.75</v>
      </c>
      <c r="O2344" s="5">
        <f t="shared" si="876"/>
        <v>1.7913710201429498</v>
      </c>
      <c r="P2344" s="5">
        <f t="shared" si="877"/>
        <v>4.1936720413751134</v>
      </c>
      <c r="Q2344" s="5">
        <f t="shared" si="878"/>
        <v>4.9185042460572319</v>
      </c>
      <c r="R2344" s="6">
        <f t="shared" si="879"/>
        <v>0.55823164981210927</v>
      </c>
      <c r="S2344" s="6">
        <f t="shared" si="880"/>
        <v>0.2384545072036911</v>
      </c>
      <c r="T2344" s="6">
        <f t="shared" si="881"/>
        <v>0.2033138429841998</v>
      </c>
      <c r="U2344" t="e">
        <f t="shared" si="882"/>
        <v>#N/A</v>
      </c>
      <c r="V2344" t="e">
        <f t="shared" si="883"/>
        <v>#N/A</v>
      </c>
      <c r="W2344" t="e">
        <f t="shared" si="884"/>
        <v>#N/A</v>
      </c>
      <c r="X2344" t="s">
        <v>350</v>
      </c>
      <c r="Y2344" t="s">
        <v>530</v>
      </c>
      <c r="Z2344" t="s">
        <v>328</v>
      </c>
      <c r="AA2344" s="8" t="e">
        <v>#N/A</v>
      </c>
      <c r="AB2344" s="8" t="e">
        <v>#N/A</v>
      </c>
      <c r="AC2344" t="s">
        <v>532</v>
      </c>
      <c r="AD2344" s="20" t="s">
        <v>19</v>
      </c>
      <c r="AE2344" t="s">
        <v>489</v>
      </c>
      <c r="AF2344" t="s">
        <v>489</v>
      </c>
      <c r="AG2344" t="s">
        <v>489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870"/>
        <v>1.5708120317480849</v>
      </c>
      <c r="E2345" s="14">
        <f t="shared" si="871"/>
        <v>5.1119871941945139</v>
      </c>
      <c r="F2345" s="14">
        <f t="shared" si="872"/>
        <v>6.3074086280975195</v>
      </c>
      <c r="G2345" s="63">
        <v>4.159729159729153E-2</v>
      </c>
      <c r="H2345" s="7">
        <f t="shared" si="869"/>
        <v>1.0415972915972915</v>
      </c>
      <c r="I2345" s="5">
        <f t="shared" si="873"/>
        <v>1.5080799887058476</v>
      </c>
      <c r="J2345" s="5">
        <f t="shared" si="874"/>
        <v>4.9078345685358604</v>
      </c>
      <c r="K2345" s="5">
        <f t="shared" si="875"/>
        <v>6.0555155807145926</v>
      </c>
      <c r="L2345">
        <v>1.76</v>
      </c>
      <c r="M2345">
        <v>3.85</v>
      </c>
      <c r="N2345">
        <v>4.68</v>
      </c>
      <c r="O2345" s="5">
        <f t="shared" si="876"/>
        <v>1.8332112332112331</v>
      </c>
      <c r="P2345" s="5">
        <f t="shared" si="877"/>
        <v>4.0101495726495724</v>
      </c>
      <c r="Q2345" s="5">
        <f t="shared" si="878"/>
        <v>4.8746753246753238</v>
      </c>
      <c r="R2345" s="6">
        <f t="shared" si="879"/>
        <v>0.54549087518316242</v>
      </c>
      <c r="S2345" s="6">
        <f t="shared" si="880"/>
        <v>0.24936725722658853</v>
      </c>
      <c r="T2345" s="6">
        <f t="shared" si="881"/>
        <v>0.20514186759024913</v>
      </c>
      <c r="U2345">
        <f t="shared" si="882"/>
        <v>1.167046849756515</v>
      </c>
      <c r="V2345">
        <f t="shared" si="883"/>
        <v>0.78446001922769759</v>
      </c>
      <c r="W2345">
        <f t="shared" si="884"/>
        <v>0.77284913854481863</v>
      </c>
      <c r="X2345" t="s">
        <v>170</v>
      </c>
      <c r="Y2345" t="s">
        <v>174</v>
      </c>
      <c r="Z2345" t="s">
        <v>260</v>
      </c>
      <c r="AA2345" s="8" t="s">
        <v>17</v>
      </c>
      <c r="AB2345" s="8" t="s">
        <v>361</v>
      </c>
      <c r="AC2345" t="s">
        <v>532</v>
      </c>
      <c r="AD2345" s="20" t="s">
        <v>16</v>
      </c>
      <c r="AE2345" t="s">
        <v>503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870"/>
        <v>1.9350629997148858</v>
      </c>
      <c r="E2346" s="14">
        <f t="shared" si="871"/>
        <v>3.851231332674113</v>
      </c>
      <c r="F2346" s="14">
        <f t="shared" si="872"/>
        <v>4.695131992371059</v>
      </c>
      <c r="G2346" s="63">
        <v>4.0384871358473573E-2</v>
      </c>
      <c r="H2346" s="7">
        <f t="shared" si="869"/>
        <v>1.0403848713584736</v>
      </c>
      <c r="I2346" s="5">
        <f t="shared" si="873"/>
        <v>1.8599491909068171</v>
      </c>
      <c r="J2346" s="5">
        <f t="shared" si="874"/>
        <v>3.7017371539105532</v>
      </c>
      <c r="K2346" s="5">
        <f t="shared" si="875"/>
        <v>4.5128799174486565</v>
      </c>
      <c r="L2346">
        <v>1.79</v>
      </c>
      <c r="M2346">
        <v>3.93</v>
      </c>
      <c r="N2346">
        <v>4.4000000000000004</v>
      </c>
      <c r="O2346" s="5">
        <f t="shared" si="876"/>
        <v>1.8622889197316677</v>
      </c>
      <c r="P2346" s="5">
        <f t="shared" si="877"/>
        <v>4.0887125444388017</v>
      </c>
      <c r="Q2346" s="5">
        <f t="shared" si="878"/>
        <v>4.5776934339772843</v>
      </c>
      <c r="R2346" s="6">
        <f t="shared" si="879"/>
        <v>0.53697360780307246</v>
      </c>
      <c r="S2346" s="6">
        <f t="shared" si="880"/>
        <v>0.24457576538613221</v>
      </c>
      <c r="T2346" s="6">
        <f t="shared" si="881"/>
        <v>0.21845062681079536</v>
      </c>
      <c r="U2346">
        <f t="shared" si="882"/>
        <v>0.96239188078427385</v>
      </c>
      <c r="V2346">
        <f t="shared" si="883"/>
        <v>1.0616637099282717</v>
      </c>
      <c r="W2346">
        <f t="shared" si="884"/>
        <v>0.97498716573152866</v>
      </c>
      <c r="X2346" t="s">
        <v>99</v>
      </c>
      <c r="Y2346" t="s">
        <v>230</v>
      </c>
      <c r="Z2346" t="s">
        <v>260</v>
      </c>
      <c r="AA2346" s="8" t="s">
        <v>17</v>
      </c>
      <c r="AB2346" s="8" t="s">
        <v>361</v>
      </c>
      <c r="AC2346" t="s">
        <v>532</v>
      </c>
      <c r="AD2346" s="20" t="s">
        <v>33</v>
      </c>
      <c r="AE2346" t="s">
        <v>504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870"/>
        <v>3.0196632732141913</v>
      </c>
      <c r="E2347" s="14">
        <f t="shared" si="871"/>
        <v>2.9379534971444894</v>
      </c>
      <c r="F2347" s="14">
        <f t="shared" si="872"/>
        <v>3.2266492561799018</v>
      </c>
      <c r="G2347" s="63">
        <v>6.0457111954389742E-2</v>
      </c>
      <c r="H2347" s="7">
        <f t="shared" si="869"/>
        <v>1.0604571119543897</v>
      </c>
      <c r="I2347" s="5">
        <f t="shared" si="873"/>
        <v>2.847510982927961</v>
      </c>
      <c r="J2347" s="5">
        <f t="shared" si="874"/>
        <v>2.7704595160193999</v>
      </c>
      <c r="K2347" s="5">
        <f t="shared" si="875"/>
        <v>3.0426966067805297</v>
      </c>
      <c r="L2347">
        <v>1.71</v>
      </c>
      <c r="M2347">
        <v>3.52</v>
      </c>
      <c r="N2347">
        <v>5.22</v>
      </c>
      <c r="O2347" s="5">
        <f t="shared" si="876"/>
        <v>1.8133816614420064</v>
      </c>
      <c r="P2347" s="5">
        <f t="shared" si="877"/>
        <v>3.7328090340794517</v>
      </c>
      <c r="Q2347" s="5">
        <f t="shared" si="878"/>
        <v>5.535586124401914</v>
      </c>
      <c r="R2347" s="6">
        <f t="shared" si="879"/>
        <v>0.55145589109178317</v>
      </c>
      <c r="S2347" s="6">
        <f t="shared" si="880"/>
        <v>0.26789476527470152</v>
      </c>
      <c r="T2347" s="6">
        <f t="shared" si="881"/>
        <v>0.1806493436335152</v>
      </c>
      <c r="U2347">
        <f t="shared" si="882"/>
        <v>0.60052446162707607</v>
      </c>
      <c r="V2347">
        <f t="shared" si="883"/>
        <v>1.2705473513135976</v>
      </c>
      <c r="W2347">
        <f t="shared" si="884"/>
        <v>1.7155834690739244</v>
      </c>
      <c r="X2347" t="s">
        <v>102</v>
      </c>
      <c r="Y2347" t="s">
        <v>176</v>
      </c>
      <c r="Z2347" t="s">
        <v>261</v>
      </c>
      <c r="AA2347" s="8" t="s">
        <v>19</v>
      </c>
      <c r="AB2347" s="8" t="s">
        <v>367</v>
      </c>
      <c r="AC2347" t="s">
        <v>532</v>
      </c>
      <c r="AD2347" s="20" t="s">
        <v>17</v>
      </c>
      <c r="AE2347" t="s">
        <v>507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870"/>
        <v>5.4274979208757204</v>
      </c>
      <c r="E2348" s="14">
        <f t="shared" si="871"/>
        <v>2.8094815203746886</v>
      </c>
      <c r="F2348" s="14">
        <f t="shared" si="872"/>
        <v>2.3545013465959697</v>
      </c>
      <c r="G2348" s="63">
        <v>5.4165047210630979E-2</v>
      </c>
      <c r="H2348" s="7">
        <f t="shared" si="869"/>
        <v>1.054165047210631</v>
      </c>
      <c r="I2348" s="5">
        <f t="shared" si="873"/>
        <v>5.148622538033421</v>
      </c>
      <c r="J2348" s="5">
        <f t="shared" si="874"/>
        <v>2.6651249041207592</v>
      </c>
      <c r="K2348" s="5">
        <f t="shared" si="875"/>
        <v>2.2335224951975863</v>
      </c>
      <c r="L2348">
        <v>2.87</v>
      </c>
      <c r="M2348">
        <v>2.78</v>
      </c>
      <c r="N2348">
        <v>2.89</v>
      </c>
      <c r="O2348" s="5">
        <f t="shared" si="876"/>
        <v>3.0254536854945111</v>
      </c>
      <c r="P2348" s="5">
        <f t="shared" si="877"/>
        <v>2.9305788312455539</v>
      </c>
      <c r="Q2348" s="5">
        <f t="shared" si="878"/>
        <v>3.0465369864387237</v>
      </c>
      <c r="R2348" s="6">
        <f t="shared" si="879"/>
        <v>0.33052894010392025</v>
      </c>
      <c r="S2348" s="6">
        <f t="shared" si="880"/>
        <v>0.34122951730152923</v>
      </c>
      <c r="T2348" s="6">
        <f t="shared" si="881"/>
        <v>0.32824154259455057</v>
      </c>
      <c r="U2348">
        <f t="shared" si="882"/>
        <v>0.55743064844995061</v>
      </c>
      <c r="V2348">
        <f t="shared" si="883"/>
        <v>1.043103081473451</v>
      </c>
      <c r="W2348">
        <f t="shared" si="884"/>
        <v>1.2939202565516759</v>
      </c>
      <c r="X2348" t="s">
        <v>47</v>
      </c>
      <c r="Y2348" t="s">
        <v>232</v>
      </c>
      <c r="Z2348" t="s">
        <v>261</v>
      </c>
      <c r="AA2348" s="8" t="s">
        <v>18</v>
      </c>
      <c r="AB2348" s="8" t="s">
        <v>360</v>
      </c>
      <c r="AC2348" t="s">
        <v>532</v>
      </c>
      <c r="AD2348" s="20" t="s">
        <v>19</v>
      </c>
      <c r="AE2348" t="s">
        <v>507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870"/>
        <v>1.631920581003554</v>
      </c>
      <c r="E2349" s="14">
        <f t="shared" si="871"/>
        <v>5.5960420398662851</v>
      </c>
      <c r="F2349" s="14">
        <f t="shared" si="872"/>
        <v>5.4054595437872193</v>
      </c>
      <c r="G2349" s="63">
        <v>6.0538623962786975E-2</v>
      </c>
      <c r="H2349" s="7">
        <f t="shared" si="869"/>
        <v>1.060538623962787</v>
      </c>
      <c r="I2349" s="5">
        <f t="shared" si="873"/>
        <v>1.5387658159075366</v>
      </c>
      <c r="J2349" s="5">
        <f t="shared" si="874"/>
        <v>5.2766037119480185</v>
      </c>
      <c r="K2349" s="5">
        <f t="shared" si="875"/>
        <v>5.0969002181073702</v>
      </c>
      <c r="L2349">
        <v>1.65</v>
      </c>
      <c r="M2349">
        <v>3.65</v>
      </c>
      <c r="N2349">
        <v>5.54</v>
      </c>
      <c r="O2349" s="5">
        <f t="shared" si="876"/>
        <v>1.7498887295385983</v>
      </c>
      <c r="P2349" s="5">
        <f t="shared" si="877"/>
        <v>3.8709659774641723</v>
      </c>
      <c r="Q2349" s="5">
        <f t="shared" si="878"/>
        <v>5.8753839767538398</v>
      </c>
      <c r="R2349" s="6">
        <f t="shared" si="879"/>
        <v>0.57146490695078356</v>
      </c>
      <c r="S2349" s="6">
        <f t="shared" si="880"/>
        <v>0.25833345108734052</v>
      </c>
      <c r="T2349" s="6">
        <f t="shared" si="881"/>
        <v>0.17020164196187595</v>
      </c>
      <c r="U2349">
        <f t="shared" si="882"/>
        <v>1.0722879225302127</v>
      </c>
      <c r="V2349">
        <f t="shared" si="883"/>
        <v>0.69173282650261636</v>
      </c>
      <c r="W2349">
        <f t="shared" si="884"/>
        <v>1.0869351493910873</v>
      </c>
      <c r="X2349" t="s">
        <v>177</v>
      </c>
      <c r="Y2349" t="s">
        <v>50</v>
      </c>
      <c r="Z2349" t="s">
        <v>261</v>
      </c>
      <c r="AA2349" s="8" t="s">
        <v>34</v>
      </c>
      <c r="AB2349" s="8" t="s">
        <v>361</v>
      </c>
      <c r="AC2349" t="s">
        <v>532</v>
      </c>
      <c r="AD2349" s="20" t="s">
        <v>36</v>
      </c>
      <c r="AE2349" t="s">
        <v>505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870"/>
        <v>3.1599256659076369</v>
      </c>
      <c r="E2350" s="14">
        <f t="shared" si="871"/>
        <v>3.683140380378632</v>
      </c>
      <c r="F2350" s="14">
        <f t="shared" si="872"/>
        <v>2.6436388283156438</v>
      </c>
      <c r="G2350" s="63">
        <v>4.7284519200818664E-2</v>
      </c>
      <c r="H2350" s="7">
        <f t="shared" si="869"/>
        <v>1.0472845192008187</v>
      </c>
      <c r="I2350" s="5">
        <f t="shared" si="873"/>
        <v>3.0172561591180318</v>
      </c>
      <c r="J2350" s="5">
        <f t="shared" si="874"/>
        <v>3.5168479174973686</v>
      </c>
      <c r="K2350" s="5">
        <f t="shared" si="875"/>
        <v>2.5242794864694464</v>
      </c>
      <c r="L2350">
        <v>1.6</v>
      </c>
      <c r="M2350">
        <v>4.54</v>
      </c>
      <c r="N2350">
        <v>4.95</v>
      </c>
      <c r="O2350" s="5">
        <f t="shared" si="876"/>
        <v>1.67565523072131</v>
      </c>
      <c r="P2350" s="5">
        <f t="shared" si="877"/>
        <v>4.7546717171717168</v>
      </c>
      <c r="Q2350" s="5">
        <f t="shared" si="878"/>
        <v>5.1840583700440526</v>
      </c>
      <c r="R2350" s="6">
        <f t="shared" si="879"/>
        <v>0.59678147489178646</v>
      </c>
      <c r="S2350" s="6">
        <f t="shared" si="880"/>
        <v>0.21031946251692915</v>
      </c>
      <c r="T2350" s="6">
        <f t="shared" si="881"/>
        <v>0.1928990625912845</v>
      </c>
      <c r="U2350">
        <f t="shared" si="882"/>
        <v>0.53028311672009076</v>
      </c>
      <c r="V2350">
        <f t="shared" si="883"/>
        <v>1.2909287255249635</v>
      </c>
      <c r="W2350">
        <f t="shared" si="884"/>
        <v>1.9609556019976453</v>
      </c>
      <c r="X2350" t="s">
        <v>116</v>
      </c>
      <c r="Y2350" t="s">
        <v>194</v>
      </c>
      <c r="Z2350" t="s">
        <v>342</v>
      </c>
      <c r="AA2350" s="8" t="s">
        <v>19</v>
      </c>
      <c r="AB2350" s="8" t="s">
        <v>367</v>
      </c>
      <c r="AC2350" t="s">
        <v>532</v>
      </c>
      <c r="AD2350" s="20" t="s">
        <v>19</v>
      </c>
      <c r="AE2350" t="s">
        <v>507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870"/>
        <v>1.3100441175241437</v>
      </c>
      <c r="E2351" s="14">
        <f t="shared" si="871"/>
        <v>5.7148254578081028</v>
      </c>
      <c r="F2351" s="14">
        <f t="shared" si="872"/>
        <v>16.922589549334557</v>
      </c>
      <c r="G2351" s="63">
        <v>3.3921561915194687E-2</v>
      </c>
      <c r="H2351" s="7">
        <f t="shared" si="869"/>
        <v>1.0339215619151947</v>
      </c>
      <c r="I2351" s="5">
        <f t="shared" si="873"/>
        <v>1.2670633496582377</v>
      </c>
      <c r="J2351" s="5">
        <f t="shared" si="874"/>
        <v>5.5273297978448097</v>
      </c>
      <c r="K2351" s="5">
        <f t="shared" si="875"/>
        <v>16.367382374720798</v>
      </c>
      <c r="L2351">
        <v>1.34</v>
      </c>
      <c r="M2351">
        <v>5.45</v>
      </c>
      <c r="N2351">
        <v>9.6</v>
      </c>
      <c r="O2351" s="5">
        <f t="shared" si="876"/>
        <v>1.385454892966361</v>
      </c>
      <c r="P2351" s="5">
        <f t="shared" si="877"/>
        <v>5.634872512437811</v>
      </c>
      <c r="Q2351" s="5">
        <f t="shared" si="878"/>
        <v>9.9256469943858683</v>
      </c>
      <c r="R2351" s="6">
        <f t="shared" si="879"/>
        <v>0.72178459585856769</v>
      </c>
      <c r="S2351" s="6">
        <f t="shared" si="880"/>
        <v>0.17746630430284052</v>
      </c>
      <c r="T2351" s="6">
        <f t="shared" si="881"/>
        <v>0.10074909983859175</v>
      </c>
      <c r="U2351">
        <f t="shared" si="882"/>
        <v>1.0575635388407654</v>
      </c>
      <c r="V2351">
        <f t="shared" si="883"/>
        <v>0.98600955602921292</v>
      </c>
      <c r="W2351">
        <f t="shared" si="884"/>
        <v>0.58653239596986939</v>
      </c>
      <c r="X2351" t="s">
        <v>78</v>
      </c>
      <c r="Y2351" t="s">
        <v>148</v>
      </c>
      <c r="Z2351" t="s">
        <v>264</v>
      </c>
      <c r="AA2351" s="8" t="s">
        <v>28</v>
      </c>
      <c r="AB2351" s="8" t="s">
        <v>361</v>
      </c>
      <c r="AC2351" t="s">
        <v>533</v>
      </c>
      <c r="AD2351" s="20" t="s">
        <v>19</v>
      </c>
      <c r="AE2351" t="s">
        <v>508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870"/>
        <v>1.3384442548321536</v>
      </c>
      <c r="E2352" s="14">
        <f t="shared" si="871"/>
        <v>5.3577747107579921</v>
      </c>
      <c r="F2352" s="14">
        <f t="shared" si="872"/>
        <v>15.599086183911435</v>
      </c>
      <c r="G2352" s="63">
        <v>-1.904761904761898E-2</v>
      </c>
      <c r="H2352" s="7">
        <f t="shared" si="869"/>
        <v>0.98095238095238102</v>
      </c>
      <c r="I2352" s="5">
        <f t="shared" si="873"/>
        <v>1.3644334636638458</v>
      </c>
      <c r="J2352" s="5">
        <f t="shared" si="874"/>
        <v>5.4618091711610592</v>
      </c>
      <c r="K2352" s="5">
        <f t="shared" si="875"/>
        <v>15.901981061268938</v>
      </c>
      <c r="L2352">
        <v>2.1</v>
      </c>
      <c r="M2352">
        <v>3.75</v>
      </c>
      <c r="N2352">
        <v>4.2</v>
      </c>
      <c r="O2352" s="5">
        <f t="shared" si="876"/>
        <v>2.06</v>
      </c>
      <c r="P2352" s="5">
        <f t="shared" si="877"/>
        <v>3.6785714285714288</v>
      </c>
      <c r="Q2352" s="5">
        <f t="shared" si="878"/>
        <v>4.12</v>
      </c>
      <c r="R2352" s="6">
        <f t="shared" si="879"/>
        <v>0.4854368932038835</v>
      </c>
      <c r="S2352" s="6">
        <f t="shared" si="880"/>
        <v>0.27184466019417475</v>
      </c>
      <c r="T2352" s="6">
        <f t="shared" si="881"/>
        <v>0.24271844660194175</v>
      </c>
      <c r="U2352">
        <f t="shared" si="882"/>
        <v>1.5391003342595937</v>
      </c>
      <c r="V2352">
        <f t="shared" si="883"/>
        <v>0.68658568662567043</v>
      </c>
      <c r="W2352">
        <f t="shared" si="884"/>
        <v>0.26411803559680824</v>
      </c>
      <c r="X2352" t="s">
        <v>71</v>
      </c>
      <c r="Y2352" t="s">
        <v>151</v>
      </c>
      <c r="Z2352" t="s">
        <v>264</v>
      </c>
      <c r="AA2352" s="8" t="s">
        <v>28</v>
      </c>
      <c r="AB2352" s="8" t="s">
        <v>361</v>
      </c>
      <c r="AC2352" t="s">
        <v>533</v>
      </c>
      <c r="AD2352" s="20" t="s">
        <v>17</v>
      </c>
      <c r="AE2352" t="s">
        <v>509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870"/>
        <v>1.4480656937443555</v>
      </c>
      <c r="E2353" s="14">
        <f t="shared" si="871"/>
        <v>4.7453085506798374</v>
      </c>
      <c r="F2353" s="14">
        <f t="shared" si="872"/>
        <v>10.401678904761804</v>
      </c>
      <c r="G2353" s="63">
        <v>4.4623331651137077E-2</v>
      </c>
      <c r="H2353" s="7">
        <f t="shared" si="869"/>
        <v>1.0446233316511371</v>
      </c>
      <c r="I2353" s="5">
        <f t="shared" si="873"/>
        <v>1.386208454156902</v>
      </c>
      <c r="J2353" s="5">
        <f t="shared" si="874"/>
        <v>4.5426024930721951</v>
      </c>
      <c r="K2353" s="5">
        <f t="shared" si="875"/>
        <v>9.9573488257445444</v>
      </c>
      <c r="L2353">
        <v>2.4300000000000002</v>
      </c>
      <c r="M2353">
        <v>3.4</v>
      </c>
      <c r="N2353">
        <v>2.95</v>
      </c>
      <c r="O2353" s="5">
        <f t="shared" si="876"/>
        <v>2.5384346959122635</v>
      </c>
      <c r="P2353" s="5">
        <f t="shared" si="877"/>
        <v>3.5517193276138661</v>
      </c>
      <c r="Q2353" s="5">
        <f t="shared" si="878"/>
        <v>3.0816388283708545</v>
      </c>
      <c r="R2353" s="6">
        <f t="shared" si="879"/>
        <v>0.39394355963158617</v>
      </c>
      <c r="S2353" s="6">
        <f t="shared" si="880"/>
        <v>0.28155377938375131</v>
      </c>
      <c r="T2353" s="6">
        <f t="shared" si="881"/>
        <v>0.32450266098466252</v>
      </c>
      <c r="U2353">
        <f t="shared" si="882"/>
        <v>1.7529831048952422</v>
      </c>
      <c r="V2353">
        <f t="shared" si="883"/>
        <v>0.74846962840910058</v>
      </c>
      <c r="W2353">
        <f t="shared" si="884"/>
        <v>0.29626359903881533</v>
      </c>
      <c r="X2353" t="s">
        <v>145</v>
      </c>
      <c r="Y2353" t="s">
        <v>73</v>
      </c>
      <c r="Z2353" t="s">
        <v>264</v>
      </c>
      <c r="AA2353" s="8" t="s">
        <v>17</v>
      </c>
      <c r="AB2353" s="8" t="s">
        <v>361</v>
      </c>
      <c r="AC2353" t="s">
        <v>533</v>
      </c>
      <c r="AD2353" s="20" t="s">
        <v>19</v>
      </c>
      <c r="AE2353" t="s">
        <v>509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870"/>
        <v>1.3271517295174646</v>
      </c>
      <c r="E2354" s="14">
        <f t="shared" si="871"/>
        <v>4.5268716013603925</v>
      </c>
      <c r="F2354" s="14">
        <f t="shared" si="872"/>
        <v>40.322183986092142</v>
      </c>
      <c r="G2354" s="63">
        <v>3.035122771964871E-2</v>
      </c>
      <c r="H2354" s="7">
        <f t="shared" si="869"/>
        <v>1.0303512277196487</v>
      </c>
      <c r="I2354" s="5">
        <f t="shared" si="873"/>
        <v>1.2880575999843165</v>
      </c>
      <c r="J2354" s="5">
        <f t="shared" si="874"/>
        <v>4.3935227906499108</v>
      </c>
      <c r="K2354" s="5">
        <f t="shared" si="875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876"/>
        <v>1.4424917188075081</v>
      </c>
      <c r="P2354" s="5">
        <f t="shared" si="877"/>
        <v>5.089935064935065</v>
      </c>
      <c r="Q2354" s="5">
        <f t="shared" si="878"/>
        <v>9.0670908039329099</v>
      </c>
      <c r="R2354" s="6">
        <f t="shared" si="879"/>
        <v>0.69324488103591253</v>
      </c>
      <c r="S2354" s="6">
        <f t="shared" si="880"/>
        <v>0.19646616061746508</v>
      </c>
      <c r="T2354" s="6">
        <f t="shared" si="881"/>
        <v>0.11028895834662243</v>
      </c>
      <c r="U2354">
        <f t="shared" si="882"/>
        <v>1.0869079146903418</v>
      </c>
      <c r="V2354">
        <f t="shared" si="883"/>
        <v>1.1243824683265731</v>
      </c>
      <c r="W2354">
        <f t="shared" si="884"/>
        <v>0.22486606397759393</v>
      </c>
      <c r="X2354" t="s">
        <v>149</v>
      </c>
      <c r="Y2354" t="s">
        <v>77</v>
      </c>
      <c r="Z2354" t="s">
        <v>264</v>
      </c>
      <c r="AA2354" s="8" t="s">
        <v>28</v>
      </c>
      <c r="AB2354" s="8" t="s">
        <v>361</v>
      </c>
      <c r="AC2354" t="s">
        <v>533</v>
      </c>
      <c r="AD2354" s="20" t="s">
        <v>35</v>
      </c>
      <c r="AE2354" t="s">
        <v>509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870"/>
        <v>2.905027874910266</v>
      </c>
      <c r="E2355" s="14">
        <f t="shared" si="871"/>
        <v>2.7687690106552827</v>
      </c>
      <c r="F2355" s="14">
        <f t="shared" si="872"/>
        <v>3.56019654218013</v>
      </c>
      <c r="G2355" s="63">
        <v>5.6360708534621606E-2</v>
      </c>
      <c r="H2355" s="7">
        <f t="shared" si="869"/>
        <v>1.0563607085346216</v>
      </c>
      <c r="I2355" s="5">
        <f t="shared" si="873"/>
        <v>2.7500340096330413</v>
      </c>
      <c r="J2355" s="5">
        <f t="shared" si="874"/>
        <v>2.6210450542941013</v>
      </c>
      <c r="K2355" s="5">
        <f t="shared" si="875"/>
        <v>3.3702470315455195</v>
      </c>
      <c r="L2355">
        <v>2.25</v>
      </c>
      <c r="M2355">
        <v>2.7</v>
      </c>
      <c r="N2355">
        <v>4.1399999999999997</v>
      </c>
      <c r="O2355" s="5">
        <f t="shared" si="876"/>
        <v>2.3768115942028984</v>
      </c>
      <c r="P2355" s="5">
        <f t="shared" si="877"/>
        <v>2.8521739130434787</v>
      </c>
      <c r="Q2355" s="5">
        <f t="shared" si="878"/>
        <v>4.3733333333333331</v>
      </c>
      <c r="R2355" s="6">
        <f t="shared" si="879"/>
        <v>0.42073170731707321</v>
      </c>
      <c r="S2355" s="6">
        <f t="shared" si="880"/>
        <v>0.3506097560975609</v>
      </c>
      <c r="T2355" s="6">
        <f t="shared" si="881"/>
        <v>0.22865853658536586</v>
      </c>
      <c r="U2355">
        <f t="shared" si="882"/>
        <v>0.81817169973844617</v>
      </c>
      <c r="V2355">
        <f t="shared" si="883"/>
        <v>1.0301234599445537</v>
      </c>
      <c r="W2355">
        <f t="shared" si="884"/>
        <v>1.2283966015694372</v>
      </c>
      <c r="X2355" t="s">
        <v>231</v>
      </c>
      <c r="Y2355" t="s">
        <v>233</v>
      </c>
      <c r="Z2355" t="s">
        <v>261</v>
      </c>
      <c r="AA2355" s="8" t="s">
        <v>19</v>
      </c>
      <c r="AB2355" s="8" t="s">
        <v>367</v>
      </c>
      <c r="AC2355" t="s">
        <v>533</v>
      </c>
      <c r="AD2355" s="20" t="s">
        <v>30</v>
      </c>
      <c r="AE2355" t="s">
        <v>503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870"/>
        <v>2.2674860112076982</v>
      </c>
      <c r="E2356" s="14">
        <f t="shared" si="871"/>
        <v>2.3159546078725217</v>
      </c>
      <c r="F2356" s="14">
        <f t="shared" si="872"/>
        <v>7.9440047439652197</v>
      </c>
      <c r="G2356" s="63">
        <v>5.4952505275845942E-2</v>
      </c>
      <c r="H2356" s="7">
        <f t="shared" si="869"/>
        <v>1.0549525052758459</v>
      </c>
      <c r="I2356" s="5">
        <f t="shared" si="873"/>
        <v>2.1493726019587984</v>
      </c>
      <c r="J2356" s="5">
        <f t="shared" si="874"/>
        <v>2.1953164680782975</v>
      </c>
      <c r="K2356" s="5">
        <f t="shared" si="875"/>
        <v>7.5302013163976937</v>
      </c>
      <c r="L2356">
        <v>2.41</v>
      </c>
      <c r="M2356">
        <v>3.11</v>
      </c>
      <c r="N2356">
        <v>3.14</v>
      </c>
      <c r="O2356" s="5">
        <f t="shared" si="876"/>
        <v>2.5424355377147889</v>
      </c>
      <c r="P2356" s="5">
        <f t="shared" si="877"/>
        <v>3.2809022914078807</v>
      </c>
      <c r="Q2356" s="5">
        <f t="shared" si="878"/>
        <v>3.3125508665661565</v>
      </c>
      <c r="R2356" s="6">
        <f t="shared" si="879"/>
        <v>0.39332363993732855</v>
      </c>
      <c r="S2356" s="6">
        <f t="shared" si="880"/>
        <v>0.30479420329548618</v>
      </c>
      <c r="T2356" s="6">
        <f t="shared" si="881"/>
        <v>0.30188215676718533</v>
      </c>
      <c r="U2356">
        <f t="shared" si="882"/>
        <v>1.1212574301001523</v>
      </c>
      <c r="V2356">
        <f t="shared" si="883"/>
        <v>1.4166522436386513</v>
      </c>
      <c r="W2356">
        <f t="shared" si="884"/>
        <v>0.41698752371498571</v>
      </c>
      <c r="X2356" t="s">
        <v>49</v>
      </c>
      <c r="Y2356" t="s">
        <v>234</v>
      </c>
      <c r="Z2356" t="s">
        <v>261</v>
      </c>
      <c r="AA2356" s="8" t="s">
        <v>35</v>
      </c>
      <c r="AB2356" s="8" t="s">
        <v>361</v>
      </c>
      <c r="AC2356" t="s">
        <v>533</v>
      </c>
      <c r="AD2356" s="20" t="s">
        <v>17</v>
      </c>
      <c r="AE2356" t="s">
        <v>504</v>
      </c>
      <c r="AF2356">
        <v>-4</v>
      </c>
      <c r="AG2356">
        <v>-8</v>
      </c>
    </row>
    <row r="2357" spans="1:33" s="17" customFormat="1" x14ac:dyDescent="0.25">
      <c r="A2357" s="35">
        <v>0.38692945550377811</v>
      </c>
      <c r="B2357" s="35">
        <v>0.46658966325197099</v>
      </c>
      <c r="C2357" s="35">
        <v>0.14480509378669243</v>
      </c>
      <c r="D2357" s="31">
        <f t="shared" si="870"/>
        <v>2.5844504360569047</v>
      </c>
      <c r="E2357" s="32">
        <f t="shared" si="871"/>
        <v>2.1432107883195282</v>
      </c>
      <c r="F2357" s="32">
        <f t="shared" si="872"/>
        <v>6.9058344140370282</v>
      </c>
      <c r="G2357" s="64">
        <v>5.757820689492732E-2</v>
      </c>
      <c r="H2357" s="34">
        <f t="shared" si="869"/>
        <v>1.0575782068949273</v>
      </c>
      <c r="I2357" s="34">
        <f t="shared" si="873"/>
        <v>2.443744036334587</v>
      </c>
      <c r="J2357" s="34">
        <f t="shared" si="874"/>
        <v>2.0265269975749991</v>
      </c>
      <c r="K2357" s="34">
        <f t="shared" si="875"/>
        <v>6.5298569590543174</v>
      </c>
      <c r="L2357" s="17">
        <v>4.4800000000000004</v>
      </c>
      <c r="M2357" s="17">
        <v>3.11</v>
      </c>
      <c r="N2357" s="17">
        <v>1.95</v>
      </c>
      <c r="O2357" s="34">
        <f t="shared" si="876"/>
        <v>4.7379503668892751</v>
      </c>
      <c r="P2357" s="34">
        <f t="shared" si="877"/>
        <v>3.2890682234432238</v>
      </c>
      <c r="Q2357" s="34">
        <f t="shared" si="878"/>
        <v>2.0622775034451082</v>
      </c>
      <c r="R2357" s="35">
        <f t="shared" si="879"/>
        <v>0.21106172976998808</v>
      </c>
      <c r="S2357" s="35">
        <f t="shared" si="880"/>
        <v>0.30403747568152628</v>
      </c>
      <c r="T2357" s="35">
        <f t="shared" si="881"/>
        <v>0.4849007945484855</v>
      </c>
      <c r="U2357" s="17">
        <f t="shared" si="882"/>
        <v>1.8332525556643928</v>
      </c>
      <c r="V2357" s="17">
        <f t="shared" si="883"/>
        <v>1.5346452347891324</v>
      </c>
      <c r="W2357" s="17">
        <f t="shared" si="884"/>
        <v>0.29862828730055485</v>
      </c>
      <c r="X2357" s="17" t="s">
        <v>175</v>
      </c>
      <c r="Y2357" s="17" t="s">
        <v>104</v>
      </c>
      <c r="Z2357" s="17" t="s">
        <v>261</v>
      </c>
      <c r="AA2357" s="36" t="s">
        <v>35</v>
      </c>
      <c r="AB2357" s="36" t="s">
        <v>361</v>
      </c>
      <c r="AC2357" s="17" t="s">
        <v>533</v>
      </c>
      <c r="AD2357" s="20" t="s">
        <v>31</v>
      </c>
      <c r="AE2357" s="17" t="s">
        <v>507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885">(100%/A2358)</f>
        <v>3.0245105129083387</v>
      </c>
      <c r="E2358" s="14">
        <f t="shared" ref="E2358:E2383" si="886">(100%/B2358)</f>
        <v>2.9915776497207296</v>
      </c>
      <c r="F2358" s="14">
        <f t="shared" ref="F2358:F2383" si="887">(100%/C2358)</f>
        <v>3.1706061564505452</v>
      </c>
      <c r="G2358" s="63">
        <v>2.9848500204231465E-2</v>
      </c>
      <c r="H2358" s="7">
        <f t="shared" si="869"/>
        <v>1.0298485002042315</v>
      </c>
      <c r="I2358" s="5">
        <f t="shared" ref="I2358:I2383" si="888">D2358/H2358</f>
        <v>2.9368499466752067</v>
      </c>
      <c r="J2358" s="5">
        <f t="shared" ref="J2358:J2383" si="889">E2358/H2358</f>
        <v>2.9048715894886126</v>
      </c>
      <c r="K2358" s="5">
        <f t="shared" ref="K2358:K2383" si="890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91">(L2358*H2358)</f>
        <v>2.0082045753982514</v>
      </c>
      <c r="P2358" s="5">
        <f t="shared" ref="P2358:P2383" si="892">(M2358*H2358)</f>
        <v>3.73835005574136</v>
      </c>
      <c r="Q2358" s="5">
        <f t="shared" ref="Q2358:Q2383" si="893">(N2358*H2358)</f>
        <v>4.2635727908455179</v>
      </c>
      <c r="R2358" s="6">
        <f t="shared" ref="R2358:R2383" si="894">(1/O2358)</f>
        <v>0.49795723615542897</v>
      </c>
      <c r="S2358" s="6">
        <f t="shared" ref="S2358:S2383" si="895">(1/P2358)</f>
        <v>0.26749768884382547</v>
      </c>
      <c r="T2358" s="6">
        <f t="shared" ref="T2358:T2383" si="896">(1/Q2358)</f>
        <v>0.23454507500074553</v>
      </c>
      <c r="U2358">
        <f t="shared" ref="U2358:U2383" si="897">(L2358/I2358)</f>
        <v>0.66397672179594514</v>
      </c>
      <c r="V2358">
        <f t="shared" ref="V2358:V2383" si="898">(M2358/J2358)</f>
        <v>1.2496249449150496</v>
      </c>
      <c r="W2358">
        <f t="shared" ref="W2358:W2383" si="899">(N2358/K2358)</f>
        <v>1.3447185113708777</v>
      </c>
      <c r="X2358" t="s">
        <v>229</v>
      </c>
      <c r="Y2358" t="s">
        <v>43</v>
      </c>
      <c r="Z2358" t="s">
        <v>260</v>
      </c>
      <c r="AA2358" s="8" t="s">
        <v>19</v>
      </c>
      <c r="AB2358" s="8" t="s">
        <v>367</v>
      </c>
      <c r="AC2358" t="s">
        <v>536</v>
      </c>
      <c r="AD2358" s="20" t="s">
        <v>29</v>
      </c>
      <c r="AE2358" t="s">
        <v>507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885"/>
        <v>1.4763680006872228</v>
      </c>
      <c r="E2359" s="14">
        <f t="shared" si="886"/>
        <v>4.5108732084312262</v>
      </c>
      <c r="F2359" s="14">
        <f t="shared" si="887"/>
        <v>10.139242103400392</v>
      </c>
      <c r="G2359" s="63">
        <v>2.8166689388560595E-2</v>
      </c>
      <c r="H2359" s="7">
        <f t="shared" si="869"/>
        <v>1.0281666893885606</v>
      </c>
      <c r="I2359" s="5">
        <f t="shared" si="888"/>
        <v>1.4359228089418095</v>
      </c>
      <c r="J2359" s="5">
        <f t="shared" si="889"/>
        <v>4.3872975607815041</v>
      </c>
      <c r="K2359" s="5">
        <f t="shared" si="890"/>
        <v>9.861476945367766</v>
      </c>
      <c r="L2359">
        <v>2.85</v>
      </c>
      <c r="M2359">
        <v>3.47</v>
      </c>
      <c r="N2359">
        <v>2.57</v>
      </c>
      <c r="O2359" s="5">
        <f t="shared" si="891"/>
        <v>2.9302750647573976</v>
      </c>
      <c r="P2359" s="5">
        <f t="shared" si="892"/>
        <v>3.5677384121783056</v>
      </c>
      <c r="Q2359" s="5">
        <f t="shared" si="893"/>
        <v>2.6423883917286006</v>
      </c>
      <c r="R2359" s="6">
        <f t="shared" si="894"/>
        <v>0.34126489080395994</v>
      </c>
      <c r="S2359" s="6">
        <f t="shared" si="895"/>
        <v>0.28028960772083161</v>
      </c>
      <c r="T2359" s="6">
        <f t="shared" si="896"/>
        <v>0.3784455014752085</v>
      </c>
      <c r="U2359">
        <f t="shared" si="897"/>
        <v>1.9847863563782251</v>
      </c>
      <c r="V2359">
        <f t="shared" si="898"/>
        <v>0.79091968391172751</v>
      </c>
      <c r="W2359">
        <f t="shared" si="899"/>
        <v>0.2606100500196582</v>
      </c>
      <c r="X2359" t="s">
        <v>100</v>
      </c>
      <c r="Y2359" t="s">
        <v>98</v>
      </c>
      <c r="Z2359" t="s">
        <v>260</v>
      </c>
      <c r="AA2359" s="8" t="s">
        <v>17</v>
      </c>
      <c r="AB2359" s="8" t="s">
        <v>361</v>
      </c>
      <c r="AC2359" t="s">
        <v>536</v>
      </c>
      <c r="AD2359" s="20" t="s">
        <v>35</v>
      </c>
      <c r="AE2359" t="s">
        <v>509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885"/>
        <v>3.3364603721578256</v>
      </c>
      <c r="E2360" s="14">
        <f t="shared" si="886"/>
        <v>2.7300488760503887</v>
      </c>
      <c r="F2360" s="14">
        <f t="shared" si="887"/>
        <v>3.1616306085113601</v>
      </c>
      <c r="G2360" s="63">
        <v>4.3810740401294179E-2</v>
      </c>
      <c r="H2360" s="7">
        <f t="shared" si="869"/>
        <v>1.0438107404012942</v>
      </c>
      <c r="I2360" s="5">
        <f t="shared" si="888"/>
        <v>3.1964227259005975</v>
      </c>
      <c r="J2360" s="5">
        <f t="shared" si="889"/>
        <v>2.6154634843102098</v>
      </c>
      <c r="K2360" s="5">
        <f t="shared" si="890"/>
        <v>3.0289309030254543</v>
      </c>
      <c r="L2360">
        <v>2.86</v>
      </c>
      <c r="M2360">
        <v>2.78</v>
      </c>
      <c r="N2360">
        <v>2.99</v>
      </c>
      <c r="O2360" s="5">
        <f t="shared" si="891"/>
        <v>2.985298717547701</v>
      </c>
      <c r="P2360" s="5">
        <f t="shared" si="892"/>
        <v>2.9017938583155978</v>
      </c>
      <c r="Q2360" s="5">
        <f t="shared" si="893"/>
        <v>3.12099411379987</v>
      </c>
      <c r="R2360" s="6">
        <f t="shared" si="894"/>
        <v>0.3349748533109807</v>
      </c>
      <c r="S2360" s="6">
        <f t="shared" si="895"/>
        <v>0.34461441743503768</v>
      </c>
      <c r="T2360" s="6">
        <f t="shared" si="896"/>
        <v>0.32041072925398145</v>
      </c>
      <c r="U2360">
        <f t="shared" si="897"/>
        <v>0.89475023964303413</v>
      </c>
      <c r="V2360">
        <f t="shared" si="898"/>
        <v>1.0629091236321291</v>
      </c>
      <c r="W2360">
        <f t="shared" si="899"/>
        <v>0.98714698212938168</v>
      </c>
      <c r="X2360" t="s">
        <v>101</v>
      </c>
      <c r="Y2360" t="s">
        <v>48</v>
      </c>
      <c r="Z2360" t="s">
        <v>261</v>
      </c>
      <c r="AA2360" s="8" t="s">
        <v>19</v>
      </c>
      <c r="AB2360" s="8" t="s">
        <v>367</v>
      </c>
      <c r="AC2360" t="s">
        <v>536</v>
      </c>
      <c r="AD2360" s="20" t="s">
        <v>17</v>
      </c>
      <c r="AE2360" t="s">
        <v>504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885"/>
        <v>3.7022164149343446</v>
      </c>
      <c r="E2361" s="14">
        <f t="shared" si="886"/>
        <v>4.229958145560401</v>
      </c>
      <c r="F2361" s="14">
        <f t="shared" si="887"/>
        <v>2.2400490741605892</v>
      </c>
      <c r="G2361" s="63">
        <v>4.7422612032062439E-2</v>
      </c>
      <c r="H2361" s="7">
        <f t="shared" si="869"/>
        <v>1.0474226120320624</v>
      </c>
      <c r="I2361" s="5">
        <f t="shared" si="888"/>
        <v>3.5345966111537575</v>
      </c>
      <c r="J2361" s="5">
        <f t="shared" si="889"/>
        <v>4.0384445561606022</v>
      </c>
      <c r="K2361" s="5">
        <f t="shared" si="890"/>
        <v>2.1386296690833895</v>
      </c>
      <c r="L2361">
        <v>1.89</v>
      </c>
      <c r="M2361">
        <v>3.66</v>
      </c>
      <c r="N2361">
        <v>4.08</v>
      </c>
      <c r="O2361" s="5">
        <f t="shared" si="891"/>
        <v>1.9796287367405978</v>
      </c>
      <c r="P2361" s="5">
        <f t="shared" si="892"/>
        <v>3.8335667600373489</v>
      </c>
      <c r="Q2361" s="5">
        <f t="shared" si="893"/>
        <v>4.2734842570908151</v>
      </c>
      <c r="R2361" s="6">
        <f t="shared" si="894"/>
        <v>0.50514522316263777</v>
      </c>
      <c r="S2361" s="6">
        <f t="shared" si="895"/>
        <v>0.26085368081349325</v>
      </c>
      <c r="T2361" s="6">
        <f t="shared" si="896"/>
        <v>0.23400109602386893</v>
      </c>
      <c r="U2361">
        <f t="shared" si="897"/>
        <v>0.53471448312826542</v>
      </c>
      <c r="V2361">
        <f t="shared" si="898"/>
        <v>0.90628952536112228</v>
      </c>
      <c r="W2361">
        <f t="shared" si="899"/>
        <v>1.9077636764240142</v>
      </c>
      <c r="X2361" t="s">
        <v>146</v>
      </c>
      <c r="Y2361" t="s">
        <v>75</v>
      </c>
      <c r="Z2361" t="s">
        <v>264</v>
      </c>
      <c r="AA2361" s="8" t="s">
        <v>16</v>
      </c>
      <c r="AB2361" s="8" t="s">
        <v>360</v>
      </c>
      <c r="AC2361" t="s">
        <v>537</v>
      </c>
      <c r="AD2361" s="20" t="s">
        <v>16</v>
      </c>
      <c r="AE2361" t="s">
        <v>509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885"/>
        <v>1.3597373201838245</v>
      </c>
      <c r="E2362" s="14">
        <f t="shared" si="886"/>
        <v>5.400703199881427</v>
      </c>
      <c r="F2362" s="14">
        <f t="shared" si="887"/>
        <v>13.045190896846638</v>
      </c>
      <c r="G2362" s="63">
        <v>5.2222277869595768E-2</v>
      </c>
      <c r="H2362" s="7">
        <f t="shared" si="869"/>
        <v>1.0522222778695958</v>
      </c>
      <c r="I2362" s="5">
        <f t="shared" si="888"/>
        <v>1.292252928665268</v>
      </c>
      <c r="J2362" s="5">
        <f t="shared" si="889"/>
        <v>5.1326638044730206</v>
      </c>
      <c r="K2362" s="5">
        <f t="shared" si="890"/>
        <v>12.397752044614434</v>
      </c>
      <c r="L2362">
        <v>1.44</v>
      </c>
      <c r="M2362">
        <v>4.87</v>
      </c>
      <c r="N2362">
        <v>6.56</v>
      </c>
      <c r="O2362" s="5">
        <f t="shared" si="891"/>
        <v>1.5152000801322179</v>
      </c>
      <c r="P2362" s="5">
        <f t="shared" si="892"/>
        <v>5.1243224932249314</v>
      </c>
      <c r="Q2362" s="5">
        <f t="shared" si="893"/>
        <v>6.9025781428245478</v>
      </c>
      <c r="R2362" s="6">
        <f t="shared" si="894"/>
        <v>0.65997884577246002</v>
      </c>
      <c r="S2362" s="6">
        <f t="shared" si="895"/>
        <v>0.19514774905797583</v>
      </c>
      <c r="T2362" s="6">
        <f t="shared" si="896"/>
        <v>0.1448734051695644</v>
      </c>
      <c r="U2362">
        <f t="shared" si="897"/>
        <v>1.1143329359580836</v>
      </c>
      <c r="V2362">
        <f t="shared" si="898"/>
        <v>0.94882505177056131</v>
      </c>
      <c r="W2362">
        <f t="shared" si="899"/>
        <v>0.52912818197954314</v>
      </c>
      <c r="X2362" t="s">
        <v>150</v>
      </c>
      <c r="Y2362" t="s">
        <v>76</v>
      </c>
      <c r="Z2362" t="s">
        <v>264</v>
      </c>
      <c r="AA2362" s="8" t="s">
        <v>28</v>
      </c>
      <c r="AB2362" s="8" t="s">
        <v>361</v>
      </c>
      <c r="AC2362" t="s">
        <v>537</v>
      </c>
      <c r="AD2362" s="20" t="s">
        <v>16</v>
      </c>
      <c r="AE2362" t="s">
        <v>508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885"/>
        <v>1.4313278340123483</v>
      </c>
      <c r="E2363" s="14">
        <f t="shared" si="886"/>
        <v>4.6573423015034843</v>
      </c>
      <c r="F2363" s="14">
        <f t="shared" si="887"/>
        <v>11.800540083657895</v>
      </c>
      <c r="G2363" s="63">
        <v>6.5580049934804929E-2</v>
      </c>
      <c r="H2363" s="7">
        <f t="shared" si="869"/>
        <v>1.0655800499348049</v>
      </c>
      <c r="I2363" s="5">
        <f t="shared" si="888"/>
        <v>1.3432382054261629</v>
      </c>
      <c r="J2363" s="5">
        <f t="shared" si="889"/>
        <v>4.3707108647430415</v>
      </c>
      <c r="K2363" s="5">
        <f t="shared" si="890"/>
        <v>11.074287740634675</v>
      </c>
      <c r="L2363">
        <v>1.26</v>
      </c>
      <c r="M2363">
        <v>5.44</v>
      </c>
      <c r="N2363">
        <v>11.35</v>
      </c>
      <c r="O2363" s="5">
        <f t="shared" si="891"/>
        <v>1.3426308629178543</v>
      </c>
      <c r="P2363" s="5">
        <f t="shared" si="892"/>
        <v>5.7967554716453389</v>
      </c>
      <c r="Q2363" s="5">
        <f t="shared" si="893"/>
        <v>12.094333566760035</v>
      </c>
      <c r="R2363" s="6">
        <f t="shared" si="894"/>
        <v>0.74480635565516762</v>
      </c>
      <c r="S2363" s="6">
        <f t="shared" si="895"/>
        <v>0.17251029561130721</v>
      </c>
      <c r="T2363" s="6">
        <f t="shared" si="896"/>
        <v>8.268334873352523E-2</v>
      </c>
      <c r="U2363">
        <f t="shared" si="897"/>
        <v>0.93803168709026241</v>
      </c>
      <c r="V2363">
        <f t="shared" si="898"/>
        <v>1.2446487924613205</v>
      </c>
      <c r="W2363">
        <f t="shared" si="899"/>
        <v>1.0248966132922173</v>
      </c>
      <c r="X2363" t="s">
        <v>152</v>
      </c>
      <c r="Y2363" t="s">
        <v>72</v>
      </c>
      <c r="Z2363" t="s">
        <v>264</v>
      </c>
      <c r="AA2363" s="8" t="s">
        <v>28</v>
      </c>
      <c r="AB2363" s="8" t="s">
        <v>361</v>
      </c>
      <c r="AC2363" t="s">
        <v>537</v>
      </c>
      <c r="AD2363" s="20" t="s">
        <v>300</v>
      </c>
      <c r="AE2363" t="s">
        <v>505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885"/>
        <v>2.1473460044443282</v>
      </c>
      <c r="E2364" s="14">
        <f t="shared" si="886"/>
        <v>3.0216685639324958</v>
      </c>
      <c r="F2364" s="14">
        <f t="shared" si="887"/>
        <v>5.0818698202748811</v>
      </c>
      <c r="G2364" s="63">
        <v>5.4934365697878462E-2</v>
      </c>
      <c r="H2364" s="7">
        <f t="shared" si="869"/>
        <v>1.0549343656978785</v>
      </c>
      <c r="I2364" s="5">
        <f t="shared" si="888"/>
        <v>2.0355256917085818</v>
      </c>
      <c r="J2364" s="5">
        <f t="shared" si="889"/>
        <v>2.864319015651319</v>
      </c>
      <c r="K2364" s="5">
        <f t="shared" si="890"/>
        <v>4.8172379112069539</v>
      </c>
      <c r="L2364">
        <v>2.4300000000000002</v>
      </c>
      <c r="M2364">
        <v>3.31</v>
      </c>
      <c r="N2364">
        <v>2.93</v>
      </c>
      <c r="O2364" s="5">
        <f t="shared" si="891"/>
        <v>2.5634905086458448</v>
      </c>
      <c r="P2364" s="5">
        <f t="shared" si="892"/>
        <v>3.4918327504599778</v>
      </c>
      <c r="Q2364" s="5">
        <f t="shared" si="893"/>
        <v>3.0909576914947841</v>
      </c>
      <c r="R2364" s="6">
        <f t="shared" si="894"/>
        <v>0.39009311586187484</v>
      </c>
      <c r="S2364" s="6">
        <f t="shared" si="895"/>
        <v>0.28638255937895951</v>
      </c>
      <c r="T2364" s="6">
        <f t="shared" si="896"/>
        <v>0.32352432475916582</v>
      </c>
      <c r="U2364">
        <f t="shared" si="897"/>
        <v>1.1937948068640214</v>
      </c>
      <c r="V2364">
        <f t="shared" si="898"/>
        <v>1.1555975371155847</v>
      </c>
      <c r="W2364">
        <f t="shared" si="899"/>
        <v>0.60823236344287002</v>
      </c>
      <c r="X2364" t="s">
        <v>147</v>
      </c>
      <c r="Y2364" t="s">
        <v>74</v>
      </c>
      <c r="Z2364" t="s">
        <v>264</v>
      </c>
      <c r="AA2364" s="8" t="s">
        <v>19</v>
      </c>
      <c r="AB2364" s="8" t="s">
        <v>367</v>
      </c>
      <c r="AC2364" t="s">
        <v>537</v>
      </c>
      <c r="AD2364" s="20" t="s">
        <v>19</v>
      </c>
      <c r="AE2364" t="s">
        <v>504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885"/>
        <v>2.5085315385866114</v>
      </c>
      <c r="E2365" s="14">
        <f t="shared" si="886"/>
        <v>4.5184873093589371</v>
      </c>
      <c r="F2365" s="14">
        <f t="shared" si="887"/>
        <v>2.841409918981757</v>
      </c>
      <c r="G2365" s="63">
        <v>4.3072714474790663E-2</v>
      </c>
      <c r="H2365" s="7">
        <f t="shared" si="869"/>
        <v>1.0430727144747907</v>
      </c>
      <c r="I2365" s="5">
        <f t="shared" si="888"/>
        <v>2.4049440693592588</v>
      </c>
      <c r="J2365" s="5">
        <f t="shared" si="889"/>
        <v>4.3319005920254483</v>
      </c>
      <c r="K2365" s="5">
        <f t="shared" si="890"/>
        <v>2.7240765476378774</v>
      </c>
      <c r="L2365">
        <v>1.93</v>
      </c>
      <c r="M2365">
        <v>3.8</v>
      </c>
      <c r="N2365">
        <v>3.82</v>
      </c>
      <c r="O2365" s="5">
        <f t="shared" si="891"/>
        <v>2.013130338936346</v>
      </c>
      <c r="P2365" s="5">
        <f t="shared" si="892"/>
        <v>3.9636763150042045</v>
      </c>
      <c r="Q2365" s="5">
        <f t="shared" si="893"/>
        <v>3.9845377692937003</v>
      </c>
      <c r="R2365" s="6">
        <f t="shared" si="894"/>
        <v>0.49673882542963327</v>
      </c>
      <c r="S2365" s="6">
        <f t="shared" si="895"/>
        <v>0.25229103502084005</v>
      </c>
      <c r="T2365" s="6">
        <f t="shared" si="896"/>
        <v>0.25097013954952674</v>
      </c>
      <c r="U2365">
        <f t="shared" si="897"/>
        <v>0.80251346573486149</v>
      </c>
      <c r="V2365">
        <f t="shared" si="898"/>
        <v>0.87721311218345621</v>
      </c>
      <c r="W2365">
        <f t="shared" si="899"/>
        <v>1.4023100794698402</v>
      </c>
      <c r="X2365" t="s">
        <v>169</v>
      </c>
      <c r="Y2365" t="s">
        <v>44</v>
      </c>
      <c r="Z2365" t="s">
        <v>260</v>
      </c>
      <c r="AA2365" s="8" t="s">
        <v>20</v>
      </c>
      <c r="AB2365" s="8" t="s">
        <v>367</v>
      </c>
      <c r="AC2365" t="s">
        <v>537</v>
      </c>
      <c r="AD2365" s="20" t="s">
        <v>19</v>
      </c>
      <c r="AE2365" t="s">
        <v>510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885"/>
        <v>1.2752912215645564</v>
      </c>
      <c r="E2366" s="14">
        <f t="shared" si="886"/>
        <v>6.7706648762650179</v>
      </c>
      <c r="F2366" s="14">
        <f t="shared" si="887"/>
        <v>16.289111604529413</v>
      </c>
      <c r="G2366" s="63">
        <v>4.5348758469033745E-2</v>
      </c>
      <c r="H2366" s="7">
        <f t="shared" si="869"/>
        <v>1.0453487584690337</v>
      </c>
      <c r="I2366" s="5">
        <f t="shared" si="888"/>
        <v>1.2199672226447038</v>
      </c>
      <c r="J2366" s="5">
        <f t="shared" si="889"/>
        <v>6.4769435285703114</v>
      </c>
      <c r="K2366" s="5">
        <f t="shared" si="890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91"/>
        <v>1.4634882618566472</v>
      </c>
      <c r="P2366" s="5">
        <f t="shared" si="892"/>
        <v>4.8608717268810073</v>
      </c>
      <c r="Q2366" s="5">
        <f t="shared" si="893"/>
        <v>9.0109062980030696</v>
      </c>
      <c r="R2366" s="6">
        <f t="shared" si="894"/>
        <v>0.68329895501270022</v>
      </c>
      <c r="S2366" s="6">
        <f t="shared" si="895"/>
        <v>0.20572441656296347</v>
      </c>
      <c r="T2366" s="6">
        <f t="shared" si="896"/>
        <v>0.11097662842433648</v>
      </c>
      <c r="U2366">
        <f t="shared" si="897"/>
        <v>1.1475718150566474</v>
      </c>
      <c r="V2366">
        <f t="shared" si="898"/>
        <v>0.71793122473408666</v>
      </c>
      <c r="W2366">
        <f t="shared" si="899"/>
        <v>0.55318586530510738</v>
      </c>
      <c r="X2366" t="s">
        <v>173</v>
      </c>
      <c r="Y2366" t="s">
        <v>172</v>
      </c>
      <c r="Z2366" t="s">
        <v>260</v>
      </c>
      <c r="AA2366" s="8" t="s">
        <v>36</v>
      </c>
      <c r="AB2366" s="8" t="s">
        <v>361</v>
      </c>
      <c r="AC2366" t="s">
        <v>537</v>
      </c>
      <c r="AD2366" s="20" t="s">
        <v>19</v>
      </c>
      <c r="AE2366" t="s">
        <v>505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885"/>
        <v>2.146154114358557</v>
      </c>
      <c r="E2367" s="14">
        <f t="shared" si="886"/>
        <v>3.825022584177741</v>
      </c>
      <c r="F2367" s="14">
        <f t="shared" si="887"/>
        <v>3.8912229752734717</v>
      </c>
      <c r="G2367" s="63">
        <v>3.8548046323380047E-2</v>
      </c>
      <c r="H2367" s="7">
        <f t="shared" si="869"/>
        <v>1.03854804632338</v>
      </c>
      <c r="I2367" s="5">
        <f t="shared" si="888"/>
        <v>2.0664947779318181</v>
      </c>
      <c r="J2367" s="5">
        <f t="shared" si="889"/>
        <v>3.6830482688970525</v>
      </c>
      <c r="K2367" s="5">
        <f t="shared" si="890"/>
        <v>3.7467914835996274</v>
      </c>
      <c r="L2367">
        <v>2.2000000000000002</v>
      </c>
      <c r="M2367">
        <v>3.39</v>
      </c>
      <c r="N2367">
        <v>3.46</v>
      </c>
      <c r="O2367" s="5">
        <f t="shared" si="891"/>
        <v>2.2848057019114365</v>
      </c>
      <c r="P2367" s="5">
        <f t="shared" si="892"/>
        <v>3.5206778770362583</v>
      </c>
      <c r="Q2367" s="5">
        <f t="shared" si="893"/>
        <v>3.5933762402788951</v>
      </c>
      <c r="R2367" s="6">
        <f t="shared" si="894"/>
        <v>0.43767397777562178</v>
      </c>
      <c r="S2367" s="6">
        <f t="shared" si="895"/>
        <v>0.28403620976589028</v>
      </c>
      <c r="T2367" s="6">
        <f t="shared" si="896"/>
        <v>0.27828981245848788</v>
      </c>
      <c r="U2367">
        <f t="shared" si="897"/>
        <v>1.0646046742986675</v>
      </c>
      <c r="V2367">
        <f t="shared" si="898"/>
        <v>0.92043322609377309</v>
      </c>
      <c r="W2367">
        <f t="shared" si="899"/>
        <v>0.92345678032659018</v>
      </c>
      <c r="X2367" t="s">
        <v>171</v>
      </c>
      <c r="Y2367" t="s">
        <v>96</v>
      </c>
      <c r="Z2367" t="s">
        <v>260</v>
      </c>
      <c r="AA2367" s="8" t="s">
        <v>19</v>
      </c>
      <c r="AB2367" s="8" t="s">
        <v>367</v>
      </c>
      <c r="AC2367" t="s">
        <v>537</v>
      </c>
      <c r="AD2367" s="20" t="s">
        <v>31</v>
      </c>
      <c r="AE2367" t="s">
        <v>506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885"/>
        <v>1.3710519143204711</v>
      </c>
      <c r="E2368" s="14">
        <f t="shared" si="886"/>
        <v>5.8350303590033796</v>
      </c>
      <c r="F2368" s="14">
        <f t="shared" si="887"/>
        <v>10.702284890557513</v>
      </c>
      <c r="G2368" s="63">
        <v>4.3373059341602627E-2</v>
      </c>
      <c r="H2368" s="7">
        <f t="shared" si="869"/>
        <v>1.0433730593416026</v>
      </c>
      <c r="I2368" s="5">
        <f t="shared" si="888"/>
        <v>1.3140572320178967</v>
      </c>
      <c r="J2368" s="5">
        <f t="shared" si="889"/>
        <v>5.5924679162076947</v>
      </c>
      <c r="K2368" s="5">
        <f t="shared" si="890"/>
        <v>10.257390484388155</v>
      </c>
      <c r="L2368">
        <v>1.69</v>
      </c>
      <c r="M2368">
        <v>3.98</v>
      </c>
      <c r="N2368">
        <v>4.99</v>
      </c>
      <c r="O2368" s="5">
        <f t="shared" si="891"/>
        <v>1.7633004702873083</v>
      </c>
      <c r="P2368" s="5">
        <f t="shared" si="892"/>
        <v>4.1526247761795787</v>
      </c>
      <c r="Q2368" s="5">
        <f t="shared" si="893"/>
        <v>5.2064315661145972</v>
      </c>
      <c r="R2368" s="6">
        <f t="shared" si="894"/>
        <v>0.567118319793258</v>
      </c>
      <c r="S2368" s="6">
        <f t="shared" si="895"/>
        <v>0.24081154785191106</v>
      </c>
      <c r="T2368" s="6">
        <f t="shared" si="896"/>
        <v>0.19207013235483086</v>
      </c>
      <c r="U2368">
        <f t="shared" si="897"/>
        <v>1.2860931463424898</v>
      </c>
      <c r="V2368">
        <f t="shared" si="898"/>
        <v>0.71167149452309697</v>
      </c>
      <c r="W2368">
        <f t="shared" si="899"/>
        <v>0.48647850616536703</v>
      </c>
      <c r="X2368" t="s">
        <v>170</v>
      </c>
      <c r="Y2368" t="s">
        <v>97</v>
      </c>
      <c r="Z2368" t="s">
        <v>260</v>
      </c>
      <c r="AA2368" s="8" t="s">
        <v>17</v>
      </c>
      <c r="AB2368" s="8" t="s">
        <v>361</v>
      </c>
      <c r="AC2368" t="s">
        <v>537</v>
      </c>
      <c r="AD2368" s="20" t="s">
        <v>329</v>
      </c>
      <c r="AE2368" t="s">
        <v>508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885"/>
        <v>3.5619216456046043</v>
      </c>
      <c r="E2369" s="14">
        <f t="shared" si="886"/>
        <v>3.4477920086820926</v>
      </c>
      <c r="F2369" s="14">
        <f t="shared" si="887"/>
        <v>2.5416473239035895</v>
      </c>
      <c r="G2369" s="63">
        <v>6.260287292894029E-2</v>
      </c>
      <c r="H2369" s="7">
        <f t="shared" si="869"/>
        <v>1.0626028729289403</v>
      </c>
      <c r="I2369" s="5">
        <f t="shared" si="888"/>
        <v>3.3520722899859896</v>
      </c>
      <c r="J2369" s="5">
        <f t="shared" si="889"/>
        <v>3.2446665603102107</v>
      </c>
      <c r="K2369" s="5">
        <f t="shared" si="890"/>
        <v>2.3919070695694962</v>
      </c>
      <c r="L2369">
        <v>5.53</v>
      </c>
      <c r="M2369">
        <v>3.49</v>
      </c>
      <c r="N2369">
        <v>1.68</v>
      </c>
      <c r="O2369" s="5">
        <f t="shared" si="891"/>
        <v>5.8761938872970401</v>
      </c>
      <c r="P2369" s="5">
        <f t="shared" si="892"/>
        <v>3.7084840265220018</v>
      </c>
      <c r="Q2369" s="5">
        <f t="shared" si="893"/>
        <v>1.7851728265206197</v>
      </c>
      <c r="R2369" s="6">
        <f t="shared" si="894"/>
        <v>0.17017818322192646</v>
      </c>
      <c r="S2369" s="6">
        <f t="shared" si="895"/>
        <v>0.26965196367256544</v>
      </c>
      <c r="T2369" s="6">
        <f t="shared" si="896"/>
        <v>0.56016985310550793</v>
      </c>
      <c r="U2369">
        <f t="shared" si="897"/>
        <v>1.6497257581587279</v>
      </c>
      <c r="V2369">
        <f t="shared" si="898"/>
        <v>1.0756112947600798</v>
      </c>
      <c r="W2369">
        <f t="shared" si="899"/>
        <v>0.70236842449835324</v>
      </c>
      <c r="X2369" t="s">
        <v>176</v>
      </c>
      <c r="Y2369" t="s">
        <v>178</v>
      </c>
      <c r="Z2369" t="s">
        <v>261</v>
      </c>
      <c r="AA2369" s="8" t="s">
        <v>19</v>
      </c>
      <c r="AB2369" s="8" t="s">
        <v>367</v>
      </c>
      <c r="AC2369" t="s">
        <v>537</v>
      </c>
      <c r="AD2369" s="20" t="s">
        <v>19</v>
      </c>
      <c r="AE2369" t="s">
        <v>505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885"/>
        <v>3.8112308394822456</v>
      </c>
      <c r="E2370" s="14">
        <f t="shared" si="886"/>
        <v>2.5514054855631083</v>
      </c>
      <c r="F2370" s="14">
        <f t="shared" si="887"/>
        <v>3.0475119646680411</v>
      </c>
      <c r="G2370" s="63">
        <v>5.5476265075761422E-2</v>
      </c>
      <c r="H2370" s="7">
        <f t="shared" si="869"/>
        <v>1.0554762650757614</v>
      </c>
      <c r="I2370" s="5">
        <f t="shared" si="888"/>
        <v>3.6109109845389824</v>
      </c>
      <c r="J2370" s="5">
        <f t="shared" si="889"/>
        <v>2.4173025675569977</v>
      </c>
      <c r="K2370" s="5">
        <f t="shared" si="890"/>
        <v>2.8873334867926115</v>
      </c>
      <c r="L2370">
        <v>3.49</v>
      </c>
      <c r="M2370">
        <v>3.12</v>
      </c>
      <c r="N2370">
        <v>2.23</v>
      </c>
      <c r="O2370" s="5">
        <f t="shared" si="891"/>
        <v>3.6836121651144076</v>
      </c>
      <c r="P2370" s="5">
        <f t="shared" si="892"/>
        <v>3.2930859470363756</v>
      </c>
      <c r="Q2370" s="5">
        <f t="shared" si="893"/>
        <v>2.3537120711189479</v>
      </c>
      <c r="R2370" s="6">
        <f t="shared" si="894"/>
        <v>0.27147266193506597</v>
      </c>
      <c r="S2370" s="6">
        <f t="shared" si="895"/>
        <v>0.30366653530557064</v>
      </c>
      <c r="T2370" s="6">
        <f t="shared" si="896"/>
        <v>0.42486080275936339</v>
      </c>
      <c r="U2370">
        <f t="shared" si="897"/>
        <v>0.9665151024058215</v>
      </c>
      <c r="V2370">
        <f t="shared" si="898"/>
        <v>1.2906948604092912</v>
      </c>
      <c r="W2370">
        <f t="shared" si="899"/>
        <v>0.77233891069409888</v>
      </c>
      <c r="X2370" t="s">
        <v>50</v>
      </c>
      <c r="Y2370" t="s">
        <v>102</v>
      </c>
      <c r="Z2370" t="s">
        <v>261</v>
      </c>
      <c r="AA2370" s="8" t="s">
        <v>19</v>
      </c>
      <c r="AB2370" s="8" t="s">
        <v>367</v>
      </c>
      <c r="AC2370" t="s">
        <v>537</v>
      </c>
      <c r="AD2370" s="20" t="s">
        <v>19</v>
      </c>
      <c r="AE2370" t="s">
        <v>505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885"/>
        <v>1.2620187838737993</v>
      </c>
      <c r="E2371" s="14">
        <f t="shared" si="886"/>
        <v>9.3687745919948746</v>
      </c>
      <c r="F2371" s="14">
        <f t="shared" si="887"/>
        <v>26.91787614745137</v>
      </c>
      <c r="G2371" s="63">
        <v>4.5186079550340708E-2</v>
      </c>
      <c r="H2371" s="7">
        <f t="shared" si="869"/>
        <v>1.0451860795503407</v>
      </c>
      <c r="I2371" s="5">
        <f t="shared" si="888"/>
        <v>1.2074584694208177</v>
      </c>
      <c r="J2371" s="5">
        <f t="shared" si="889"/>
        <v>8.9637383957749446</v>
      </c>
      <c r="K2371" s="5">
        <f t="shared" si="890"/>
        <v>25.754147203177411</v>
      </c>
      <c r="L2371">
        <v>1.85</v>
      </c>
      <c r="M2371">
        <v>4.05</v>
      </c>
      <c r="N2371">
        <v>3.88</v>
      </c>
      <c r="O2371" s="5">
        <f t="shared" si="891"/>
        <v>1.9335942471681304</v>
      </c>
      <c r="P2371" s="5">
        <f t="shared" si="892"/>
        <v>4.23300362217888</v>
      </c>
      <c r="Q2371" s="5">
        <f t="shared" si="893"/>
        <v>4.0553219886553222</v>
      </c>
      <c r="R2371" s="6">
        <f t="shared" si="894"/>
        <v>0.51717158419588927</v>
      </c>
      <c r="S2371" s="6">
        <f t="shared" si="895"/>
        <v>0.23623887179318401</v>
      </c>
      <c r="T2371" s="6">
        <f t="shared" si="896"/>
        <v>0.24658954401092661</v>
      </c>
      <c r="U2371">
        <f t="shared" si="897"/>
        <v>1.5321437936390399</v>
      </c>
      <c r="V2371">
        <f t="shared" si="898"/>
        <v>0.45182041478463564</v>
      </c>
      <c r="W2371">
        <f t="shared" si="899"/>
        <v>0.15065534763742075</v>
      </c>
      <c r="X2371" t="s">
        <v>192</v>
      </c>
      <c r="Y2371" t="s">
        <v>118</v>
      </c>
      <c r="Z2371" t="s">
        <v>342</v>
      </c>
      <c r="AA2371" s="8" t="s">
        <v>300</v>
      </c>
      <c r="AB2371" s="8" t="s">
        <v>361</v>
      </c>
      <c r="AC2371" t="s">
        <v>537</v>
      </c>
      <c r="AD2371" s="20" t="s">
        <v>36</v>
      </c>
      <c r="AE2371" t="s">
        <v>509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885"/>
        <v>4.1319535323416261</v>
      </c>
      <c r="E2372" s="14">
        <f t="shared" si="886"/>
        <v>4.7825416771103759</v>
      </c>
      <c r="F2372" s="14">
        <f t="shared" si="887"/>
        <v>2.0251136745459424</v>
      </c>
      <c r="G2372" s="63">
        <v>4.482573962185521E-2</v>
      </c>
      <c r="H2372" s="7">
        <f t="shared" si="869"/>
        <v>1.0448257396218552</v>
      </c>
      <c r="I2372" s="5">
        <f t="shared" si="888"/>
        <v>3.9546819872920325</v>
      </c>
      <c r="J2372" s="5">
        <f t="shared" si="889"/>
        <v>4.5773582098401215</v>
      </c>
      <c r="K2372" s="5">
        <f t="shared" si="890"/>
        <v>1.9382310348507248</v>
      </c>
      <c r="L2372">
        <v>2.63</v>
      </c>
      <c r="M2372">
        <v>3.65</v>
      </c>
      <c r="N2372">
        <v>2.56</v>
      </c>
      <c r="O2372" s="5">
        <f t="shared" si="891"/>
        <v>2.747891695205479</v>
      </c>
      <c r="P2372" s="5">
        <f t="shared" si="892"/>
        <v>3.8136139496197714</v>
      </c>
      <c r="Q2372" s="5">
        <f t="shared" si="893"/>
        <v>2.6747538934319492</v>
      </c>
      <c r="R2372" s="6">
        <f t="shared" si="894"/>
        <v>0.36391536163699606</v>
      </c>
      <c r="S2372" s="6">
        <f t="shared" si="895"/>
        <v>0.26221846605624644</v>
      </c>
      <c r="T2372" s="6">
        <f t="shared" si="896"/>
        <v>0.37386617230675762</v>
      </c>
      <c r="U2372">
        <f t="shared" si="897"/>
        <v>0.66503451060065943</v>
      </c>
      <c r="V2372">
        <f t="shared" si="898"/>
        <v>0.79740318163290247</v>
      </c>
      <c r="W2372">
        <f t="shared" si="899"/>
        <v>1.3207919767919523</v>
      </c>
      <c r="X2372" t="s">
        <v>115</v>
      </c>
      <c r="Y2372" t="s">
        <v>196</v>
      </c>
      <c r="Z2372" t="s">
        <v>342</v>
      </c>
      <c r="AA2372" s="8" t="s">
        <v>16</v>
      </c>
      <c r="AB2372" s="8" t="s">
        <v>360</v>
      </c>
      <c r="AC2372" t="s">
        <v>537</v>
      </c>
      <c r="AD2372" s="20" t="s">
        <v>31</v>
      </c>
      <c r="AE2372" t="s">
        <v>506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885"/>
        <v>2.9024546420362518</v>
      </c>
      <c r="E2373" s="14">
        <f t="shared" si="886"/>
        <v>3.6832180499504301</v>
      </c>
      <c r="F2373" s="14">
        <f t="shared" si="887"/>
        <v>2.8213988024138255</v>
      </c>
      <c r="G2373" s="63">
        <v>3.9763352414440289E-2</v>
      </c>
      <c r="H2373" s="7">
        <f t="shared" si="869"/>
        <v>1.0397633524144403</v>
      </c>
      <c r="I2373" s="5">
        <f t="shared" si="888"/>
        <v>2.7914569553701289</v>
      </c>
      <c r="J2373" s="5">
        <f t="shared" si="889"/>
        <v>3.5423618666666878</v>
      </c>
      <c r="K2373" s="5">
        <f t="shared" si="890"/>
        <v>2.7135009094735256</v>
      </c>
      <c r="L2373">
        <v>3.57</v>
      </c>
      <c r="M2373">
        <v>3.3</v>
      </c>
      <c r="N2373">
        <v>2.19</v>
      </c>
      <c r="O2373" s="5">
        <f t="shared" si="891"/>
        <v>3.7119551681195517</v>
      </c>
      <c r="P2373" s="5">
        <f t="shared" si="892"/>
        <v>3.4312190629676529</v>
      </c>
      <c r="Q2373" s="5">
        <f t="shared" si="893"/>
        <v>2.2770817417876241</v>
      </c>
      <c r="R2373" s="6">
        <f t="shared" si="894"/>
        <v>0.26939980541483544</v>
      </c>
      <c r="S2373" s="6">
        <f t="shared" si="895"/>
        <v>0.29144160767604926</v>
      </c>
      <c r="T2373" s="6">
        <f t="shared" si="896"/>
        <v>0.4391585869091153</v>
      </c>
      <c r="U2373">
        <f t="shared" si="897"/>
        <v>1.2789020418646009</v>
      </c>
      <c r="V2373">
        <f t="shared" si="898"/>
        <v>0.93158184403821309</v>
      </c>
      <c r="W2373">
        <f t="shared" si="899"/>
        <v>0.80707546194443858</v>
      </c>
      <c r="X2373" t="s">
        <v>95</v>
      </c>
      <c r="Y2373" t="s">
        <v>230</v>
      </c>
      <c r="Z2373" t="s">
        <v>260</v>
      </c>
      <c r="AA2373" s="8" t="s">
        <v>19</v>
      </c>
      <c r="AB2373" s="8" t="s">
        <v>367</v>
      </c>
      <c r="AC2373" t="s">
        <v>538</v>
      </c>
      <c r="AD2373" s="20" t="s">
        <v>17</v>
      </c>
      <c r="AE2373" t="s">
        <v>504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885"/>
        <v>1.1959517659151695</v>
      </c>
      <c r="E2374" s="14">
        <f t="shared" si="886"/>
        <v>7.6581570904270722</v>
      </c>
      <c r="F2374" s="14">
        <f t="shared" si="887"/>
        <v>36.672297943257135</v>
      </c>
      <c r="G2374" s="63">
        <v>4.3326257947942759E-2</v>
      </c>
      <c r="H2374" s="7">
        <f t="shared" si="869"/>
        <v>1.0433262579479428</v>
      </c>
      <c r="I2374" s="5">
        <f t="shared" si="888"/>
        <v>1.1462874214125665</v>
      </c>
      <c r="J2374" s="5">
        <f t="shared" si="889"/>
        <v>7.3401364454197218</v>
      </c>
      <c r="K2374" s="5">
        <f t="shared" si="890"/>
        <v>35.149405724136308</v>
      </c>
      <c r="L2374">
        <v>1.54</v>
      </c>
      <c r="M2374">
        <v>4.09</v>
      </c>
      <c r="N2374">
        <v>6.69</v>
      </c>
      <c r="O2374" s="5">
        <f t="shared" si="891"/>
        <v>1.6067224372398319</v>
      </c>
      <c r="P2374" s="5">
        <f t="shared" si="892"/>
        <v>4.2672043950070861</v>
      </c>
      <c r="Q2374" s="5">
        <f t="shared" si="893"/>
        <v>6.9798526656717375</v>
      </c>
      <c r="R2374" s="6">
        <f t="shared" si="894"/>
        <v>0.62238503479038187</v>
      </c>
      <c r="S2374" s="6">
        <f t="shared" si="895"/>
        <v>0.2343454654222954</v>
      </c>
      <c r="T2374" s="6">
        <f t="shared" si="896"/>
        <v>0.14326949978732259</v>
      </c>
      <c r="U2374">
        <f t="shared" si="897"/>
        <v>1.3434675904427729</v>
      </c>
      <c r="V2374">
        <f t="shared" si="898"/>
        <v>0.55721035029971111</v>
      </c>
      <c r="W2374">
        <f t="shared" si="899"/>
        <v>0.19033038716231063</v>
      </c>
      <c r="X2374" t="s">
        <v>45</v>
      </c>
      <c r="Y2374" t="s">
        <v>174</v>
      </c>
      <c r="Z2374" t="s">
        <v>260</v>
      </c>
      <c r="AA2374" s="8" t="s">
        <v>28</v>
      </c>
      <c r="AB2374" s="8" t="s">
        <v>361</v>
      </c>
      <c r="AC2374" t="s">
        <v>538</v>
      </c>
      <c r="AD2374" s="20" t="s">
        <v>17</v>
      </c>
      <c r="AE2374" t="s">
        <v>505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885"/>
        <v>5.6382539241812735</v>
      </c>
      <c r="E2375" s="14">
        <f t="shared" si="886"/>
        <v>3.5456260716179138</v>
      </c>
      <c r="F2375" s="14">
        <f t="shared" si="887"/>
        <v>2.0664366597886521</v>
      </c>
      <c r="G2375" s="63">
        <v>4.0844435826071113E-2</v>
      </c>
      <c r="H2375" s="7">
        <f t="shared" si="869"/>
        <v>1.0408444358260711</v>
      </c>
      <c r="I2375" s="5">
        <f t="shared" si="888"/>
        <v>5.4169996304072532</v>
      </c>
      <c r="J2375" s="5">
        <f t="shared" si="889"/>
        <v>3.4064899129752382</v>
      </c>
      <c r="K2375" s="5">
        <f t="shared" si="890"/>
        <v>1.9853463098437134</v>
      </c>
      <c r="L2375">
        <v>2.02</v>
      </c>
      <c r="M2375">
        <v>3.1</v>
      </c>
      <c r="N2375">
        <v>4.4800000000000004</v>
      </c>
      <c r="O2375" s="5">
        <f t="shared" si="891"/>
        <v>2.1025057603686639</v>
      </c>
      <c r="P2375" s="5">
        <f t="shared" si="892"/>
        <v>3.2266177510608207</v>
      </c>
      <c r="Q2375" s="5">
        <f t="shared" si="893"/>
        <v>4.6629830725007988</v>
      </c>
      <c r="R2375" s="6">
        <f t="shared" si="894"/>
        <v>0.47562295373909225</v>
      </c>
      <c r="S2375" s="6">
        <f t="shared" si="895"/>
        <v>0.30992205372676335</v>
      </c>
      <c r="T2375" s="6">
        <f t="shared" si="896"/>
        <v>0.2144549925341443</v>
      </c>
      <c r="U2375">
        <f t="shared" si="897"/>
        <v>0.37290015466516385</v>
      </c>
      <c r="V2375">
        <f t="shared" si="898"/>
        <v>0.91002764698999239</v>
      </c>
      <c r="W2375">
        <f t="shared" si="899"/>
        <v>2.2565332696806264</v>
      </c>
      <c r="X2375" t="s">
        <v>99</v>
      </c>
      <c r="Y2375" t="s">
        <v>46</v>
      </c>
      <c r="Z2375" t="s">
        <v>260</v>
      </c>
      <c r="AA2375" s="8" t="s">
        <v>19</v>
      </c>
      <c r="AB2375" s="8" t="s">
        <v>367</v>
      </c>
      <c r="AC2375" t="s">
        <v>538</v>
      </c>
      <c r="AD2375" s="20" t="s">
        <v>30</v>
      </c>
      <c r="AE2375" t="s">
        <v>503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885"/>
        <v>6.7880455665712054</v>
      </c>
      <c r="E2376" s="14">
        <f t="shared" si="886"/>
        <v>2.3191010196945081</v>
      </c>
      <c r="F2376" s="14">
        <f t="shared" si="887"/>
        <v>2.5137400889772206</v>
      </c>
      <c r="G2376" s="63">
        <v>7.1362070232277031E-2</v>
      </c>
      <c r="H2376" s="7">
        <f t="shared" si="869"/>
        <v>1.071362070232277</v>
      </c>
      <c r="I2376" s="5">
        <f t="shared" si="888"/>
        <v>6.3359024508862074</v>
      </c>
      <c r="J2376" s="5">
        <f t="shared" si="889"/>
        <v>2.1646286387492837</v>
      </c>
      <c r="K2376" s="5">
        <f t="shared" si="890"/>
        <v>2.3463030462075518</v>
      </c>
      <c r="L2376">
        <v>3.67</v>
      </c>
      <c r="M2376">
        <v>2.87</v>
      </c>
      <c r="N2376">
        <v>2.2200000000000002</v>
      </c>
      <c r="O2376" s="5">
        <f t="shared" si="891"/>
        <v>3.9318987977524564</v>
      </c>
      <c r="P2376" s="5">
        <f t="shared" si="892"/>
        <v>3.074809141566635</v>
      </c>
      <c r="Q2376" s="5">
        <f t="shared" si="893"/>
        <v>2.3784237959156553</v>
      </c>
      <c r="R2376" s="6">
        <f t="shared" si="894"/>
        <v>0.25433004546597637</v>
      </c>
      <c r="S2376" s="6">
        <f t="shared" si="895"/>
        <v>0.32522343793036002</v>
      </c>
      <c r="T2376" s="6">
        <f t="shared" si="896"/>
        <v>0.4204465166036635</v>
      </c>
      <c r="U2376">
        <f t="shared" si="897"/>
        <v>0.57923871594435206</v>
      </c>
      <c r="V2376">
        <f t="shared" si="898"/>
        <v>1.3258625283911416</v>
      </c>
      <c r="W2376">
        <f t="shared" si="899"/>
        <v>0.94616933800955438</v>
      </c>
      <c r="X2376" t="s">
        <v>103</v>
      </c>
      <c r="Y2376" t="s">
        <v>231</v>
      </c>
      <c r="Z2376" t="s">
        <v>261</v>
      </c>
      <c r="AA2376" s="8" t="s">
        <v>18</v>
      </c>
      <c r="AB2376" s="8" t="s">
        <v>360</v>
      </c>
      <c r="AC2376" t="s">
        <v>538</v>
      </c>
      <c r="AD2376" s="20" t="s">
        <v>18</v>
      </c>
      <c r="AE2376" t="s">
        <v>504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885"/>
        <v>2.0403861347887915</v>
      </c>
      <c r="E2377" s="14">
        <f t="shared" si="886"/>
        <v>2.9469299884672608</v>
      </c>
      <c r="F2377" s="14">
        <f t="shared" si="887"/>
        <v>6.009229250380641</v>
      </c>
      <c r="G2377" s="63">
        <v>7.9366126596013942E-2</v>
      </c>
      <c r="H2377" s="7">
        <f t="shared" si="869"/>
        <v>1.0793661265960139</v>
      </c>
      <c r="I2377" s="5">
        <f t="shared" si="888"/>
        <v>1.8903559084474297</v>
      </c>
      <c r="J2377" s="5">
        <f t="shared" si="889"/>
        <v>2.7302413109451233</v>
      </c>
      <c r="K2377" s="5">
        <f t="shared" si="890"/>
        <v>5.5673687568201595</v>
      </c>
      <c r="L2377">
        <v>1.48</v>
      </c>
      <c r="M2377">
        <v>3.92</v>
      </c>
      <c r="N2377">
        <v>6.73</v>
      </c>
      <c r="O2377" s="5">
        <f t="shared" si="891"/>
        <v>1.5974618673621006</v>
      </c>
      <c r="P2377" s="5">
        <f t="shared" si="892"/>
        <v>4.2311152162563745</v>
      </c>
      <c r="Q2377" s="5">
        <f t="shared" si="893"/>
        <v>7.2641340319911745</v>
      </c>
      <c r="R2377" s="6">
        <f t="shared" si="894"/>
        <v>0.62599303334314116</v>
      </c>
      <c r="S2377" s="6">
        <f t="shared" si="895"/>
        <v>0.23634430850710433</v>
      </c>
      <c r="T2377" s="6">
        <f t="shared" si="896"/>
        <v>0.13766265814975465</v>
      </c>
      <c r="U2377">
        <f t="shared" si="897"/>
        <v>0.78292135009408914</v>
      </c>
      <c r="V2377">
        <f t="shared" si="898"/>
        <v>1.4357705248562882</v>
      </c>
      <c r="W2377">
        <f t="shared" si="899"/>
        <v>1.2088295735315879</v>
      </c>
      <c r="X2377" t="s">
        <v>104</v>
      </c>
      <c r="Y2377" t="s">
        <v>47</v>
      </c>
      <c r="Z2377" t="s">
        <v>261</v>
      </c>
      <c r="AA2377" s="8" t="s">
        <v>35</v>
      </c>
      <c r="AB2377" s="8" t="s">
        <v>361</v>
      </c>
      <c r="AC2377" t="s">
        <v>538</v>
      </c>
      <c r="AD2377" s="20" t="s">
        <v>35</v>
      </c>
      <c r="AE2377" t="s">
        <v>505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885"/>
        <v>3.5507021584731695</v>
      </c>
      <c r="E2378" s="14">
        <f t="shared" si="886"/>
        <v>3.0714238008358761</v>
      </c>
      <c r="F2378" s="14">
        <f t="shared" si="887"/>
        <v>2.7404022870495064</v>
      </c>
      <c r="G2378" s="63">
        <v>7.0545932987033488E-2</v>
      </c>
      <c r="H2378" s="7">
        <f t="shared" si="869"/>
        <v>1.0705459329870335</v>
      </c>
      <c r="I2378" s="5">
        <f t="shared" si="888"/>
        <v>3.316720982317884</v>
      </c>
      <c r="J2378" s="5">
        <f t="shared" si="889"/>
        <v>2.8690257056658934</v>
      </c>
      <c r="K2378" s="5">
        <f t="shared" si="890"/>
        <v>2.5598175684094615</v>
      </c>
      <c r="L2378">
        <v>3.01</v>
      </c>
      <c r="M2378">
        <v>3.06</v>
      </c>
      <c r="N2378">
        <v>2.4300000000000002</v>
      </c>
      <c r="O2378" s="5">
        <f t="shared" si="891"/>
        <v>3.2223432582909708</v>
      </c>
      <c r="P2378" s="5">
        <f t="shared" si="892"/>
        <v>3.2758705549403224</v>
      </c>
      <c r="Q2378" s="5">
        <f t="shared" si="893"/>
        <v>2.6014266171584914</v>
      </c>
      <c r="R2378" s="6">
        <f t="shared" si="894"/>
        <v>0.31033317056680315</v>
      </c>
      <c r="S2378" s="6">
        <f t="shared" si="895"/>
        <v>0.30526236712616911</v>
      </c>
      <c r="T2378" s="6">
        <f t="shared" si="896"/>
        <v>0.38440446230702774</v>
      </c>
      <c r="U2378">
        <f t="shared" si="897"/>
        <v>0.90752282632362613</v>
      </c>
      <c r="V2378">
        <f t="shared" si="898"/>
        <v>1.0665641628644043</v>
      </c>
      <c r="W2378">
        <f t="shared" si="899"/>
        <v>0.9492863983701294</v>
      </c>
      <c r="X2378" t="s">
        <v>232</v>
      </c>
      <c r="Y2378" t="s">
        <v>177</v>
      </c>
      <c r="Z2378" t="s">
        <v>261</v>
      </c>
      <c r="AA2378" s="8" t="s">
        <v>19</v>
      </c>
      <c r="AB2378" s="8" t="s">
        <v>367</v>
      </c>
      <c r="AC2378" t="s">
        <v>538</v>
      </c>
      <c r="AD2378" s="20" t="s">
        <v>32</v>
      </c>
      <c r="AE2378" t="s">
        <v>507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885"/>
        <v>2.8868796564925434</v>
      </c>
      <c r="E2379" s="14">
        <f t="shared" si="886"/>
        <v>3.7971494901026062</v>
      </c>
      <c r="F2379" s="14">
        <f t="shared" si="887"/>
        <v>2.7803410335378143</v>
      </c>
      <c r="G2379" s="63">
        <v>4.6603047967711753E-2</v>
      </c>
      <c r="H2379" s="7">
        <f t="shared" si="869"/>
        <v>1.0466030479677118</v>
      </c>
      <c r="I2379" s="5">
        <f t="shared" si="888"/>
        <v>2.7583329344380099</v>
      </c>
      <c r="J2379" s="5">
        <f t="shared" si="889"/>
        <v>3.6280703533931904</v>
      </c>
      <c r="K2379" s="5">
        <f t="shared" si="890"/>
        <v>2.6565382538648876</v>
      </c>
      <c r="L2379">
        <v>3.58</v>
      </c>
      <c r="M2379">
        <v>3.93</v>
      </c>
      <c r="N2379">
        <v>1.95</v>
      </c>
      <c r="O2379" s="5">
        <f t="shared" si="891"/>
        <v>3.7468389117244083</v>
      </c>
      <c r="P2379" s="5">
        <f t="shared" si="892"/>
        <v>4.1131499785131069</v>
      </c>
      <c r="Q2379" s="5">
        <f t="shared" si="893"/>
        <v>2.0408759435370381</v>
      </c>
      <c r="R2379" s="6">
        <f t="shared" si="894"/>
        <v>0.26689164481313926</v>
      </c>
      <c r="S2379" s="6">
        <f t="shared" si="895"/>
        <v>0.24312266881196912</v>
      </c>
      <c r="T2379" s="6">
        <f t="shared" si="896"/>
        <v>0.48998568637489154</v>
      </c>
      <c r="U2379">
        <f t="shared" si="897"/>
        <v>1.2978853840678224</v>
      </c>
      <c r="V2379">
        <f t="shared" si="898"/>
        <v>1.0832204497700622</v>
      </c>
      <c r="W2379">
        <f t="shared" si="899"/>
        <v>0.7340379899152687</v>
      </c>
      <c r="X2379" t="s">
        <v>191</v>
      </c>
      <c r="Y2379" t="s">
        <v>116</v>
      </c>
      <c r="Z2379" t="s">
        <v>342</v>
      </c>
      <c r="AA2379" s="8" t="s">
        <v>19</v>
      </c>
      <c r="AB2379" s="8" t="s">
        <v>367</v>
      </c>
      <c r="AC2379" t="s">
        <v>538</v>
      </c>
      <c r="AD2379" s="20" t="s">
        <v>335</v>
      </c>
      <c r="AE2379" t="s">
        <v>505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885"/>
        <v>1.706277382518711</v>
      </c>
      <c r="E2380" s="14">
        <f t="shared" si="886"/>
        <v>4.3776490603050862</v>
      </c>
      <c r="F2380" s="14">
        <f t="shared" si="887"/>
        <v>5.6379928238202899</v>
      </c>
      <c r="G2380" s="63">
        <v>4.6603415173228413E-2</v>
      </c>
      <c r="H2380" s="7">
        <f t="shared" si="869"/>
        <v>1.0466034151732284</v>
      </c>
      <c r="I2380" s="5">
        <f t="shared" si="888"/>
        <v>1.6302998421195642</v>
      </c>
      <c r="J2380" s="5">
        <f t="shared" si="889"/>
        <v>4.182720022541222</v>
      </c>
      <c r="K2380" s="5">
        <f t="shared" si="890"/>
        <v>5.3869428879009709</v>
      </c>
      <c r="L2380">
        <v>1.83</v>
      </c>
      <c r="M2380">
        <v>3.7</v>
      </c>
      <c r="N2380">
        <v>4.3499999999999996</v>
      </c>
      <c r="O2380" s="5">
        <f t="shared" si="891"/>
        <v>1.9152842497670082</v>
      </c>
      <c r="P2380" s="5">
        <f t="shared" si="892"/>
        <v>3.8724326361409451</v>
      </c>
      <c r="Q2380" s="5">
        <f t="shared" si="893"/>
        <v>4.5527248560035432</v>
      </c>
      <c r="R2380" s="6">
        <f t="shared" si="894"/>
        <v>0.52211571213079666</v>
      </c>
      <c r="S2380" s="6">
        <f t="shared" si="895"/>
        <v>0.25823560897279946</v>
      </c>
      <c r="T2380" s="6">
        <f t="shared" si="896"/>
        <v>0.21964867889640413</v>
      </c>
      <c r="U2380">
        <f t="shared" si="897"/>
        <v>1.1224929014412492</v>
      </c>
      <c r="V2380">
        <f t="shared" si="898"/>
        <v>0.88459183977417066</v>
      </c>
      <c r="W2380">
        <f t="shared" si="899"/>
        <v>0.80750809698949355</v>
      </c>
      <c r="X2380" t="s">
        <v>194</v>
      </c>
      <c r="Y2380" t="s">
        <v>193</v>
      </c>
      <c r="Z2380" t="s">
        <v>342</v>
      </c>
      <c r="AA2380" s="8" t="s">
        <v>17</v>
      </c>
      <c r="AB2380" s="8" t="s">
        <v>361</v>
      </c>
      <c r="AC2380" t="s">
        <v>538</v>
      </c>
      <c r="AD2380" s="20" t="s">
        <v>20</v>
      </c>
      <c r="AE2380" t="s">
        <v>505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885"/>
        <v>2.2741517826544344</v>
      </c>
      <c r="E2381" s="14">
        <f t="shared" si="886"/>
        <v>3.4250371107566044</v>
      </c>
      <c r="F2381" s="14">
        <f t="shared" si="887"/>
        <v>3.9331134902253062</v>
      </c>
      <c r="G2381" s="63">
        <v>4.4775617756984243E-2</v>
      </c>
      <c r="H2381" s="7">
        <f t="shared" si="869"/>
        <v>1.0447756177569842</v>
      </c>
      <c r="I2381" s="5">
        <f t="shared" si="888"/>
        <v>2.1766891799569197</v>
      </c>
      <c r="J2381" s="5">
        <f t="shared" si="889"/>
        <v>3.2782513800520863</v>
      </c>
      <c r="K2381" s="5">
        <f t="shared" si="890"/>
        <v>3.7645532910399062</v>
      </c>
      <c r="L2381">
        <v>2.31</v>
      </c>
      <c r="M2381">
        <v>3.68</v>
      </c>
      <c r="N2381">
        <v>2.94</v>
      </c>
      <c r="O2381" s="5">
        <f t="shared" si="891"/>
        <v>2.4134316770186337</v>
      </c>
      <c r="P2381" s="5">
        <f t="shared" si="892"/>
        <v>3.8447742733457022</v>
      </c>
      <c r="Q2381" s="5">
        <f t="shared" si="893"/>
        <v>3.0716403162055337</v>
      </c>
      <c r="R2381" s="6">
        <f t="shared" si="894"/>
        <v>0.41434775615248509</v>
      </c>
      <c r="S2381" s="6">
        <f t="shared" si="895"/>
        <v>0.26009329258484798</v>
      </c>
      <c r="T2381" s="6">
        <f t="shared" si="896"/>
        <v>0.32555895126266687</v>
      </c>
      <c r="U2381">
        <f t="shared" si="897"/>
        <v>1.0612447662581384</v>
      </c>
      <c r="V2381">
        <f t="shared" si="898"/>
        <v>1.1225496685191758</v>
      </c>
      <c r="W2381">
        <f t="shared" si="899"/>
        <v>0.78096915429449676</v>
      </c>
      <c r="X2381" t="s">
        <v>195</v>
      </c>
      <c r="Y2381" t="s">
        <v>117</v>
      </c>
      <c r="Z2381" t="s">
        <v>342</v>
      </c>
      <c r="AA2381" s="8" t="s">
        <v>19</v>
      </c>
      <c r="AB2381" s="8" t="s">
        <v>367</v>
      </c>
      <c r="AC2381" t="s">
        <v>538</v>
      </c>
      <c r="AD2381" s="20" t="s">
        <v>28</v>
      </c>
      <c r="AE2381" t="s">
        <v>505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885"/>
        <v>2.9916634754578606</v>
      </c>
      <c r="E2382" s="14">
        <f t="shared" si="886"/>
        <v>3.1770595452185932</v>
      </c>
      <c r="F2382" s="14">
        <f t="shared" si="887"/>
        <v>3.0478570084661358</v>
      </c>
      <c r="G2382" s="63">
        <v>5.4334320350417631E-2</v>
      </c>
      <c r="H2382" s="7">
        <f t="shared" si="869"/>
        <v>1.0543343203504176</v>
      </c>
      <c r="I2382" s="5">
        <f t="shared" si="888"/>
        <v>2.8374903649760297</v>
      </c>
      <c r="J2382" s="5">
        <f t="shared" si="889"/>
        <v>3.0133321887526798</v>
      </c>
      <c r="K2382" s="5">
        <f t="shared" si="890"/>
        <v>2.8907880068374827</v>
      </c>
      <c r="L2382">
        <v>2.34</v>
      </c>
      <c r="M2382">
        <v>3.21</v>
      </c>
      <c r="N2382">
        <v>3.17</v>
      </c>
      <c r="O2382" s="5">
        <f t="shared" si="891"/>
        <v>2.4671423096199772</v>
      </c>
      <c r="P2382" s="5">
        <f t="shared" si="892"/>
        <v>3.3844131683248406</v>
      </c>
      <c r="Q2382" s="5">
        <f t="shared" si="893"/>
        <v>3.3422397955108236</v>
      </c>
      <c r="R2382" s="6">
        <f t="shared" si="894"/>
        <v>0.40532724687212451</v>
      </c>
      <c r="S2382" s="6">
        <f t="shared" si="895"/>
        <v>0.29547219865444591</v>
      </c>
      <c r="T2382" s="6">
        <f t="shared" si="896"/>
        <v>0.29920055447342947</v>
      </c>
      <c r="U2382">
        <f t="shared" si="897"/>
        <v>0.82467240378445039</v>
      </c>
      <c r="V2382">
        <f t="shared" si="898"/>
        <v>1.0652658913548883</v>
      </c>
      <c r="W2382">
        <f t="shared" si="899"/>
        <v>1.096586810413668</v>
      </c>
      <c r="X2382" t="s">
        <v>233</v>
      </c>
      <c r="Y2382" t="s">
        <v>49</v>
      </c>
      <c r="Z2382" t="s">
        <v>261</v>
      </c>
      <c r="AA2382" s="8" t="s">
        <v>19</v>
      </c>
      <c r="AB2382" s="8" t="s">
        <v>367</v>
      </c>
      <c r="AC2382" t="s">
        <v>539</v>
      </c>
      <c r="AD2382" s="20" t="s">
        <v>32</v>
      </c>
      <c r="AE2382" t="s">
        <v>503</v>
      </c>
      <c r="AF2382">
        <v>-5</v>
      </c>
      <c r="AG2382">
        <v>-5</v>
      </c>
    </row>
    <row r="2383" spans="1:33" s="17" customFormat="1" x14ac:dyDescent="0.25">
      <c r="A2383" s="35">
        <v>0.33668978537479521</v>
      </c>
      <c r="B2383" s="35">
        <v>0.3520287833752539</v>
      </c>
      <c r="C2383" s="35">
        <v>0.29534155930824407</v>
      </c>
      <c r="D2383" s="31">
        <f t="shared" si="885"/>
        <v>2.9700930751042041</v>
      </c>
      <c r="E2383" s="32">
        <f t="shared" si="886"/>
        <v>2.8406768060611252</v>
      </c>
      <c r="F2383" s="32">
        <f t="shared" si="887"/>
        <v>3.385910206278532</v>
      </c>
      <c r="G2383" s="64">
        <v>6.2539493912042943E-2</v>
      </c>
      <c r="H2383" s="34">
        <f t="shared" si="869"/>
        <v>1.0625394939120429</v>
      </c>
      <c r="I2383" s="34">
        <f t="shared" si="888"/>
        <v>2.7952778151981508</v>
      </c>
      <c r="J2383" s="34">
        <f t="shared" si="889"/>
        <v>2.6734787952232826</v>
      </c>
      <c r="K2383" s="34">
        <f t="shared" si="890"/>
        <v>3.1866205686268994</v>
      </c>
      <c r="L2383" s="17">
        <v>5.67</v>
      </c>
      <c r="M2383" s="17">
        <v>3.57</v>
      </c>
      <c r="N2383" s="17">
        <v>1.65</v>
      </c>
      <c r="O2383" s="34">
        <f t="shared" si="891"/>
        <v>6.0245989304812833</v>
      </c>
      <c r="P2383" s="34">
        <f t="shared" si="892"/>
        <v>3.7932659932659933</v>
      </c>
      <c r="Q2383" s="34">
        <f t="shared" si="893"/>
        <v>1.7531901649548707</v>
      </c>
      <c r="R2383" s="35">
        <f t="shared" si="894"/>
        <v>0.16598615302680633</v>
      </c>
      <c r="S2383" s="35">
        <f t="shared" si="895"/>
        <v>0.26362506657198648</v>
      </c>
      <c r="T2383" s="35">
        <f t="shared" si="896"/>
        <v>0.57038878040120722</v>
      </c>
      <c r="U2383" s="17">
        <f t="shared" si="897"/>
        <v>2.0284209208729642</v>
      </c>
      <c r="V2383" s="17">
        <f t="shared" si="898"/>
        <v>1.3353388126281518</v>
      </c>
      <c r="W2383" s="17">
        <f t="shared" si="899"/>
        <v>0.51778991708164912</v>
      </c>
      <c r="X2383" s="17" t="s">
        <v>234</v>
      </c>
      <c r="Y2383" s="17" t="s">
        <v>175</v>
      </c>
      <c r="Z2383" s="17" t="s">
        <v>261</v>
      </c>
      <c r="AA2383" s="36" t="s">
        <v>19</v>
      </c>
      <c r="AB2383" s="36" t="s">
        <v>367</v>
      </c>
      <c r="AC2383" s="17" t="s">
        <v>539</v>
      </c>
      <c r="AD2383" s="20" t="s">
        <v>31</v>
      </c>
      <c r="AE2383" t="s">
        <v>503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900">(100%/A2384)</f>
        <v>2.3690996233710275</v>
      </c>
      <c r="E2384" s="14">
        <f t="shared" ref="E2384:E2397" si="901">(100%/B2384)</f>
        <v>2.1996314126174985</v>
      </c>
      <c r="F2384" s="14">
        <f t="shared" ref="F2384:F2397" si="902">(100%/C2384)</f>
        <v>8.1851586566808248</v>
      </c>
      <c r="G2384" s="63">
        <v>4.6296675655734365E-2</v>
      </c>
      <c r="H2384" s="7">
        <f t="shared" si="869"/>
        <v>1.0462966756557344</v>
      </c>
      <c r="I2384" s="5">
        <f t="shared" ref="I2384:I2397" si="903">D2384/H2384</f>
        <v>2.2642713854426297</v>
      </c>
      <c r="J2384" s="5">
        <f t="shared" ref="J2384:J2397" si="904">E2384/H2384</f>
        <v>2.1023018268111642</v>
      </c>
      <c r="K2384" s="5">
        <f t="shared" ref="K2384:K2397" si="905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906">(L2384*H2384)</f>
        <v>2.2286119191467142</v>
      </c>
      <c r="P2384" s="5">
        <f t="shared" ref="P2384:P2397" si="907">(M2384*H2384)</f>
        <v>3.4213901293942515</v>
      </c>
      <c r="Q2384" s="5">
        <f t="shared" ref="Q2384:Q2397" si="908">(N2384*H2384)</f>
        <v>3.8608347331696597</v>
      </c>
      <c r="R2384" s="6">
        <f t="shared" ref="R2384:R2397" si="909">(1/O2384)</f>
        <v>0.44870979617791762</v>
      </c>
      <c r="S2384" s="6">
        <f t="shared" ref="S2384:S2397" si="910">(1/P2384)</f>
        <v>0.29227885806084541</v>
      </c>
      <c r="T2384" s="6">
        <f t="shared" ref="T2384:T2397" si="911">(1/Q2384)</f>
        <v>0.25901134576123702</v>
      </c>
      <c r="U2384" s="12">
        <f t="shared" ref="U2384:U2397" si="912">(L2384/I2384)</f>
        <v>0.94069995924257022</v>
      </c>
      <c r="V2384" s="12">
        <f t="shared" ref="V2384:V2397" si="913">(M2384/J2384)</f>
        <v>1.5554379291769138</v>
      </c>
      <c r="W2384" s="12">
        <f t="shared" ref="W2384:W2397" si="914">(N2384/K2384)</f>
        <v>0.47168722013939218</v>
      </c>
      <c r="X2384" t="s">
        <v>75</v>
      </c>
      <c r="Y2384" t="s">
        <v>150</v>
      </c>
      <c r="Z2384" t="s">
        <v>264</v>
      </c>
      <c r="AA2384" s="8" t="s">
        <v>35</v>
      </c>
      <c r="AB2384" s="8" t="s">
        <v>361</v>
      </c>
      <c r="AC2384" t="s">
        <v>540</v>
      </c>
      <c r="AD2384" s="20" t="s">
        <v>17</v>
      </c>
      <c r="AE2384" t="s">
        <v>506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900"/>
        <v>6.8709912705016913</v>
      </c>
      <c r="E2385" s="14">
        <f t="shared" si="901"/>
        <v>4.9463260301636049</v>
      </c>
      <c r="F2385" s="14">
        <f t="shared" si="902"/>
        <v>1.7604669858370927</v>
      </c>
      <c r="G2385" s="63">
        <v>5.052656048284998E-2</v>
      </c>
      <c r="H2385" s="7">
        <f t="shared" si="869"/>
        <v>1.05052656048285</v>
      </c>
      <c r="I2385" s="5">
        <f t="shared" si="903"/>
        <v>6.5405212290335628</v>
      </c>
      <c r="J2385" s="5">
        <f t="shared" si="904"/>
        <v>4.7084254851111442</v>
      </c>
      <c r="K2385" s="5">
        <f t="shared" si="905"/>
        <v>1.6757948366654674</v>
      </c>
      <c r="L2385">
        <v>7.54</v>
      </c>
      <c r="M2385">
        <v>4.68</v>
      </c>
      <c r="N2385">
        <v>1.42</v>
      </c>
      <c r="O2385" s="5">
        <f t="shared" si="906"/>
        <v>7.9209702660406887</v>
      </c>
      <c r="P2385" s="5">
        <f t="shared" si="907"/>
        <v>4.9164643030597377</v>
      </c>
      <c r="Q2385" s="5">
        <f t="shared" si="908"/>
        <v>1.4917477158856469</v>
      </c>
      <c r="R2385" s="6">
        <f t="shared" si="909"/>
        <v>0.12624715993282623</v>
      </c>
      <c r="S2385" s="6">
        <f t="shared" si="910"/>
        <v>0.20339820211399784</v>
      </c>
      <c r="T2385" s="6">
        <f t="shared" si="911"/>
        <v>0.67035463795317596</v>
      </c>
      <c r="U2385" s="12">
        <f t="shared" si="912"/>
        <v>1.1528133211355882</v>
      </c>
      <c r="V2385" s="12">
        <f t="shared" si="913"/>
        <v>0.99396284698546666</v>
      </c>
      <c r="W2385" s="12">
        <f t="shared" si="914"/>
        <v>0.84735909726607495</v>
      </c>
      <c r="X2385" t="s">
        <v>76</v>
      </c>
      <c r="Y2385" t="s">
        <v>146</v>
      </c>
      <c r="Z2385" t="s">
        <v>264</v>
      </c>
      <c r="AA2385" s="8" t="s">
        <v>16</v>
      </c>
      <c r="AB2385" s="8" t="s">
        <v>360</v>
      </c>
      <c r="AC2385" t="s">
        <v>540</v>
      </c>
      <c r="AD2385" s="20" t="s">
        <v>16</v>
      </c>
      <c r="AE2385" t="s">
        <v>510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900"/>
        <v>1.878449327168318</v>
      </c>
      <c r="E2386" s="14">
        <f t="shared" si="901"/>
        <v>4.6164984018739172</v>
      </c>
      <c r="F2386" s="14">
        <f t="shared" si="902"/>
        <v>4.2333118242797356</v>
      </c>
      <c r="G2386" s="63">
        <v>4.3480050956401284E-2</v>
      </c>
      <c r="H2386" s="7">
        <f t="shared" si="869"/>
        <v>1.0434800509564013</v>
      </c>
      <c r="I2386" s="5">
        <f t="shared" si="903"/>
        <v>1.8001775169986489</v>
      </c>
      <c r="J2386" s="5">
        <f t="shared" si="904"/>
        <v>4.4241367121898181</v>
      </c>
      <c r="K2386" s="5">
        <f t="shared" si="905"/>
        <v>4.056916871960988</v>
      </c>
      <c r="L2386">
        <v>3.15</v>
      </c>
      <c r="M2386">
        <v>3.39</v>
      </c>
      <c r="N2386">
        <v>2.3199999999999998</v>
      </c>
      <c r="O2386" s="5">
        <f t="shared" si="906"/>
        <v>3.286962160512664</v>
      </c>
      <c r="P2386" s="5">
        <f t="shared" si="907"/>
        <v>3.5373973727422006</v>
      </c>
      <c r="Q2386" s="5">
        <f t="shared" si="908"/>
        <v>2.4208737182188509</v>
      </c>
      <c r="R2386" s="6">
        <f t="shared" si="909"/>
        <v>0.30423228232235905</v>
      </c>
      <c r="S2386" s="6">
        <f t="shared" si="910"/>
        <v>0.28269371366236901</v>
      </c>
      <c r="T2386" s="6">
        <f t="shared" si="911"/>
        <v>0.41307400401527195</v>
      </c>
      <c r="U2386" s="12">
        <f t="shared" si="912"/>
        <v>1.7498274310479371</v>
      </c>
      <c r="V2386" s="12">
        <f t="shared" si="913"/>
        <v>0.76625118538031101</v>
      </c>
      <c r="W2386" s="12">
        <f t="shared" si="914"/>
        <v>0.57186283900330048</v>
      </c>
      <c r="X2386" t="s">
        <v>151</v>
      </c>
      <c r="Y2386" t="s">
        <v>73</v>
      </c>
      <c r="Z2386" t="s">
        <v>264</v>
      </c>
      <c r="AA2386" s="8" t="s">
        <v>17</v>
      </c>
      <c r="AB2386" s="8" t="s">
        <v>361</v>
      </c>
      <c r="AC2386" t="s">
        <v>541</v>
      </c>
      <c r="AD2386" s="20" t="s">
        <v>20</v>
      </c>
      <c r="AE2386" t="s">
        <v>509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900"/>
        <v>3.7719742932954525</v>
      </c>
      <c r="E2387" s="14">
        <f t="shared" si="901"/>
        <v>2.835653045295051</v>
      </c>
      <c r="F2387" s="14">
        <f t="shared" si="902"/>
        <v>2.7950862759724342</v>
      </c>
      <c r="G2387" s="63">
        <v>5.841490723117948E-2</v>
      </c>
      <c r="H2387" s="7">
        <f t="shared" si="869"/>
        <v>1.0584149072311795</v>
      </c>
      <c r="I2387" s="5">
        <f t="shared" si="903"/>
        <v>3.5637955092327287</v>
      </c>
      <c r="J2387" s="5">
        <f t="shared" si="904"/>
        <v>2.6791507053818227</v>
      </c>
      <c r="K2387" s="5">
        <f t="shared" si="905"/>
        <v>2.6408228539452443</v>
      </c>
      <c r="L2387">
        <v>3.95</v>
      </c>
      <c r="M2387">
        <v>3.55</v>
      </c>
      <c r="N2387">
        <v>1.91</v>
      </c>
      <c r="O2387" s="5">
        <f t="shared" si="906"/>
        <v>4.1807388835631594</v>
      </c>
      <c r="P2387" s="5">
        <f t="shared" si="907"/>
        <v>3.757372920670687</v>
      </c>
      <c r="Q2387" s="5">
        <f t="shared" si="908"/>
        <v>2.0215724728115525</v>
      </c>
      <c r="R2387" s="6">
        <f t="shared" si="909"/>
        <v>0.23919216862157155</v>
      </c>
      <c r="S2387" s="6">
        <f t="shared" si="910"/>
        <v>0.26614339888879091</v>
      </c>
      <c r="T2387" s="6">
        <f t="shared" si="911"/>
        <v>0.4946644324896376</v>
      </c>
      <c r="U2387" s="12">
        <f t="shared" si="912"/>
        <v>1.1083688695848937</v>
      </c>
      <c r="V2387" s="12">
        <f t="shared" si="913"/>
        <v>1.3250467742888943</v>
      </c>
      <c r="W2387" s="12">
        <f t="shared" si="914"/>
        <v>0.72325941785400893</v>
      </c>
      <c r="X2387" t="s">
        <v>148</v>
      </c>
      <c r="Y2387" t="s">
        <v>77</v>
      </c>
      <c r="Z2387" t="s">
        <v>264</v>
      </c>
      <c r="AA2387" s="8" t="s">
        <v>19</v>
      </c>
      <c r="AB2387" s="8" t="s">
        <v>367</v>
      </c>
      <c r="AC2387" t="s">
        <v>541</v>
      </c>
      <c r="AD2387" s="20" t="s">
        <v>19</v>
      </c>
      <c r="AE2387" t="s">
        <v>503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900"/>
        <v>2.1748832321056848</v>
      </c>
      <c r="E2388" s="14">
        <f t="shared" si="901"/>
        <v>4.3334065458796749</v>
      </c>
      <c r="F2388" s="14">
        <f t="shared" si="902"/>
        <v>3.4568042898598019</v>
      </c>
      <c r="G2388" s="63">
        <v>6.2192925077846573E-2</v>
      </c>
      <c r="H2388" s="7">
        <f t="shared" si="869"/>
        <v>1.0621929250778466</v>
      </c>
      <c r="I2388" s="5">
        <f t="shared" si="903"/>
        <v>2.0475406875321549</v>
      </c>
      <c r="J2388" s="5">
        <f t="shared" si="904"/>
        <v>4.0796793535054716</v>
      </c>
      <c r="K2388" s="5">
        <f t="shared" si="905"/>
        <v>3.254403421682043</v>
      </c>
      <c r="L2388">
        <v>5.35</v>
      </c>
      <c r="M2388">
        <v>3.82</v>
      </c>
      <c r="N2388">
        <v>1.63</v>
      </c>
      <c r="O2388" s="5">
        <f t="shared" si="906"/>
        <v>5.6827321491664788</v>
      </c>
      <c r="P2388" s="5">
        <f t="shared" si="907"/>
        <v>4.0575769737973735</v>
      </c>
      <c r="Q2388" s="5">
        <f t="shared" si="908"/>
        <v>1.7313744678768899</v>
      </c>
      <c r="R2388" s="6">
        <f t="shared" si="909"/>
        <v>0.17597169350075317</v>
      </c>
      <c r="S2388" s="6">
        <f t="shared" si="910"/>
        <v>0.24645250267775642</v>
      </c>
      <c r="T2388" s="6">
        <f t="shared" si="911"/>
        <v>0.57757580382149043</v>
      </c>
      <c r="U2388" s="12">
        <f t="shared" si="912"/>
        <v>2.6128906900737632</v>
      </c>
      <c r="V2388" s="12">
        <f t="shared" si="913"/>
        <v>0.93634809723897983</v>
      </c>
      <c r="W2388" s="12">
        <f t="shared" si="914"/>
        <v>0.50085984704303566</v>
      </c>
      <c r="X2388" t="s">
        <v>78</v>
      </c>
      <c r="Y2388" t="s">
        <v>149</v>
      </c>
      <c r="Z2388" t="s">
        <v>264</v>
      </c>
      <c r="AA2388" s="8" t="s">
        <v>17</v>
      </c>
      <c r="AB2388" s="8" t="s">
        <v>361</v>
      </c>
      <c r="AC2388" t="s">
        <v>541</v>
      </c>
      <c r="AD2388" s="20" t="s">
        <v>32</v>
      </c>
      <c r="AE2388" t="s">
        <v>509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900"/>
        <v>1.8121778233384294</v>
      </c>
      <c r="E2389" s="14">
        <f t="shared" si="901"/>
        <v>3.8913664083495174</v>
      </c>
      <c r="F2389" s="14">
        <f t="shared" si="902"/>
        <v>5.4488737915955916</v>
      </c>
      <c r="G2389" s="63">
        <v>6.2298249851775456E-2</v>
      </c>
      <c r="H2389" s="7">
        <f t="shared" si="869"/>
        <v>1.0622982498517755</v>
      </c>
      <c r="I2389" s="5">
        <f t="shared" si="903"/>
        <v>1.7059030489707443</v>
      </c>
      <c r="J2389" s="5">
        <f t="shared" si="904"/>
        <v>3.6631580715608703</v>
      </c>
      <c r="K2389" s="5">
        <f t="shared" si="905"/>
        <v>5.1293257730170261</v>
      </c>
      <c r="L2389">
        <v>1.5</v>
      </c>
      <c r="M2389">
        <v>4.03</v>
      </c>
      <c r="N2389">
        <v>6.78</v>
      </c>
      <c r="O2389" s="5">
        <f t="shared" si="906"/>
        <v>1.5934473747776632</v>
      </c>
      <c r="P2389" s="5">
        <f t="shared" si="907"/>
        <v>4.2810619469026552</v>
      </c>
      <c r="Q2389" s="5">
        <f t="shared" si="908"/>
        <v>7.2023821339950382</v>
      </c>
      <c r="R2389" s="6">
        <f t="shared" si="909"/>
        <v>0.62757014497546992</v>
      </c>
      <c r="S2389" s="6">
        <f t="shared" si="910"/>
        <v>0.23358690259632875</v>
      </c>
      <c r="T2389" s="6">
        <f t="shared" si="911"/>
        <v>0.1388429524282013</v>
      </c>
      <c r="U2389" s="12">
        <f t="shared" si="912"/>
        <v>0.87929967702738099</v>
      </c>
      <c r="V2389" s="12">
        <f t="shared" si="913"/>
        <v>1.1001436250559669</v>
      </c>
      <c r="W2389" s="12">
        <f t="shared" si="914"/>
        <v>1.3218111502424736</v>
      </c>
      <c r="X2389" t="s">
        <v>71</v>
      </c>
      <c r="Y2389" t="s">
        <v>145</v>
      </c>
      <c r="Z2389" t="s">
        <v>264</v>
      </c>
      <c r="AA2389" s="8" t="s">
        <v>17</v>
      </c>
      <c r="AB2389" s="8" t="s">
        <v>361</v>
      </c>
      <c r="AC2389" t="s">
        <v>541</v>
      </c>
      <c r="AD2389" s="20" t="s">
        <v>17</v>
      </c>
      <c r="AE2389" t="s">
        <v>509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900"/>
        <v>3.1009834875631359</v>
      </c>
      <c r="E2390" s="14">
        <f t="shared" si="901"/>
        <v>2.3331859727416431</v>
      </c>
      <c r="F2390" s="14">
        <f t="shared" si="902"/>
        <v>4.1395573037813449</v>
      </c>
      <c r="G2390" s="63">
        <v>4.4624079915878134E-2</v>
      </c>
      <c r="H2390" s="7">
        <f t="shared" ref="H2390:H2453" si="915">(G2390/100%) + 1</f>
        <v>1.0446240799158781</v>
      </c>
      <c r="I2390" s="5">
        <f t="shared" si="903"/>
        <v>2.9685161841309009</v>
      </c>
      <c r="J2390" s="5">
        <f t="shared" si="904"/>
        <v>2.2335173174732201</v>
      </c>
      <c r="K2390" s="5">
        <f t="shared" si="905"/>
        <v>3.9627243746044001</v>
      </c>
      <c r="L2390">
        <v>2.4</v>
      </c>
      <c r="M2390">
        <v>3.17</v>
      </c>
      <c r="N2390">
        <v>3.2</v>
      </c>
      <c r="O2390" s="5">
        <f t="shared" si="906"/>
        <v>2.5070977917981074</v>
      </c>
      <c r="P2390" s="5">
        <f t="shared" si="907"/>
        <v>3.3114583333333334</v>
      </c>
      <c r="Q2390" s="5">
        <f t="shared" si="908"/>
        <v>3.3427970557308102</v>
      </c>
      <c r="R2390" s="6">
        <f t="shared" si="909"/>
        <v>0.3988675684177414</v>
      </c>
      <c r="S2390" s="6">
        <f t="shared" si="910"/>
        <v>0.30198175526895249</v>
      </c>
      <c r="T2390" s="6">
        <f t="shared" si="911"/>
        <v>0.299150676313306</v>
      </c>
      <c r="U2390" s="12">
        <f t="shared" si="912"/>
        <v>0.8084847281042038</v>
      </c>
      <c r="V2390" s="12">
        <f t="shared" si="913"/>
        <v>1.4192860629288622</v>
      </c>
      <c r="W2390" s="12">
        <f t="shared" si="914"/>
        <v>0.80752525219962012</v>
      </c>
      <c r="X2390" t="s">
        <v>75</v>
      </c>
      <c r="Y2390" t="s">
        <v>147</v>
      </c>
      <c r="Z2390" t="s">
        <v>264</v>
      </c>
      <c r="AA2390" s="8" t="s">
        <v>19</v>
      </c>
      <c r="AB2390" s="8" t="s">
        <v>367</v>
      </c>
      <c r="AC2390" t="s">
        <v>542</v>
      </c>
      <c r="AD2390" s="20" t="s">
        <v>28</v>
      </c>
      <c r="AE2390" t="s">
        <v>506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900"/>
        <v>38.110958723119232</v>
      </c>
      <c r="E2391" s="14">
        <f t="shared" si="901"/>
        <v>16.046243900321816</v>
      </c>
      <c r="F2391" s="14">
        <f t="shared" si="902"/>
        <v>1.4069772676877588</v>
      </c>
      <c r="G2391" s="63">
        <v>4.4432317719187875E-2</v>
      </c>
      <c r="H2391" s="7">
        <f t="shared" si="915"/>
        <v>1.0444323177191879</v>
      </c>
      <c r="I2391" s="5">
        <f t="shared" si="903"/>
        <v>36.489639468783622</v>
      </c>
      <c r="J2391" s="5">
        <f t="shared" si="904"/>
        <v>15.363603393050216</v>
      </c>
      <c r="K2391" s="5">
        <f t="shared" si="905"/>
        <v>1.347121535611125</v>
      </c>
      <c r="L2391">
        <v>2.39</v>
      </c>
      <c r="M2391">
        <v>3.47</v>
      </c>
      <c r="N2391">
        <v>2.96</v>
      </c>
      <c r="O2391" s="5">
        <f t="shared" si="906"/>
        <v>2.4961932393488593</v>
      </c>
      <c r="P2391" s="5">
        <f t="shared" si="907"/>
        <v>3.624180142485582</v>
      </c>
      <c r="Q2391" s="5">
        <f t="shared" si="908"/>
        <v>3.091519660448796</v>
      </c>
      <c r="R2391" s="6">
        <f t="shared" si="909"/>
        <v>0.40061001056987616</v>
      </c>
      <c r="S2391" s="6">
        <f t="shared" si="910"/>
        <v>0.27592447413890608</v>
      </c>
      <c r="T2391" s="6">
        <f t="shared" si="911"/>
        <v>0.32346551529121764</v>
      </c>
      <c r="U2391" s="12">
        <f t="shared" si="912"/>
        <v>6.5498043685649779E-2</v>
      </c>
      <c r="V2391" s="12">
        <f t="shared" si="913"/>
        <v>0.22585847286123437</v>
      </c>
      <c r="W2391" s="12">
        <f t="shared" si="914"/>
        <v>2.1972776187986547</v>
      </c>
      <c r="X2391" t="s">
        <v>76</v>
      </c>
      <c r="Y2391" t="s">
        <v>152</v>
      </c>
      <c r="Z2391" t="s">
        <v>264</v>
      </c>
      <c r="AA2391" s="8" t="s">
        <v>302</v>
      </c>
      <c r="AB2391" s="8" t="s">
        <v>360</v>
      </c>
      <c r="AC2391" t="s">
        <v>542</v>
      </c>
      <c r="AD2391" s="20" t="s">
        <v>18</v>
      </c>
      <c r="AE2391" t="s">
        <v>510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900"/>
        <v>1.550367162384485</v>
      </c>
      <c r="E2392" s="14">
        <f t="shared" si="901"/>
        <v>4.013014193630962</v>
      </c>
      <c r="F2392" s="14">
        <f t="shared" si="902"/>
        <v>9.6378796262776838</v>
      </c>
      <c r="G2392" s="63">
        <v>4.7045987199124895E-2</v>
      </c>
      <c r="H2392" s="7">
        <f t="shared" si="915"/>
        <v>1.0470459871991249</v>
      </c>
      <c r="I2392" s="5">
        <f t="shared" si="903"/>
        <v>1.4807058919463101</v>
      </c>
      <c r="J2392" s="5">
        <f t="shared" si="904"/>
        <v>3.8327009918311981</v>
      </c>
      <c r="K2392" s="5">
        <f t="shared" si="905"/>
        <v>9.2048293428441106</v>
      </c>
      <c r="L2392">
        <v>1.98</v>
      </c>
      <c r="M2392">
        <v>3.56</v>
      </c>
      <c r="N2392">
        <v>3.83</v>
      </c>
      <c r="O2392" s="5">
        <f t="shared" si="906"/>
        <v>2.0731510546542671</v>
      </c>
      <c r="P2392" s="5">
        <f t="shared" si="907"/>
        <v>3.7274837144288848</v>
      </c>
      <c r="Q2392" s="5">
        <f t="shared" si="908"/>
        <v>4.0101861309726488</v>
      </c>
      <c r="R2392" s="6">
        <f t="shared" si="909"/>
        <v>0.48235751936887533</v>
      </c>
      <c r="S2392" s="6">
        <f t="shared" si="910"/>
        <v>0.2682774967276329</v>
      </c>
      <c r="T2392" s="6">
        <f t="shared" si="911"/>
        <v>0.24936498390349165</v>
      </c>
      <c r="U2392" s="12">
        <f t="shared" si="912"/>
        <v>1.3372000548990819</v>
      </c>
      <c r="V2392" s="12">
        <f t="shared" si="913"/>
        <v>0.92884887383273118</v>
      </c>
      <c r="W2392" s="12">
        <f t="shared" si="914"/>
        <v>0.41608593243257302</v>
      </c>
      <c r="X2392" t="s">
        <v>72</v>
      </c>
      <c r="Y2392" t="s">
        <v>150</v>
      </c>
      <c r="Z2392" t="s">
        <v>264</v>
      </c>
      <c r="AA2392" s="8" t="s">
        <v>28</v>
      </c>
      <c r="AB2392" s="8" t="s">
        <v>361</v>
      </c>
      <c r="AC2392" t="s">
        <v>542</v>
      </c>
      <c r="AD2392" s="20" t="s">
        <v>18</v>
      </c>
      <c r="AE2392" t="s">
        <v>505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900"/>
        <v>1.5142174890552653</v>
      </c>
      <c r="E2393" s="14">
        <f t="shared" si="901"/>
        <v>4.6806845571470008</v>
      </c>
      <c r="F2393" s="14">
        <f t="shared" si="902"/>
        <v>8.2050330717296838</v>
      </c>
      <c r="G2393" s="63">
        <v>4.5145538241635697E-2</v>
      </c>
      <c r="H2393" s="7">
        <f t="shared" si="915"/>
        <v>1.0451455382416357</v>
      </c>
      <c r="I2393" s="5">
        <f t="shared" si="903"/>
        <v>1.4488101739426658</v>
      </c>
      <c r="J2393" s="5">
        <f t="shared" si="904"/>
        <v>4.4785002527225402</v>
      </c>
      <c r="K2393" s="5">
        <f t="shared" si="905"/>
        <v>7.8506129256734152</v>
      </c>
      <c r="L2393">
        <v>2.11</v>
      </c>
      <c r="M2393">
        <v>3.17</v>
      </c>
      <c r="N2393">
        <v>3.91</v>
      </c>
      <c r="O2393" s="5">
        <f t="shared" si="906"/>
        <v>2.2052570856898512</v>
      </c>
      <c r="P2393" s="5">
        <f t="shared" si="907"/>
        <v>3.3131113562259853</v>
      </c>
      <c r="Q2393" s="5">
        <f t="shared" si="908"/>
        <v>4.0865190545247954</v>
      </c>
      <c r="R2393" s="6">
        <f t="shared" si="909"/>
        <v>0.4534618691349443</v>
      </c>
      <c r="S2393" s="6">
        <f t="shared" si="910"/>
        <v>0.30183108639581463</v>
      </c>
      <c r="T2393" s="6">
        <f t="shared" si="911"/>
        <v>0.24470704446924105</v>
      </c>
      <c r="U2393" s="12">
        <f t="shared" si="912"/>
        <v>1.4563674647990839</v>
      </c>
      <c r="V2393" s="12">
        <f t="shared" si="913"/>
        <v>0.70782624117815207</v>
      </c>
      <c r="W2393" s="12">
        <f t="shared" si="914"/>
        <v>0.49805028435593207</v>
      </c>
      <c r="X2393" t="s">
        <v>74</v>
      </c>
      <c r="Y2393" t="s">
        <v>146</v>
      </c>
      <c r="Z2393" t="s">
        <v>264</v>
      </c>
      <c r="AA2393" s="8" t="s">
        <v>17</v>
      </c>
      <c r="AB2393" s="8" t="s">
        <v>361</v>
      </c>
      <c r="AC2393" t="s">
        <v>542</v>
      </c>
      <c r="AD2393" s="20" t="s">
        <v>35</v>
      </c>
      <c r="AE2393" t="s">
        <v>504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900"/>
        <v>1.716654230691335</v>
      </c>
      <c r="E2394" s="14">
        <f t="shared" si="901"/>
        <v>2.9388366972521829</v>
      </c>
      <c r="F2394" s="14">
        <f t="shared" si="902"/>
        <v>13.041827318701968</v>
      </c>
      <c r="G2394" s="63">
        <v>7.6247203792343843E-2</v>
      </c>
      <c r="H2394" s="7">
        <f t="shared" si="915"/>
        <v>1.0762472037923438</v>
      </c>
      <c r="I2394" s="5">
        <f t="shared" si="903"/>
        <v>1.5950371110302595</v>
      </c>
      <c r="J2394" s="5">
        <f t="shared" si="904"/>
        <v>2.7306335262908759</v>
      </c>
      <c r="K2394" s="5">
        <f t="shared" si="905"/>
        <v>12.117873359156544</v>
      </c>
      <c r="L2394">
        <v>1.85</v>
      </c>
      <c r="M2394">
        <v>3.42</v>
      </c>
      <c r="N2394">
        <v>4.1100000000000003</v>
      </c>
      <c r="O2394" s="5">
        <f t="shared" si="906"/>
        <v>1.9910573270158363</v>
      </c>
      <c r="P2394" s="5">
        <f t="shared" si="907"/>
        <v>3.680765436969816</v>
      </c>
      <c r="Q2394" s="5">
        <f t="shared" si="908"/>
        <v>4.4233760075865334</v>
      </c>
      <c r="R2394" s="6">
        <f t="shared" si="909"/>
        <v>0.50224570956918824</v>
      </c>
      <c r="S2394" s="6">
        <f t="shared" si="910"/>
        <v>0.27168262067339133</v>
      </c>
      <c r="T2394" s="6">
        <f t="shared" si="911"/>
        <v>0.22607166975742052</v>
      </c>
      <c r="U2394" s="12">
        <f t="shared" si="912"/>
        <v>1.1598476218556797</v>
      </c>
      <c r="V2394" s="12">
        <f t="shared" si="913"/>
        <v>1.2524566065243903</v>
      </c>
      <c r="W2394" s="12">
        <f t="shared" si="914"/>
        <v>0.33916842321960639</v>
      </c>
      <c r="X2394" t="s">
        <v>145</v>
      </c>
      <c r="Y2394" t="s">
        <v>77</v>
      </c>
      <c r="Z2394" t="s">
        <v>264</v>
      </c>
      <c r="AA2394" s="8" t="s">
        <v>35</v>
      </c>
      <c r="AB2394" s="8" t="s">
        <v>361</v>
      </c>
      <c r="AC2394" t="s">
        <v>543</v>
      </c>
      <c r="AD2394" s="20" t="s">
        <v>17</v>
      </c>
      <c r="AE2394" t="s">
        <v>509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900"/>
        <v>1.1582018316111273</v>
      </c>
      <c r="E2395" s="14">
        <f t="shared" si="901"/>
        <v>9.7929887699435447</v>
      </c>
      <c r="F2395" s="14">
        <f t="shared" si="902"/>
        <v>47.781268305084431</v>
      </c>
      <c r="G2395" s="63">
        <v>5.6364662765056917E-2</v>
      </c>
      <c r="H2395" s="7">
        <f t="shared" si="915"/>
        <v>1.0563646627650569</v>
      </c>
      <c r="I2395" s="5">
        <f t="shared" si="903"/>
        <v>1.0964034224502639</v>
      </c>
      <c r="J2395" s="5">
        <f t="shared" si="904"/>
        <v>9.2704622893293198</v>
      </c>
      <c r="K2395" s="5">
        <f t="shared" si="905"/>
        <v>45.231793517227231</v>
      </c>
      <c r="L2395">
        <v>1.93</v>
      </c>
      <c r="M2395">
        <v>3.26</v>
      </c>
      <c r="N2395">
        <v>4.32</v>
      </c>
      <c r="O2395" s="5">
        <f t="shared" si="906"/>
        <v>2.0387837991365596</v>
      </c>
      <c r="P2395" s="5">
        <f t="shared" si="907"/>
        <v>3.4437488006140855</v>
      </c>
      <c r="Q2395" s="5">
        <f t="shared" si="908"/>
        <v>4.5634953431450462</v>
      </c>
      <c r="R2395" s="6">
        <f t="shared" si="909"/>
        <v>0.49048849633958619</v>
      </c>
      <c r="S2395" s="6">
        <f t="shared" si="910"/>
        <v>0.29038122636055252</v>
      </c>
      <c r="T2395" s="6">
        <f t="shared" si="911"/>
        <v>0.21913027729986137</v>
      </c>
      <c r="U2395" s="12">
        <f t="shared" si="912"/>
        <v>1.7603009626573383</v>
      </c>
      <c r="V2395" s="12">
        <f t="shared" si="913"/>
        <v>0.35165452361015404</v>
      </c>
      <c r="W2395" s="12">
        <f t="shared" si="914"/>
        <v>9.5508041226679663E-2</v>
      </c>
      <c r="X2395" t="s">
        <v>149</v>
      </c>
      <c r="Y2395" t="s">
        <v>73</v>
      </c>
      <c r="Z2395" t="s">
        <v>264</v>
      </c>
      <c r="AA2395" s="8" t="s">
        <v>29</v>
      </c>
      <c r="AB2395" s="8" t="s">
        <v>361</v>
      </c>
      <c r="AC2395" t="s">
        <v>543</v>
      </c>
      <c r="AD2395" s="20" t="s">
        <v>36</v>
      </c>
      <c r="AE2395" t="s">
        <v>509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900"/>
        <v>1.2244118994226481</v>
      </c>
      <c r="E2396" s="14">
        <f t="shared" si="901"/>
        <v>8.2611560422461157</v>
      </c>
      <c r="F2396" s="14">
        <f t="shared" si="902"/>
        <v>21.91209826028733</v>
      </c>
      <c r="G2396" s="63">
        <v>5.3588458945811768E-2</v>
      </c>
      <c r="H2396" s="7">
        <f t="shared" si="915"/>
        <v>1.0535884589458118</v>
      </c>
      <c r="I2396" s="5">
        <f t="shared" si="903"/>
        <v>1.1621348820086326</v>
      </c>
      <c r="J2396" s="5">
        <f t="shared" si="904"/>
        <v>7.8409705156717209</v>
      </c>
      <c r="K2396" s="5">
        <f t="shared" si="905"/>
        <v>20.79758759146992</v>
      </c>
      <c r="L2396">
        <v>3.01</v>
      </c>
      <c r="M2396">
        <v>3.21</v>
      </c>
      <c r="N2396">
        <v>2.44</v>
      </c>
      <c r="O2396" s="5">
        <f t="shared" si="906"/>
        <v>3.1713012614268932</v>
      </c>
      <c r="P2396" s="5">
        <f t="shared" si="907"/>
        <v>3.3820189532160558</v>
      </c>
      <c r="Q2396" s="5">
        <f t="shared" si="908"/>
        <v>2.5707558398277808</v>
      </c>
      <c r="R2396" s="6">
        <f t="shared" si="909"/>
        <v>0.31532797346098257</v>
      </c>
      <c r="S2396" s="6">
        <f t="shared" si="910"/>
        <v>0.29568137075313317</v>
      </c>
      <c r="T2396" s="6">
        <f t="shared" si="911"/>
        <v>0.38899065578588421</v>
      </c>
      <c r="U2396" s="12">
        <f t="shared" si="912"/>
        <v>2.5900607981041919</v>
      </c>
      <c r="V2396" s="12">
        <f t="shared" si="913"/>
        <v>0.40938809724946473</v>
      </c>
      <c r="W2396" s="12">
        <f t="shared" si="914"/>
        <v>0.11732129937035389</v>
      </c>
      <c r="X2396" t="s">
        <v>78</v>
      </c>
      <c r="Y2396" t="s">
        <v>151</v>
      </c>
      <c r="Z2396" t="s">
        <v>264</v>
      </c>
      <c r="AA2396" s="8" t="s">
        <v>36</v>
      </c>
      <c r="AB2396" s="8" t="s">
        <v>361</v>
      </c>
      <c r="AC2396" t="s">
        <v>543</v>
      </c>
      <c r="AD2396" s="20" t="s">
        <v>35</v>
      </c>
      <c r="AE2396" t="s">
        <v>506</v>
      </c>
      <c r="AF2396">
        <v>12</v>
      </c>
      <c r="AG2396">
        <v>3</v>
      </c>
    </row>
    <row r="2397" spans="1:33" s="17" customFormat="1" x14ac:dyDescent="0.25">
      <c r="A2397" s="35">
        <v>0.66127541359978814</v>
      </c>
      <c r="B2397" s="35">
        <v>0.2706623487849048</v>
      </c>
      <c r="C2397" s="35">
        <v>6.7407971169206604E-2</v>
      </c>
      <c r="D2397" s="31">
        <f t="shared" si="900"/>
        <v>1.5122292155945964</v>
      </c>
      <c r="E2397" s="32">
        <f t="shared" si="901"/>
        <v>3.6946402205158551</v>
      </c>
      <c r="F2397" s="32">
        <f t="shared" si="902"/>
        <v>14.835040762313008</v>
      </c>
      <c r="G2397" s="64">
        <v>7.9966176266532907E-2</v>
      </c>
      <c r="H2397" s="34">
        <f t="shared" si="915"/>
        <v>1.0799661762665329</v>
      </c>
      <c r="I2397" s="34">
        <f t="shared" si="903"/>
        <v>1.4002560902623882</v>
      </c>
      <c r="J2397" s="34">
        <f t="shared" si="904"/>
        <v>3.4210703091538557</v>
      </c>
      <c r="K2397" s="34">
        <f t="shared" si="905"/>
        <v>13.736579059909149</v>
      </c>
      <c r="L2397" s="17">
        <v>1.1100000000000001</v>
      </c>
      <c r="M2397" s="17">
        <v>7.78</v>
      </c>
      <c r="N2397" s="17">
        <v>19.79</v>
      </c>
      <c r="O2397" s="34">
        <f t="shared" si="906"/>
        <v>1.1987624556558516</v>
      </c>
      <c r="P2397" s="34">
        <f t="shared" si="907"/>
        <v>8.4021368513536263</v>
      </c>
      <c r="Q2397" s="34">
        <f t="shared" si="908"/>
        <v>21.372530628314685</v>
      </c>
      <c r="R2397" s="35">
        <f t="shared" si="909"/>
        <v>0.83419362633683147</v>
      </c>
      <c r="S2397" s="35">
        <f t="shared" si="910"/>
        <v>0.11901734257504923</v>
      </c>
      <c r="T2397" s="35">
        <f t="shared" si="911"/>
        <v>4.6789031088119409E-2</v>
      </c>
      <c r="U2397" s="17">
        <f t="shared" si="912"/>
        <v>0.79271213867172097</v>
      </c>
      <c r="V2397" s="17">
        <f t="shared" si="913"/>
        <v>2.274142094999577</v>
      </c>
      <c r="W2397" s="17">
        <f t="shared" si="914"/>
        <v>1.4406789284064214</v>
      </c>
      <c r="X2397" s="17" t="s">
        <v>71</v>
      </c>
      <c r="Y2397" s="17" t="s">
        <v>148</v>
      </c>
      <c r="Z2397" s="17" t="s">
        <v>264</v>
      </c>
      <c r="AA2397" s="36" t="s">
        <v>35</v>
      </c>
      <c r="AB2397" s="36" t="s">
        <v>361</v>
      </c>
      <c r="AC2397" s="17" t="s">
        <v>543</v>
      </c>
      <c r="AD2397" s="41" t="s">
        <v>28</v>
      </c>
      <c r="AE2397" s="17" t="s">
        <v>508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916">(100%/A2398)</f>
        <v>2.9945183812091454</v>
      </c>
      <c r="E2398" s="14">
        <f t="shared" ref="E2398:E2413" si="917">(100%/B2398)</f>
        <v>4.1473373589057543</v>
      </c>
      <c r="F2398" s="14">
        <f t="shared" ref="F2398:F2413" si="918">(100%/C2398)</f>
        <v>2.5669777423590783</v>
      </c>
      <c r="G2398" s="63">
        <v>2.975762931379955E-2</v>
      </c>
      <c r="H2398" s="7">
        <f t="shared" si="915"/>
        <v>1.0297576293137995</v>
      </c>
      <c r="I2398" s="5">
        <f t="shared" ref="I2398:I2413" si="919">D2398/H2398</f>
        <v>2.9079836807857449</v>
      </c>
      <c r="J2398" s="5">
        <f t="shared" ref="J2398:J2413" si="920">E2398/H2398</f>
        <v>4.0274888389702141</v>
      </c>
      <c r="K2398" s="5">
        <f t="shared" ref="K2398:K2413" si="921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922">(L2398*H2398)</f>
        <v>2.234574055610945</v>
      </c>
      <c r="P2398" s="5">
        <f t="shared" ref="P2398:P2413" si="923">(M2398*H2398)</f>
        <v>3.1510583457002266</v>
      </c>
      <c r="Q2398" s="5">
        <f t="shared" ref="Q2398:Q2413" si="924">(N2398*H2398)</f>
        <v>4.2528990090659917</v>
      </c>
      <c r="R2398" s="6">
        <f t="shared" ref="R2398:R2413" si="925">(1/O2398)</f>
        <v>0.4475125796296755</v>
      </c>
      <c r="S2398" s="6">
        <f t="shared" ref="S2398:S2413" si="926">(1/P2398)</f>
        <v>0.31735369209032543</v>
      </c>
      <c r="T2398" s="6">
        <f t="shared" ref="T2398:T2413" si="927">(1/Q2398)</f>
        <v>0.23513372827999901</v>
      </c>
      <c r="U2398" s="12">
        <f t="shared" ref="U2398:U2413" si="928">(L2398/I2398)</f>
        <v>0.74622151917085733</v>
      </c>
      <c r="V2398" s="12">
        <f t="shared" ref="V2398:V2413" si="929">(M2398/J2398)</f>
        <v>0.75977864181553123</v>
      </c>
      <c r="W2398" s="12">
        <f t="shared" ref="W2398:W2413" si="930">(N2398/K2398)</f>
        <v>1.6567728418079446</v>
      </c>
      <c r="X2398" t="s">
        <v>166</v>
      </c>
      <c r="Y2398" t="s">
        <v>91</v>
      </c>
      <c r="Z2398" t="s">
        <v>267</v>
      </c>
      <c r="AA2398" s="8" t="s">
        <v>16</v>
      </c>
      <c r="AB2398" s="8" t="s">
        <v>360</v>
      </c>
      <c r="AC2398" t="s">
        <v>545</v>
      </c>
      <c r="AE2398" t="s">
        <v>503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916"/>
        <v>1.3973604146279406</v>
      </c>
      <c r="E2399" s="14">
        <f t="shared" si="917"/>
        <v>4.9136999881255194</v>
      </c>
      <c r="F2399" s="14">
        <f t="shared" si="918"/>
        <v>12.67966861508693</v>
      </c>
      <c r="G2399" s="63">
        <v>5.7359839038234606E-2</v>
      </c>
      <c r="H2399" s="7">
        <f t="shared" si="915"/>
        <v>1.0573598390382346</v>
      </c>
      <c r="I2399" s="5">
        <f t="shared" si="919"/>
        <v>1.3215561656843025</v>
      </c>
      <c r="J2399" s="5">
        <f t="shared" si="920"/>
        <v>4.6471407431125611</v>
      </c>
      <c r="K2399" s="5">
        <f t="shared" si="921"/>
        <v>11.991819763667445</v>
      </c>
      <c r="L2399">
        <v>1.83</v>
      </c>
      <c r="M2399">
        <v>3.38</v>
      </c>
      <c r="N2399">
        <v>4.6500000000000004</v>
      </c>
      <c r="O2399" s="5">
        <f t="shared" si="922"/>
        <v>1.9349685054399695</v>
      </c>
      <c r="P2399" s="5">
        <f t="shared" si="923"/>
        <v>3.5738762559492327</v>
      </c>
      <c r="Q2399" s="5">
        <f t="shared" si="924"/>
        <v>4.9167232515277917</v>
      </c>
      <c r="R2399" s="6">
        <f t="shared" si="925"/>
        <v>0.51680427727304112</v>
      </c>
      <c r="S2399" s="6">
        <f t="shared" si="926"/>
        <v>0.27980823296143947</v>
      </c>
      <c r="T2399" s="6">
        <f t="shared" si="927"/>
        <v>0.2033874897655194</v>
      </c>
      <c r="U2399" s="12">
        <f t="shared" si="928"/>
        <v>1.3847311582496573</v>
      </c>
      <c r="V2399" s="12">
        <f t="shared" si="929"/>
        <v>0.72732895060461289</v>
      </c>
      <c r="W2399" s="12">
        <f t="shared" si="930"/>
        <v>0.38776433365755458</v>
      </c>
      <c r="X2399" t="s">
        <v>47</v>
      </c>
      <c r="Y2399" t="s">
        <v>234</v>
      </c>
      <c r="Z2399" t="s">
        <v>261</v>
      </c>
      <c r="AA2399" s="8" t="s">
        <v>28</v>
      </c>
      <c r="AB2399" s="8" t="s">
        <v>361</v>
      </c>
      <c r="AC2399" t="s">
        <v>545</v>
      </c>
      <c r="AE2399" t="s">
        <v>504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916"/>
        <v>2.0029323112123629</v>
      </c>
      <c r="E2400" s="14">
        <f t="shared" si="917"/>
        <v>4.3931520358066729</v>
      </c>
      <c r="F2400" s="14">
        <f t="shared" si="918"/>
        <v>3.8961311119733395</v>
      </c>
      <c r="G2400" s="63">
        <v>2.7705520459143651E-2</v>
      </c>
      <c r="H2400" s="7">
        <f t="shared" si="915"/>
        <v>1.0277055204591437</v>
      </c>
      <c r="I2400" s="5">
        <f t="shared" si="919"/>
        <v>1.9489360243170839</v>
      </c>
      <c r="J2400" s="5">
        <f t="shared" si="920"/>
        <v>4.2747187286139736</v>
      </c>
      <c r="K2400" s="5">
        <f t="shared" si="921"/>
        <v>3.7910968019639335</v>
      </c>
      <c r="L2400">
        <v>2.6</v>
      </c>
      <c r="M2400">
        <v>3.24</v>
      </c>
      <c r="N2400">
        <v>2.99</v>
      </c>
      <c r="O2400" s="5">
        <f t="shared" si="922"/>
        <v>2.6720343531937738</v>
      </c>
      <c r="P2400" s="5">
        <f t="shared" si="923"/>
        <v>3.3297658862876256</v>
      </c>
      <c r="Q2400" s="5">
        <f t="shared" si="924"/>
        <v>3.0728395061728397</v>
      </c>
      <c r="R2400" s="6">
        <f t="shared" si="925"/>
        <v>0.37424668541582962</v>
      </c>
      <c r="S2400" s="6">
        <f t="shared" si="926"/>
        <v>0.30032141422257935</v>
      </c>
      <c r="T2400" s="6">
        <f t="shared" si="927"/>
        <v>0.32543190036159098</v>
      </c>
      <c r="U2400" s="12">
        <f t="shared" si="928"/>
        <v>1.3340612352378534</v>
      </c>
      <c r="V2400" s="12">
        <f t="shared" si="929"/>
        <v>0.75794460541045505</v>
      </c>
      <c r="W2400" s="12">
        <f t="shared" si="930"/>
        <v>0.78868996393103585</v>
      </c>
      <c r="X2400" t="s">
        <v>255</v>
      </c>
      <c r="Y2400" t="s">
        <v>92</v>
      </c>
      <c r="Z2400" t="s">
        <v>267</v>
      </c>
      <c r="AA2400" s="8" t="s">
        <v>17</v>
      </c>
      <c r="AB2400" s="8" t="s">
        <v>361</v>
      </c>
      <c r="AC2400" t="s">
        <v>546</v>
      </c>
      <c r="AE2400" t="s">
        <v>508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916"/>
        <v>1.5593256234919166</v>
      </c>
      <c r="E2401" s="14">
        <f t="shared" si="917"/>
        <v>4.5670563732586631</v>
      </c>
      <c r="F2401" s="14">
        <f t="shared" si="918"/>
        <v>7.4122019679528233</v>
      </c>
      <c r="G2401" s="63">
        <v>3.6839353677806663E-2</v>
      </c>
      <c r="H2401" s="7">
        <f t="shared" si="915"/>
        <v>1.0368393536778067</v>
      </c>
      <c r="I2401" s="5">
        <f t="shared" si="919"/>
        <v>1.503922105156196</v>
      </c>
      <c r="J2401" s="5">
        <f t="shared" si="920"/>
        <v>4.4047868718125995</v>
      </c>
      <c r="K2401" s="5">
        <f t="shared" si="921"/>
        <v>7.1488432047460009</v>
      </c>
      <c r="L2401">
        <v>1.81</v>
      </c>
      <c r="M2401">
        <v>3.37</v>
      </c>
      <c r="N2401">
        <v>5.33</v>
      </c>
      <c r="O2401" s="5">
        <f t="shared" si="922"/>
        <v>1.87667923015683</v>
      </c>
      <c r="P2401" s="5">
        <f t="shared" si="923"/>
        <v>3.4941486218942086</v>
      </c>
      <c r="Q2401" s="5">
        <f t="shared" si="924"/>
        <v>5.5263537551027095</v>
      </c>
      <c r="R2401" s="6">
        <f t="shared" si="925"/>
        <v>0.53285611303772573</v>
      </c>
      <c r="S2401" s="6">
        <f t="shared" si="926"/>
        <v>0.28619274913895654</v>
      </c>
      <c r="T2401" s="6">
        <f t="shared" si="927"/>
        <v>0.18095113782331776</v>
      </c>
      <c r="U2401" s="12">
        <f t="shared" si="928"/>
        <v>1.2035197792454917</v>
      </c>
      <c r="V2401" s="12">
        <f t="shared" si="929"/>
        <v>0.76507674447667939</v>
      </c>
      <c r="W2401" s="12">
        <f t="shared" si="930"/>
        <v>0.74557517172309773</v>
      </c>
      <c r="X2401" t="s">
        <v>165</v>
      </c>
      <c r="Y2401" t="s">
        <v>289</v>
      </c>
      <c r="Z2401" t="s">
        <v>267</v>
      </c>
      <c r="AA2401" s="8" t="s">
        <v>17</v>
      </c>
      <c r="AB2401" s="8" t="s">
        <v>361</v>
      </c>
      <c r="AC2401" t="s">
        <v>546</v>
      </c>
      <c r="AE2401" t="s">
        <v>504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916"/>
        <v>4.313979249918888</v>
      </c>
      <c r="E2402" s="14">
        <f t="shared" si="917"/>
        <v>3.5473226091077001</v>
      </c>
      <c r="F2402" s="14">
        <f t="shared" si="918"/>
        <v>2.2715907422439647</v>
      </c>
      <c r="G2402" s="63">
        <v>5.4990959727340361E-2</v>
      </c>
      <c r="H2402" s="7">
        <f t="shared" si="915"/>
        <v>1.0549909597273404</v>
      </c>
      <c r="I2402" s="5">
        <f t="shared" si="919"/>
        <v>4.0891148972819868</v>
      </c>
      <c r="J2402" s="5">
        <f t="shared" si="920"/>
        <v>3.3624199111853019</v>
      </c>
      <c r="K2402" s="5">
        <f t="shared" si="921"/>
        <v>2.1531850309229679</v>
      </c>
      <c r="L2402">
        <v>3.31</v>
      </c>
      <c r="M2402">
        <v>2.86</v>
      </c>
      <c r="N2402">
        <v>2.48</v>
      </c>
      <c r="O2402" s="5">
        <f t="shared" si="922"/>
        <v>3.4920200766974965</v>
      </c>
      <c r="P2402" s="5">
        <f t="shared" si="923"/>
        <v>3.0172741448201932</v>
      </c>
      <c r="Q2402" s="5">
        <f t="shared" si="924"/>
        <v>2.6163775801238041</v>
      </c>
      <c r="R2402" s="6">
        <f t="shared" si="925"/>
        <v>0.28636719664731386</v>
      </c>
      <c r="S2402" s="6">
        <f t="shared" si="926"/>
        <v>0.33142497234356955</v>
      </c>
      <c r="T2402" s="6">
        <f t="shared" si="927"/>
        <v>0.38220783100911648</v>
      </c>
      <c r="U2402" s="12">
        <f t="shared" si="928"/>
        <v>0.80946612730303558</v>
      </c>
      <c r="V2402" s="12">
        <f t="shared" si="929"/>
        <v>0.85057788008155366</v>
      </c>
      <c r="W2402" s="12">
        <f t="shared" si="930"/>
        <v>1.1517821108652897</v>
      </c>
      <c r="X2402" t="s">
        <v>231</v>
      </c>
      <c r="Y2402" t="s">
        <v>101</v>
      </c>
      <c r="Z2402" t="s">
        <v>261</v>
      </c>
      <c r="AA2402" s="8" t="s">
        <v>19</v>
      </c>
      <c r="AB2402" s="8" t="s">
        <v>367</v>
      </c>
      <c r="AC2402" t="s">
        <v>546</v>
      </c>
      <c r="AE2402" t="s">
        <v>503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916"/>
        <v>1.5411920687843874</v>
      </c>
      <c r="E2403" s="14">
        <f t="shared" si="917"/>
        <v>5.7484513175970422</v>
      </c>
      <c r="F2403" s="14">
        <f t="shared" si="918"/>
        <v>6.3693313230522</v>
      </c>
      <c r="G2403" s="63">
        <v>5.4198419429213551E-2</v>
      </c>
      <c r="H2403" s="7">
        <f t="shared" si="915"/>
        <v>1.0541984194292136</v>
      </c>
      <c r="I2403" s="5">
        <f t="shared" si="919"/>
        <v>1.4619563455794711</v>
      </c>
      <c r="J2403" s="5">
        <f t="shared" si="920"/>
        <v>5.4529121004653858</v>
      </c>
      <c r="K2403" s="5">
        <f t="shared" si="921"/>
        <v>6.0418714405783476</v>
      </c>
      <c r="L2403">
        <v>2.39</v>
      </c>
      <c r="M2403">
        <v>3.48</v>
      </c>
      <c r="N2403">
        <v>2.87</v>
      </c>
      <c r="O2403" s="5">
        <f t="shared" si="922"/>
        <v>2.5195342224358206</v>
      </c>
      <c r="P2403" s="5">
        <f t="shared" si="923"/>
        <v>3.668610499613663</v>
      </c>
      <c r="Q2403" s="5">
        <f t="shared" si="924"/>
        <v>3.025549463761843</v>
      </c>
      <c r="R2403" s="6">
        <f t="shared" si="925"/>
        <v>0.39689875656192747</v>
      </c>
      <c r="S2403" s="6">
        <f t="shared" si="926"/>
        <v>0.2725827667192548</v>
      </c>
      <c r="T2403" s="6">
        <f t="shared" si="927"/>
        <v>0.33051847671881768</v>
      </c>
      <c r="U2403" s="12">
        <f t="shared" si="928"/>
        <v>1.6347957360195207</v>
      </c>
      <c r="V2403" s="12">
        <f t="shared" si="929"/>
        <v>0.63819110520835187</v>
      </c>
      <c r="W2403" s="12">
        <f t="shared" si="930"/>
        <v>0.47501838266940588</v>
      </c>
      <c r="X2403" t="s">
        <v>178</v>
      </c>
      <c r="Y2403" t="s">
        <v>50</v>
      </c>
      <c r="Z2403" t="s">
        <v>261</v>
      </c>
      <c r="AA2403" s="8" t="s">
        <v>36</v>
      </c>
      <c r="AB2403" s="8" t="s">
        <v>361</v>
      </c>
      <c r="AC2403" t="s">
        <v>546</v>
      </c>
      <c r="AE2403" t="s">
        <v>507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916"/>
        <v>2.5507126207877242</v>
      </c>
      <c r="E2404" s="14">
        <f t="shared" si="917"/>
        <v>3.4275033469294263</v>
      </c>
      <c r="F2404" s="14">
        <f t="shared" si="918"/>
        <v>3.3721039914153392</v>
      </c>
      <c r="G2404" s="63">
        <v>2.7281536838040799E-2</v>
      </c>
      <c r="H2404" s="7">
        <f t="shared" si="915"/>
        <v>1.0272815368380408</v>
      </c>
      <c r="I2404" s="5">
        <f t="shared" si="919"/>
        <v>2.4829732934155366</v>
      </c>
      <c r="J2404" s="5">
        <f t="shared" si="920"/>
        <v>3.336479070264649</v>
      </c>
      <c r="K2404" s="5">
        <f t="shared" si="921"/>
        <v>3.2825509565709039</v>
      </c>
      <c r="L2404">
        <v>2.25</v>
      </c>
      <c r="M2404">
        <v>3.17</v>
      </c>
      <c r="N2404">
        <v>3.74</v>
      </c>
      <c r="O2404" s="5">
        <f t="shared" si="922"/>
        <v>2.3113834578855919</v>
      </c>
      <c r="P2404" s="5">
        <f t="shared" si="923"/>
        <v>3.2564824717765894</v>
      </c>
      <c r="Q2404" s="5">
        <f t="shared" si="924"/>
        <v>3.842032947774273</v>
      </c>
      <c r="R2404" s="6">
        <f t="shared" si="925"/>
        <v>0.43264132422007567</v>
      </c>
      <c r="S2404" s="6">
        <f t="shared" si="926"/>
        <v>0.30707980425715153</v>
      </c>
      <c r="T2404" s="6">
        <f t="shared" si="927"/>
        <v>0.26027887152277279</v>
      </c>
      <c r="U2404" s="12">
        <f t="shared" si="928"/>
        <v>0.90617164750287649</v>
      </c>
      <c r="V2404" s="12">
        <f t="shared" si="929"/>
        <v>0.95010336742455759</v>
      </c>
      <c r="W2404" s="12">
        <f t="shared" si="930"/>
        <v>1.1393577889517266</v>
      </c>
      <c r="X2404" t="s">
        <v>94</v>
      </c>
      <c r="Y2404" t="s">
        <v>93</v>
      </c>
      <c r="Z2404" t="s">
        <v>267</v>
      </c>
      <c r="AA2404" s="8" t="s">
        <v>19</v>
      </c>
      <c r="AB2404" s="8" t="s">
        <v>367</v>
      </c>
      <c r="AC2404" t="s">
        <v>547</v>
      </c>
      <c r="AE2404" t="s">
        <v>509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916"/>
        <v>1.970731178957132</v>
      </c>
      <c r="E2405" s="14">
        <f t="shared" si="917"/>
        <v>3.6915708600289032</v>
      </c>
      <c r="F2405" s="14">
        <f t="shared" si="918"/>
        <v>4.7247320737907099</v>
      </c>
      <c r="G2405" s="63">
        <v>3.6174254498988034E-2</v>
      </c>
      <c r="H2405" s="7">
        <f t="shared" si="915"/>
        <v>1.036174254498988</v>
      </c>
      <c r="I2405" s="5">
        <f t="shared" si="919"/>
        <v>1.9019302693541849</v>
      </c>
      <c r="J2405" s="5">
        <f t="shared" si="920"/>
        <v>3.5626930933676353</v>
      </c>
      <c r="K2405" s="5">
        <f t="shared" si="921"/>
        <v>4.5597852419863658</v>
      </c>
      <c r="L2405">
        <v>1.95</v>
      </c>
      <c r="M2405">
        <v>3.31</v>
      </c>
      <c r="N2405">
        <v>4.5199999999999996</v>
      </c>
      <c r="O2405" s="5">
        <f t="shared" si="922"/>
        <v>2.0205397962730265</v>
      </c>
      <c r="P2405" s="5">
        <f t="shared" si="923"/>
        <v>3.4297367823916503</v>
      </c>
      <c r="Q2405" s="5">
        <f t="shared" si="924"/>
        <v>4.6835076303354253</v>
      </c>
      <c r="R2405" s="6">
        <f t="shared" si="925"/>
        <v>0.49491725025388933</v>
      </c>
      <c r="S2405" s="6">
        <f t="shared" si="926"/>
        <v>0.29156756434896802</v>
      </c>
      <c r="T2405" s="6">
        <f t="shared" si="927"/>
        <v>0.21351518539714254</v>
      </c>
      <c r="U2405" s="12">
        <f t="shared" si="928"/>
        <v>1.0252741814042097</v>
      </c>
      <c r="V2405" s="12">
        <f t="shared" si="929"/>
        <v>0.92907244976053294</v>
      </c>
      <c r="W2405" s="12">
        <f t="shared" si="930"/>
        <v>0.99127475530645059</v>
      </c>
      <c r="X2405" t="s">
        <v>280</v>
      </c>
      <c r="Y2405" t="s">
        <v>168</v>
      </c>
      <c r="Z2405" t="s">
        <v>267</v>
      </c>
      <c r="AA2405" s="8" t="s">
        <v>19</v>
      </c>
      <c r="AB2405" s="8" t="s">
        <v>367</v>
      </c>
      <c r="AC2405" t="s">
        <v>547</v>
      </c>
      <c r="AE2405" t="s">
        <v>504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916"/>
        <v>3.4058345474261937</v>
      </c>
      <c r="E2406" s="14">
        <f t="shared" si="917"/>
        <v>3.1204239484097869</v>
      </c>
      <c r="F2406" s="14">
        <f t="shared" si="918"/>
        <v>2.7882327678743488</v>
      </c>
      <c r="G2406" s="63">
        <v>2.9873269467551644E-2</v>
      </c>
      <c r="H2406" s="7">
        <f t="shared" si="915"/>
        <v>1.0298732694675516</v>
      </c>
      <c r="I2406" s="5">
        <f t="shared" si="919"/>
        <v>3.307042379289078</v>
      </c>
      <c r="J2406" s="5">
        <f t="shared" si="920"/>
        <v>3.0299106122281025</v>
      </c>
      <c r="K2406" s="5">
        <f t="shared" si="921"/>
        <v>2.7073552159634899</v>
      </c>
      <c r="L2406">
        <v>2.0099999999999998</v>
      </c>
      <c r="M2406">
        <v>3.36</v>
      </c>
      <c r="N2406">
        <v>4.26</v>
      </c>
      <c r="O2406" s="5">
        <f t="shared" si="922"/>
        <v>2.0700452716297786</v>
      </c>
      <c r="P2406" s="5">
        <f t="shared" si="923"/>
        <v>3.4603741854109735</v>
      </c>
      <c r="Q2406" s="5">
        <f t="shared" si="924"/>
        <v>4.3872601279317696</v>
      </c>
      <c r="R2406" s="6">
        <f t="shared" si="925"/>
        <v>0.4830812222829719</v>
      </c>
      <c r="S2406" s="6">
        <f t="shared" si="926"/>
        <v>0.28898608832999206</v>
      </c>
      <c r="T2406" s="6">
        <f t="shared" si="927"/>
        <v>0.22793268938703604</v>
      </c>
      <c r="U2406" s="12">
        <f t="shared" si="928"/>
        <v>0.60779384400634562</v>
      </c>
      <c r="V2406" s="12">
        <f t="shared" si="929"/>
        <v>1.1089436059399653</v>
      </c>
      <c r="W2406" s="12">
        <f t="shared" si="930"/>
        <v>1.5734913449412129</v>
      </c>
      <c r="X2406" t="s">
        <v>225</v>
      </c>
      <c r="Y2406" t="s">
        <v>254</v>
      </c>
      <c r="Z2406" t="s">
        <v>267</v>
      </c>
      <c r="AA2406" s="8" t="s">
        <v>19</v>
      </c>
      <c r="AB2406" s="8" t="s">
        <v>367</v>
      </c>
      <c r="AC2406" t="s">
        <v>547</v>
      </c>
      <c r="AE2406" t="s">
        <v>507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916"/>
        <v>2.5882954743909488</v>
      </c>
      <c r="E2407" s="14">
        <f t="shared" si="917"/>
        <v>2.9836506411503807</v>
      </c>
      <c r="F2407" s="14">
        <f t="shared" si="918"/>
        <v>3.7702707683262657</v>
      </c>
      <c r="G2407" s="63">
        <v>2.6645670258511167E-2</v>
      </c>
      <c r="H2407" s="7">
        <f t="shared" si="915"/>
        <v>1.0266456702585112</v>
      </c>
      <c r="I2407" s="5">
        <f t="shared" si="919"/>
        <v>2.5211185800249969</v>
      </c>
      <c r="J2407" s="5">
        <f t="shared" si="920"/>
        <v>2.9062126569910847</v>
      </c>
      <c r="K2407" s="5">
        <f t="shared" si="921"/>
        <v>3.6724167622281065</v>
      </c>
      <c r="L2407">
        <v>2.94</v>
      </c>
      <c r="M2407">
        <v>3.06</v>
      </c>
      <c r="N2407">
        <v>2.78</v>
      </c>
      <c r="O2407" s="5">
        <f t="shared" si="922"/>
        <v>3.0183382705600228</v>
      </c>
      <c r="P2407" s="5">
        <f t="shared" si="923"/>
        <v>3.1415357509910442</v>
      </c>
      <c r="Q2407" s="5">
        <f t="shared" si="924"/>
        <v>2.8540749633186611</v>
      </c>
      <c r="R2407" s="6">
        <f t="shared" si="925"/>
        <v>0.33130812730756648</v>
      </c>
      <c r="S2407" s="6">
        <f t="shared" si="926"/>
        <v>0.31831565172687759</v>
      </c>
      <c r="T2407" s="6">
        <f t="shared" si="927"/>
        <v>0.35037622096555587</v>
      </c>
      <c r="U2407" s="12">
        <f t="shared" si="928"/>
        <v>1.1661490353106874</v>
      </c>
      <c r="V2407" s="12">
        <f t="shared" si="929"/>
        <v>1.0529167549521781</v>
      </c>
      <c r="W2407" s="12">
        <f t="shared" si="930"/>
        <v>0.75699469313862267</v>
      </c>
      <c r="X2407" t="s">
        <v>167</v>
      </c>
      <c r="Y2407" t="s">
        <v>228</v>
      </c>
      <c r="Z2407" t="s">
        <v>267</v>
      </c>
      <c r="AA2407" s="8" t="s">
        <v>19</v>
      </c>
      <c r="AB2407" s="8" t="s">
        <v>367</v>
      </c>
      <c r="AC2407" t="s">
        <v>547</v>
      </c>
      <c r="AE2407" t="s">
        <v>504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916"/>
        <v>2.2824066164706522</v>
      </c>
      <c r="E2408" s="14">
        <f t="shared" si="917"/>
        <v>3.1027077949234538</v>
      </c>
      <c r="F2408" s="14">
        <f t="shared" si="918"/>
        <v>4.3548909493321339</v>
      </c>
      <c r="G2408" s="63">
        <v>6.9202034281661495E-2</v>
      </c>
      <c r="H2408" s="7">
        <f t="shared" si="915"/>
        <v>1.0692020342816615</v>
      </c>
      <c r="I2408" s="5">
        <f t="shared" si="919"/>
        <v>2.1346822614344134</v>
      </c>
      <c r="J2408" s="5">
        <f t="shared" si="920"/>
        <v>2.9018910322294644</v>
      </c>
      <c r="K2408" s="5">
        <f t="shared" si="921"/>
        <v>4.0730290531648192</v>
      </c>
      <c r="L2408">
        <v>1.19</v>
      </c>
      <c r="M2408">
        <v>5.71</v>
      </c>
      <c r="N2408">
        <v>18.61</v>
      </c>
      <c r="O2408" s="5">
        <f t="shared" si="922"/>
        <v>1.272350420795177</v>
      </c>
      <c r="P2408" s="5">
        <f t="shared" si="923"/>
        <v>6.105143615748287</v>
      </c>
      <c r="Q2408" s="5">
        <f t="shared" si="924"/>
        <v>19.897849857981718</v>
      </c>
      <c r="R2408" s="6">
        <f t="shared" si="925"/>
        <v>0.78594700300804943</v>
      </c>
      <c r="S2408" s="6">
        <f t="shared" si="926"/>
        <v>0.16379631060938332</v>
      </c>
      <c r="T2408" s="6">
        <f t="shared" si="927"/>
        <v>5.0256686382567375E-2</v>
      </c>
      <c r="U2408" s="12">
        <f t="shared" si="928"/>
        <v>0.55746001243312526</v>
      </c>
      <c r="V2408" s="12">
        <f t="shared" si="929"/>
        <v>1.967682430726257</v>
      </c>
      <c r="W2408" s="12">
        <f t="shared" si="930"/>
        <v>4.5690810836568136</v>
      </c>
      <c r="X2408" t="s">
        <v>49</v>
      </c>
      <c r="Y2408" t="s">
        <v>103</v>
      </c>
      <c r="Z2408" t="s">
        <v>261</v>
      </c>
      <c r="AA2408" s="8" t="s">
        <v>19</v>
      </c>
      <c r="AB2408" s="8" t="s">
        <v>367</v>
      </c>
      <c r="AC2408" t="s">
        <v>547</v>
      </c>
      <c r="AE2408" t="s">
        <v>503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916"/>
        <v>2.625606111366336</v>
      </c>
      <c r="E2409" s="14">
        <f t="shared" si="917"/>
        <v>2.7116530416214171</v>
      </c>
      <c r="F2409" s="14">
        <f t="shared" si="918"/>
        <v>4.1476032591154732</v>
      </c>
      <c r="G2409" s="63">
        <v>9.7710032574784167E-2</v>
      </c>
      <c r="H2409" s="7">
        <f t="shared" si="915"/>
        <v>1.0977100325747842</v>
      </c>
      <c r="I2409" s="5">
        <f t="shared" si="919"/>
        <v>2.3918940644167432</v>
      </c>
      <c r="J2409" s="5">
        <f t="shared" si="920"/>
        <v>2.4702817330192151</v>
      </c>
      <c r="K2409" s="5">
        <f t="shared" si="921"/>
        <v>3.7784142770262124</v>
      </c>
      <c r="L2409">
        <v>1.61</v>
      </c>
      <c r="M2409">
        <v>3.37</v>
      </c>
      <c r="N2409">
        <v>5.56</v>
      </c>
      <c r="O2409" s="5">
        <f t="shared" si="922"/>
        <v>1.7673131524454027</v>
      </c>
      <c r="P2409" s="5">
        <f t="shared" si="923"/>
        <v>3.699282809777023</v>
      </c>
      <c r="Q2409" s="5">
        <f t="shared" si="924"/>
        <v>6.1032677811157994</v>
      </c>
      <c r="R2409" s="6">
        <f t="shared" si="925"/>
        <v>0.56583067840372048</v>
      </c>
      <c r="S2409" s="6">
        <f t="shared" si="926"/>
        <v>0.2703226683175044</v>
      </c>
      <c r="T2409" s="6">
        <f t="shared" si="927"/>
        <v>0.16384665327877521</v>
      </c>
      <c r="U2409" s="12">
        <f t="shared" si="928"/>
        <v>0.67310673325852088</v>
      </c>
      <c r="V2409" s="12">
        <f t="shared" si="929"/>
        <v>1.3642168643983519</v>
      </c>
      <c r="W2409" s="12">
        <f t="shared" si="930"/>
        <v>1.4715167772380899</v>
      </c>
      <c r="X2409" t="s">
        <v>48</v>
      </c>
      <c r="Y2409" t="s">
        <v>176</v>
      </c>
      <c r="Z2409" t="s">
        <v>261</v>
      </c>
      <c r="AA2409" s="8" t="s">
        <v>19</v>
      </c>
      <c r="AB2409" s="8" t="s">
        <v>367</v>
      </c>
      <c r="AC2409" t="s">
        <v>547</v>
      </c>
      <c r="AE2409" t="s">
        <v>503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916"/>
        <v>3.4986359881897835</v>
      </c>
      <c r="E2410" s="14">
        <f t="shared" si="917"/>
        <v>3.576069077740101</v>
      </c>
      <c r="F2410" s="14">
        <f t="shared" si="918"/>
        <v>2.5162957049211725</v>
      </c>
      <c r="G2410" s="63">
        <v>5.3988580143585096E-2</v>
      </c>
      <c r="H2410" s="7">
        <f t="shared" si="915"/>
        <v>1.0539885801435851</v>
      </c>
      <c r="I2410" s="5">
        <f t="shared" si="919"/>
        <v>3.319424948335933</v>
      </c>
      <c r="J2410" s="5">
        <f t="shared" si="920"/>
        <v>3.3928916736962487</v>
      </c>
      <c r="K2410" s="5">
        <f t="shared" si="921"/>
        <v>2.3874031961317619</v>
      </c>
      <c r="L2410">
        <v>2.61</v>
      </c>
      <c r="M2410">
        <v>2.88</v>
      </c>
      <c r="N2410">
        <v>3.09</v>
      </c>
      <c r="O2410" s="5">
        <f t="shared" si="922"/>
        <v>2.7509101941747569</v>
      </c>
      <c r="P2410" s="5">
        <f t="shared" si="923"/>
        <v>3.0354871108135248</v>
      </c>
      <c r="Q2410" s="5">
        <f t="shared" si="924"/>
        <v>3.2568247126436778</v>
      </c>
      <c r="R2410" s="6">
        <f t="shared" si="925"/>
        <v>0.36351604720414693</v>
      </c>
      <c r="S2410" s="6">
        <f t="shared" si="926"/>
        <v>0.32943641777875821</v>
      </c>
      <c r="T2410" s="6">
        <f t="shared" si="927"/>
        <v>0.30704753501709497</v>
      </c>
      <c r="U2410" s="12">
        <f t="shared" si="928"/>
        <v>0.7862807686941149</v>
      </c>
      <c r="V2410" s="12">
        <f t="shared" si="929"/>
        <v>0.848833466251665</v>
      </c>
      <c r="W2410" s="12">
        <f t="shared" si="930"/>
        <v>1.2942933162721046</v>
      </c>
      <c r="X2410" t="s">
        <v>177</v>
      </c>
      <c r="Y2410" t="s">
        <v>104</v>
      </c>
      <c r="Z2410" t="s">
        <v>261</v>
      </c>
      <c r="AA2410" s="8" t="s">
        <v>19</v>
      </c>
      <c r="AB2410" s="8" t="s">
        <v>367</v>
      </c>
      <c r="AC2410" t="s">
        <v>547</v>
      </c>
      <c r="AE2410" t="s">
        <v>507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916"/>
        <v>1.4479939931684651</v>
      </c>
      <c r="E2411" s="14">
        <f t="shared" si="917"/>
        <v>4.8330873658636557</v>
      </c>
      <c r="F2411" s="14">
        <f t="shared" si="918"/>
        <v>10.041017391568364</v>
      </c>
      <c r="G2411" s="63">
        <v>3.546532977780803E-2</v>
      </c>
      <c r="H2411" s="7">
        <f t="shared" si="915"/>
        <v>1.035465329777808</v>
      </c>
      <c r="I2411" s="5">
        <f t="shared" si="919"/>
        <v>1.3983993008043816</v>
      </c>
      <c r="J2411" s="5">
        <f t="shared" si="920"/>
        <v>4.6675511259278455</v>
      </c>
      <c r="K2411" s="5">
        <f t="shared" si="921"/>
        <v>9.6971063181062593</v>
      </c>
      <c r="L2411">
        <v>1.88</v>
      </c>
      <c r="M2411">
        <v>3.53</v>
      </c>
      <c r="N2411">
        <v>4.54</v>
      </c>
      <c r="O2411" s="5">
        <f t="shared" si="922"/>
        <v>1.946674819982279</v>
      </c>
      <c r="P2411" s="5">
        <f t="shared" si="923"/>
        <v>3.6551926141156623</v>
      </c>
      <c r="Q2411" s="5">
        <f t="shared" si="924"/>
        <v>4.7010125971912489</v>
      </c>
      <c r="R2411" s="6">
        <f t="shared" si="925"/>
        <v>0.51369647859784984</v>
      </c>
      <c r="S2411" s="6">
        <f t="shared" si="926"/>
        <v>0.2735833937008379</v>
      </c>
      <c r="T2411" s="6">
        <f t="shared" si="927"/>
        <v>0.21272012770131224</v>
      </c>
      <c r="U2411" s="12">
        <f t="shared" si="928"/>
        <v>1.3443942648702656</v>
      </c>
      <c r="V2411" s="12">
        <f t="shared" si="929"/>
        <v>0.75628523496853695</v>
      </c>
      <c r="W2411" s="12">
        <f t="shared" si="930"/>
        <v>0.46818090377363347</v>
      </c>
      <c r="X2411" t="s">
        <v>90</v>
      </c>
      <c r="Y2411" t="s">
        <v>89</v>
      </c>
      <c r="Z2411" t="s">
        <v>267</v>
      </c>
      <c r="AA2411" s="8" t="s">
        <v>17</v>
      </c>
      <c r="AB2411" s="8" t="s">
        <v>361</v>
      </c>
      <c r="AC2411" t="s">
        <v>548</v>
      </c>
      <c r="AE2411" t="s">
        <v>504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916"/>
        <v>4.5044206898667234</v>
      </c>
      <c r="E2412" s="14">
        <f t="shared" si="917"/>
        <v>2.9347825447680624</v>
      </c>
      <c r="F2412" s="14">
        <f t="shared" si="918"/>
        <v>2.4744944814717931</v>
      </c>
      <c r="G2412" s="63">
        <v>5.5756813824692664E-2</v>
      </c>
      <c r="H2412" s="7">
        <f t="shared" si="915"/>
        <v>1.0557568138246927</v>
      </c>
      <c r="I2412" s="5">
        <f t="shared" si="919"/>
        <v>4.2665324352002507</v>
      </c>
      <c r="J2412" s="5">
        <f t="shared" si="920"/>
        <v>2.7797902948276687</v>
      </c>
      <c r="K2412" s="5">
        <f t="shared" si="921"/>
        <v>2.3438110453745842</v>
      </c>
      <c r="L2412">
        <v>2.77</v>
      </c>
      <c r="M2412">
        <v>2.94</v>
      </c>
      <c r="N2412">
        <v>2.82</v>
      </c>
      <c r="O2412" s="5">
        <f t="shared" si="922"/>
        <v>2.9244463742943987</v>
      </c>
      <c r="P2412" s="5">
        <f t="shared" si="923"/>
        <v>3.1039250326445962</v>
      </c>
      <c r="Q2412" s="5">
        <f t="shared" si="924"/>
        <v>2.977234214985633</v>
      </c>
      <c r="R2412" s="6">
        <f t="shared" si="925"/>
        <v>0.34194506310319228</v>
      </c>
      <c r="S2412" s="6">
        <f t="shared" si="926"/>
        <v>0.32217272952239545</v>
      </c>
      <c r="T2412" s="6">
        <f t="shared" si="927"/>
        <v>0.33588220737441232</v>
      </c>
      <c r="U2412" s="12">
        <f t="shared" si="928"/>
        <v>0.64923917538903919</v>
      </c>
      <c r="V2412" s="12">
        <f t="shared" si="929"/>
        <v>1.0576337378652023</v>
      </c>
      <c r="W2412" s="12">
        <f t="shared" si="930"/>
        <v>1.2031686622371522</v>
      </c>
      <c r="X2412" t="s">
        <v>102</v>
      </c>
      <c r="Y2412" t="s">
        <v>232</v>
      </c>
      <c r="Z2412" t="s">
        <v>261</v>
      </c>
      <c r="AA2412" s="8" t="s">
        <v>19</v>
      </c>
      <c r="AB2412" s="8" t="s">
        <v>367</v>
      </c>
      <c r="AC2412" t="s">
        <v>548</v>
      </c>
      <c r="AE2412" t="s">
        <v>507</v>
      </c>
      <c r="AF2412">
        <v>-3</v>
      </c>
      <c r="AG2412">
        <v>8</v>
      </c>
    </row>
    <row r="2413" spans="1:33" s="17" customFormat="1" x14ac:dyDescent="0.25">
      <c r="A2413" s="35">
        <v>0.61716426583317685</v>
      </c>
      <c r="B2413" s="35">
        <v>0.27634189665056119</v>
      </c>
      <c r="C2413" s="35">
        <v>0.10476178139868629</v>
      </c>
      <c r="D2413" s="31">
        <f t="shared" si="916"/>
        <v>1.6203141616600107</v>
      </c>
      <c r="E2413" s="32">
        <f t="shared" si="917"/>
        <v>3.6187057124548732</v>
      </c>
      <c r="F2413" s="32">
        <f t="shared" si="918"/>
        <v>9.545465785794093</v>
      </c>
      <c r="G2413" s="64">
        <v>6.1169407034068479E-2</v>
      </c>
      <c r="H2413" s="34">
        <f t="shared" si="915"/>
        <v>1.0611694070340685</v>
      </c>
      <c r="I2413" s="34">
        <f t="shared" si="919"/>
        <v>1.5269137528085477</v>
      </c>
      <c r="J2413" s="34">
        <f t="shared" si="920"/>
        <v>3.4101112305612253</v>
      </c>
      <c r="K2413" s="34">
        <f t="shared" si="921"/>
        <v>8.9952327333609592</v>
      </c>
      <c r="L2413" s="17">
        <v>1.56</v>
      </c>
      <c r="M2413" s="17">
        <v>3.8</v>
      </c>
      <c r="N2413" s="17">
        <v>6.37</v>
      </c>
      <c r="O2413" s="34">
        <f t="shared" si="922"/>
        <v>1.6554242749731469</v>
      </c>
      <c r="P2413" s="34">
        <f t="shared" si="923"/>
        <v>4.0324437467294603</v>
      </c>
      <c r="Q2413" s="34">
        <f t="shared" si="924"/>
        <v>6.7596491228070166</v>
      </c>
      <c r="R2413" s="35">
        <f t="shared" si="925"/>
        <v>0.60407474695042829</v>
      </c>
      <c r="S2413" s="35">
        <f t="shared" si="926"/>
        <v>0.24798858032701795</v>
      </c>
      <c r="T2413" s="35">
        <f t="shared" si="927"/>
        <v>0.14793667272255387</v>
      </c>
      <c r="U2413" s="17">
        <f t="shared" si="928"/>
        <v>1.0216687073062214</v>
      </c>
      <c r="V2413" s="17">
        <f t="shared" si="929"/>
        <v>1.1143331531079144</v>
      </c>
      <c r="W2413" s="17">
        <f t="shared" si="930"/>
        <v>0.70815288373533025</v>
      </c>
      <c r="X2413" s="17" t="s">
        <v>175</v>
      </c>
      <c r="Y2413" s="17" t="s">
        <v>233</v>
      </c>
      <c r="Z2413" s="17" t="s">
        <v>261</v>
      </c>
      <c r="AA2413" s="36" t="s">
        <v>35</v>
      </c>
      <c r="AB2413" s="36" t="s">
        <v>361</v>
      </c>
      <c r="AC2413" s="17" t="s">
        <v>548</v>
      </c>
      <c r="AD2413" s="36"/>
      <c r="AE2413" s="17" t="s">
        <v>504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931">(100%/A2414)</f>
        <v>2.4703172675827112</v>
      </c>
      <c r="E2414" s="14">
        <f t="shared" ref="E2414:E2427" si="932">(100%/B2414)</f>
        <v>3.6115681388339249</v>
      </c>
      <c r="F2414" s="14">
        <f t="shared" ref="F2414:F2427" si="933">(100%/C2414)</f>
        <v>3.3580413475958748</v>
      </c>
      <c r="G2414" s="63">
        <v>4.3833080935554491E-2</v>
      </c>
      <c r="H2414" s="7">
        <f t="shared" si="915"/>
        <v>1.0438330809355545</v>
      </c>
      <c r="I2414" s="5">
        <f t="shared" ref="I2414:I2427" si="934">D2414/H2414</f>
        <v>2.3665826583773759</v>
      </c>
      <c r="J2414" s="5">
        <f t="shared" ref="J2414:J2427" si="935">E2414/H2414</f>
        <v>3.4599096395728242</v>
      </c>
      <c r="K2414" s="5">
        <f t="shared" ref="K2414:K2427" si="936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937">(L2414*H2414)</f>
        <v>2.9227326266195526</v>
      </c>
      <c r="P2414" s="5">
        <f t="shared" ref="P2414:P2427" si="938">(M2414*H2414)</f>
        <v>2.9540476190476195</v>
      </c>
      <c r="Q2414" s="5">
        <f t="shared" ref="Q2414:Q2427" si="939">(N2414*H2414)</f>
        <v>3.1314992428066635</v>
      </c>
      <c r="R2414" s="6">
        <f t="shared" ref="R2414:R2427" si="940">(1/O2414)</f>
        <v>0.34214556298863541</v>
      </c>
      <c r="S2414" s="6">
        <f t="shared" ref="S2414:S2427" si="941">(1/P2414)</f>
        <v>0.3385185782219714</v>
      </c>
      <c r="T2414" s="6">
        <f t="shared" ref="T2414:T2427" si="942">(1/Q2414)</f>
        <v>0.31933585878939308</v>
      </c>
      <c r="U2414" s="12">
        <f t="shared" ref="U2414:U2427" si="943">(L2414/I2414)</f>
        <v>1.1831405888521942</v>
      </c>
      <c r="V2414" s="12">
        <f t="shared" ref="V2414:V2427" si="944">(M2414/J2414)</f>
        <v>0.81794043625642332</v>
      </c>
      <c r="W2414" s="12">
        <f t="shared" ref="W2414:W2427" si="945">(N2414/K2414)</f>
        <v>0.9325374284174911</v>
      </c>
      <c r="X2414" t="s">
        <v>232</v>
      </c>
      <c r="Y2414" t="s">
        <v>178</v>
      </c>
      <c r="Z2414" t="s">
        <v>261</v>
      </c>
      <c r="AA2414" s="8" t="s">
        <v>19</v>
      </c>
      <c r="AB2414" s="8" t="s">
        <v>367</v>
      </c>
      <c r="AC2414" t="s">
        <v>549</v>
      </c>
      <c r="AE2414" t="s">
        <v>505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931"/>
        <v>1.5840325836207032</v>
      </c>
      <c r="E2415" s="14">
        <f t="shared" si="932"/>
        <v>4.1530928136269418</v>
      </c>
      <c r="F2415" s="14">
        <f t="shared" si="933"/>
        <v>8.0293916714111688</v>
      </c>
      <c r="G2415" s="63">
        <v>2.7330371977891454E-2</v>
      </c>
      <c r="H2415" s="7">
        <f t="shared" si="915"/>
        <v>1.0273303719778915</v>
      </c>
      <c r="I2415" s="5">
        <f t="shared" si="934"/>
        <v>1.5418920990051215</v>
      </c>
      <c r="J2415" s="5">
        <f t="shared" si="935"/>
        <v>4.0426068642661699</v>
      </c>
      <c r="K2415" s="5">
        <f t="shared" si="936"/>
        <v>7.8157834036896991</v>
      </c>
      <c r="L2415">
        <v>2.31</v>
      </c>
      <c r="M2415">
        <v>3</v>
      </c>
      <c r="N2415">
        <v>3.83</v>
      </c>
      <c r="O2415" s="5">
        <f t="shared" si="937"/>
        <v>2.3731331592689293</v>
      </c>
      <c r="P2415" s="5">
        <f t="shared" si="938"/>
        <v>3.0819911159336746</v>
      </c>
      <c r="Q2415" s="5">
        <f t="shared" si="939"/>
        <v>3.9346753246753243</v>
      </c>
      <c r="R2415" s="6">
        <f t="shared" si="940"/>
        <v>0.42138385538722212</v>
      </c>
      <c r="S2415" s="6">
        <f t="shared" si="941"/>
        <v>0.32446556864816101</v>
      </c>
      <c r="T2415" s="6">
        <f t="shared" si="942"/>
        <v>0.25415057596461699</v>
      </c>
      <c r="U2415" s="12">
        <f t="shared" si="943"/>
        <v>1.498159307963564</v>
      </c>
      <c r="V2415" s="12">
        <f t="shared" si="944"/>
        <v>0.74209541039419669</v>
      </c>
      <c r="W2415" s="12">
        <f t="shared" si="945"/>
        <v>0.4900340506099391</v>
      </c>
      <c r="X2415" t="s">
        <v>226</v>
      </c>
      <c r="Y2415" t="s">
        <v>227</v>
      </c>
      <c r="Z2415" t="s">
        <v>267</v>
      </c>
      <c r="AA2415" s="8" t="s">
        <v>17</v>
      </c>
      <c r="AB2415" s="8" t="s">
        <v>361</v>
      </c>
      <c r="AC2415" t="s">
        <v>550</v>
      </c>
      <c r="AE2415" t="s">
        <v>504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931"/>
        <v>1.6292037952452756</v>
      </c>
      <c r="E2416" s="14">
        <f t="shared" si="932"/>
        <v>4.1201383273359049</v>
      </c>
      <c r="F2416" s="14">
        <f t="shared" si="933"/>
        <v>7.1861270811725753</v>
      </c>
      <c r="G2416" s="63">
        <v>5.8081844084034939E-2</v>
      </c>
      <c r="H2416" s="7">
        <f t="shared" si="915"/>
        <v>1.0580818440840349</v>
      </c>
      <c r="I2416" s="5">
        <f t="shared" si="934"/>
        <v>1.5397710530187314</v>
      </c>
      <c r="J2416" s="5">
        <f t="shared" si="935"/>
        <v>3.8939694035697632</v>
      </c>
      <c r="K2416" s="5">
        <f t="shared" si="936"/>
        <v>6.7916552215235244</v>
      </c>
      <c r="L2416">
        <v>1.74</v>
      </c>
      <c r="M2416">
        <v>3.41</v>
      </c>
      <c r="N2416">
        <v>5.26</v>
      </c>
      <c r="O2416" s="5">
        <f t="shared" si="937"/>
        <v>1.8410624087062208</v>
      </c>
      <c r="P2416" s="5">
        <f t="shared" si="938"/>
        <v>3.6080590883265593</v>
      </c>
      <c r="Q2416" s="5">
        <f t="shared" si="939"/>
        <v>5.5655104998820235</v>
      </c>
      <c r="R2416" s="6">
        <f t="shared" si="940"/>
        <v>0.54316463975967821</v>
      </c>
      <c r="S2416" s="6">
        <f t="shared" si="941"/>
        <v>0.27715732351373612</v>
      </c>
      <c r="T2416" s="6">
        <f t="shared" si="942"/>
        <v>0.17967803672658561</v>
      </c>
      <c r="U2416" s="12">
        <f t="shared" si="943"/>
        <v>1.1300381291028418</v>
      </c>
      <c r="V2416" s="12">
        <f t="shared" si="944"/>
        <v>0.87571309545316711</v>
      </c>
      <c r="W2416" s="12">
        <f t="shared" si="945"/>
        <v>0.77447983274098842</v>
      </c>
      <c r="X2416" t="s">
        <v>101</v>
      </c>
      <c r="Y2416" t="s">
        <v>176</v>
      </c>
      <c r="Z2416" t="s">
        <v>261</v>
      </c>
      <c r="AA2416" s="8" t="s">
        <v>17</v>
      </c>
      <c r="AB2416" s="8" t="s">
        <v>361</v>
      </c>
      <c r="AC2416" t="s">
        <v>550</v>
      </c>
      <c r="AE2416" t="s">
        <v>505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931"/>
        <v>6.2975666647312494</v>
      </c>
      <c r="E2417" s="14">
        <f t="shared" si="932"/>
        <v>2.8889999156993076</v>
      </c>
      <c r="F2417" s="14">
        <f t="shared" si="933"/>
        <v>2.2052153538896042</v>
      </c>
      <c r="G2417" s="63">
        <v>8.0006230629448227E-2</v>
      </c>
      <c r="H2417" s="7">
        <f t="shared" si="915"/>
        <v>1.0800062306294482</v>
      </c>
      <c r="I2417" s="5">
        <f t="shared" si="934"/>
        <v>5.8310466052227374</v>
      </c>
      <c r="J2417" s="5">
        <f t="shared" si="935"/>
        <v>2.6749844896871968</v>
      </c>
      <c r="K2417" s="5">
        <f t="shared" si="936"/>
        <v>2.0418542887519848</v>
      </c>
      <c r="L2417">
        <v>32.950000000000003</v>
      </c>
      <c r="M2417">
        <v>10.28</v>
      </c>
      <c r="N2417">
        <v>1.05</v>
      </c>
      <c r="O2417" s="5">
        <f t="shared" si="937"/>
        <v>35.586205299240319</v>
      </c>
      <c r="P2417" s="5">
        <f t="shared" si="938"/>
        <v>11.102464050870728</v>
      </c>
      <c r="Q2417" s="5">
        <f t="shared" si="939"/>
        <v>1.1340065421609207</v>
      </c>
      <c r="R2417" s="6">
        <f t="shared" si="940"/>
        <v>2.8100776455121153E-2</v>
      </c>
      <c r="S2417" s="6">
        <f t="shared" si="941"/>
        <v>9.0070095738934056E-2</v>
      </c>
      <c r="T2417" s="6">
        <f t="shared" si="942"/>
        <v>0.8818291278059448</v>
      </c>
      <c r="U2417" s="12">
        <f t="shared" si="943"/>
        <v>5.650786596438353</v>
      </c>
      <c r="V2417" s="12">
        <f t="shared" si="944"/>
        <v>3.8430129369468253</v>
      </c>
      <c r="W2417" s="12">
        <f t="shared" si="945"/>
        <v>0.5142384575550577</v>
      </c>
      <c r="X2417" t="s">
        <v>103</v>
      </c>
      <c r="Y2417" t="s">
        <v>175</v>
      </c>
      <c r="Z2417" t="s">
        <v>261</v>
      </c>
      <c r="AA2417" s="8" t="s">
        <v>18</v>
      </c>
      <c r="AB2417" s="8" t="s">
        <v>360</v>
      </c>
      <c r="AC2417" t="s">
        <v>550</v>
      </c>
      <c r="AE2417" t="s">
        <v>503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931"/>
        <v>3.72724930779721</v>
      </c>
      <c r="E2418" s="14">
        <f t="shared" si="932"/>
        <v>2.4002649194015064</v>
      </c>
      <c r="F2418" s="14">
        <f t="shared" si="933"/>
        <v>3.3125823350231154</v>
      </c>
      <c r="G2418" s="63">
        <v>5.4041357356008124E-2</v>
      </c>
      <c r="H2418" s="7">
        <f t="shared" si="915"/>
        <v>1.0540413573560081</v>
      </c>
      <c r="I2418" s="5">
        <f t="shared" si="934"/>
        <v>3.5361509126613062</v>
      </c>
      <c r="J2418" s="5">
        <f t="shared" si="935"/>
        <v>2.2772018409433286</v>
      </c>
      <c r="K2418" s="5">
        <f t="shared" si="936"/>
        <v>3.1427441740355477</v>
      </c>
      <c r="L2418">
        <v>2.62</v>
      </c>
      <c r="M2418">
        <v>3.01</v>
      </c>
      <c r="N2418">
        <v>2.94</v>
      </c>
      <c r="O2418" s="5">
        <f t="shared" si="937"/>
        <v>2.7615883562727412</v>
      </c>
      <c r="P2418" s="5">
        <f t="shared" si="938"/>
        <v>3.1726644856415844</v>
      </c>
      <c r="Q2418" s="5">
        <f t="shared" si="939"/>
        <v>3.098881590626664</v>
      </c>
      <c r="R2418" s="6">
        <f t="shared" si="940"/>
        <v>0.36211044912923929</v>
      </c>
      <c r="S2418" s="6">
        <f t="shared" si="941"/>
        <v>0.31519248395967009</v>
      </c>
      <c r="T2418" s="6">
        <f t="shared" si="942"/>
        <v>0.32269706691109079</v>
      </c>
      <c r="U2418" s="12">
        <f t="shared" si="943"/>
        <v>0.74091860463845105</v>
      </c>
      <c r="V2418" s="12">
        <f t="shared" si="944"/>
        <v>1.3217976315850466</v>
      </c>
      <c r="W2418" s="12">
        <f t="shared" si="945"/>
        <v>0.93548817122610162</v>
      </c>
      <c r="X2418" t="s">
        <v>50</v>
      </c>
      <c r="Y2418" t="s">
        <v>48</v>
      </c>
      <c r="Z2418" t="s">
        <v>261</v>
      </c>
      <c r="AA2418" s="8" t="s">
        <v>19</v>
      </c>
      <c r="AB2418" s="8" t="s">
        <v>367</v>
      </c>
      <c r="AC2418" t="s">
        <v>550</v>
      </c>
      <c r="AE2418" t="s">
        <v>504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931"/>
        <v>1.5587795346523659</v>
      </c>
      <c r="E2419" s="14">
        <f t="shared" si="932"/>
        <v>5.3169913960038766</v>
      </c>
      <c r="F2419" s="14">
        <f t="shared" si="933"/>
        <v>6.283693994003535</v>
      </c>
      <c r="G2419" s="63">
        <v>4.6626008262836915E-2</v>
      </c>
      <c r="H2419" s="7">
        <f t="shared" si="915"/>
        <v>1.0466260082628369</v>
      </c>
      <c r="I2419" s="5">
        <f t="shared" si="934"/>
        <v>1.4893376644056344</v>
      </c>
      <c r="J2419" s="5">
        <f t="shared" si="935"/>
        <v>5.0801254259187418</v>
      </c>
      <c r="K2419" s="5">
        <f t="shared" si="936"/>
        <v>6.0037625134436032</v>
      </c>
      <c r="L2419">
        <v>2.08</v>
      </c>
      <c r="M2419">
        <v>3.68</v>
      </c>
      <c r="N2419">
        <v>3.4</v>
      </c>
      <c r="O2419" s="5">
        <f t="shared" si="937"/>
        <v>2.1769820971867007</v>
      </c>
      <c r="P2419" s="5">
        <f t="shared" si="938"/>
        <v>3.8515837104072399</v>
      </c>
      <c r="Q2419" s="5">
        <f t="shared" si="939"/>
        <v>3.5585284280936453</v>
      </c>
      <c r="R2419" s="6">
        <f t="shared" si="940"/>
        <v>0.45935150375939854</v>
      </c>
      <c r="S2419" s="6">
        <f t="shared" si="941"/>
        <v>0.25963345864661652</v>
      </c>
      <c r="T2419" s="6">
        <f t="shared" si="942"/>
        <v>0.281015037593985</v>
      </c>
      <c r="U2419" s="12">
        <f t="shared" si="943"/>
        <v>1.3965939690581097</v>
      </c>
      <c r="V2419" s="12">
        <f t="shared" si="944"/>
        <v>0.72439156348870493</v>
      </c>
      <c r="W2419" s="12">
        <f t="shared" si="945"/>
        <v>0.56631154086903546</v>
      </c>
      <c r="X2419" t="s">
        <v>192</v>
      </c>
      <c r="Y2419" t="s">
        <v>196</v>
      </c>
      <c r="Z2419" t="s">
        <v>342</v>
      </c>
      <c r="AA2419" s="8" t="s">
        <v>17</v>
      </c>
      <c r="AB2419" s="8" t="s">
        <v>361</v>
      </c>
      <c r="AC2419" t="s">
        <v>550</v>
      </c>
      <c r="AE2419" t="s">
        <v>509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931"/>
        <v>1.9841784329845598</v>
      </c>
      <c r="E2420" s="14">
        <f t="shared" si="932"/>
        <v>3.998574076814799</v>
      </c>
      <c r="F2420" s="14">
        <f t="shared" si="933"/>
        <v>4.2951936282251149</v>
      </c>
      <c r="G2420" s="63">
        <v>5.295383149463273E-2</v>
      </c>
      <c r="H2420" s="7">
        <f t="shared" si="915"/>
        <v>1.0529538314946327</v>
      </c>
      <c r="I2420" s="5">
        <f t="shared" si="934"/>
        <v>1.8843926235285025</v>
      </c>
      <c r="J2420" s="5">
        <f t="shared" si="935"/>
        <v>3.7974828118902013</v>
      </c>
      <c r="K2420" s="5">
        <f t="shared" si="936"/>
        <v>4.0791851454001842</v>
      </c>
      <c r="L2420">
        <v>1.44</v>
      </c>
      <c r="M2420">
        <v>4.3899999999999997</v>
      </c>
      <c r="N2420">
        <v>7.65</v>
      </c>
      <c r="O2420" s="5">
        <f t="shared" si="937"/>
        <v>1.5162535173522711</v>
      </c>
      <c r="P2420" s="5">
        <f t="shared" si="938"/>
        <v>4.6224673202614373</v>
      </c>
      <c r="Q2420" s="5">
        <f t="shared" si="939"/>
        <v>8.0550968109339411</v>
      </c>
      <c r="R2420" s="6">
        <f t="shared" si="940"/>
        <v>0.65952031672528677</v>
      </c>
      <c r="S2420" s="6">
        <f t="shared" si="941"/>
        <v>0.21633468247936516</v>
      </c>
      <c r="T2420" s="6">
        <f t="shared" si="942"/>
        <v>0.1241450007953481</v>
      </c>
      <c r="U2420" s="12">
        <f t="shared" si="943"/>
        <v>0.76417195759534307</v>
      </c>
      <c r="V2420" s="12">
        <f t="shared" si="944"/>
        <v>1.1560289321796489</v>
      </c>
      <c r="W2420" s="12">
        <f t="shared" si="945"/>
        <v>1.8753745484257751</v>
      </c>
      <c r="X2420" t="s">
        <v>116</v>
      </c>
      <c r="Y2420" t="s">
        <v>191</v>
      </c>
      <c r="Z2420" t="s">
        <v>342</v>
      </c>
      <c r="AA2420" s="8" t="s">
        <v>17</v>
      </c>
      <c r="AB2420" s="8" t="s">
        <v>361</v>
      </c>
      <c r="AC2420" t="s">
        <v>550</v>
      </c>
      <c r="AE2420" t="s">
        <v>507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931"/>
        <v>2.4435705171950399</v>
      </c>
      <c r="E2421" s="14">
        <f t="shared" si="932"/>
        <v>3.4188270285574793</v>
      </c>
      <c r="F2421" s="14">
        <f t="shared" si="933"/>
        <v>3.5609432380114225</v>
      </c>
      <c r="G2421" s="63">
        <v>5.3498751972161473E-2</v>
      </c>
      <c r="H2421" s="7">
        <f t="shared" si="915"/>
        <v>1.0534987519721615</v>
      </c>
      <c r="I2421" s="5">
        <f t="shared" si="934"/>
        <v>2.3194811694087427</v>
      </c>
      <c r="J2421" s="5">
        <f t="shared" si="935"/>
        <v>3.2452122246537045</v>
      </c>
      <c r="K2421" s="5">
        <f t="shared" si="936"/>
        <v>3.3801114916797927</v>
      </c>
      <c r="L2421">
        <v>2.59</v>
      </c>
      <c r="M2421">
        <v>2.81</v>
      </c>
      <c r="N2421">
        <v>3.21</v>
      </c>
      <c r="O2421" s="5">
        <f t="shared" si="937"/>
        <v>2.7285617676078981</v>
      </c>
      <c r="P2421" s="5">
        <f t="shared" si="938"/>
        <v>2.9603314930417737</v>
      </c>
      <c r="Q2421" s="5">
        <f t="shared" si="939"/>
        <v>3.3817309938306384</v>
      </c>
      <c r="R2421" s="6">
        <f t="shared" si="940"/>
        <v>0.36649344422819852</v>
      </c>
      <c r="S2421" s="6">
        <f t="shared" si="941"/>
        <v>0.33780000731353527</v>
      </c>
      <c r="T2421" s="6">
        <f t="shared" si="942"/>
        <v>0.29570654845826611</v>
      </c>
      <c r="U2421" s="12">
        <f t="shared" si="943"/>
        <v>1.1166290264215488</v>
      </c>
      <c r="V2421" s="12">
        <f t="shared" si="944"/>
        <v>0.86589098199882886</v>
      </c>
      <c r="W2421" s="12">
        <f t="shared" si="945"/>
        <v>0.94967281638533951</v>
      </c>
      <c r="X2421" t="s">
        <v>231</v>
      </c>
      <c r="Y2421" t="s">
        <v>49</v>
      </c>
      <c r="Z2421" t="s">
        <v>261</v>
      </c>
      <c r="AA2421" s="8" t="s">
        <v>19</v>
      </c>
      <c r="AB2421" s="8" t="s">
        <v>367</v>
      </c>
      <c r="AC2421" t="s">
        <v>551</v>
      </c>
      <c r="AE2421" t="s">
        <v>504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931"/>
        <v>8.826376567172753</v>
      </c>
      <c r="E2422" s="14">
        <f t="shared" si="932"/>
        <v>3.0196718613445293</v>
      </c>
      <c r="F2422" s="14">
        <f t="shared" si="933"/>
        <v>1.9929378635508892</v>
      </c>
      <c r="G2422" s="63">
        <v>5.4770564191111593E-2</v>
      </c>
      <c r="H2422" s="7">
        <f t="shared" si="915"/>
        <v>1.0547705641911116</v>
      </c>
      <c r="I2422" s="5">
        <f t="shared" si="934"/>
        <v>8.3680535528990365</v>
      </c>
      <c r="J2422" s="5">
        <f t="shared" si="935"/>
        <v>2.862870811777225</v>
      </c>
      <c r="K2422" s="5">
        <f t="shared" si="936"/>
        <v>1.8894515368650286</v>
      </c>
      <c r="L2422">
        <v>2.73</v>
      </c>
      <c r="M2422">
        <v>2.91</v>
      </c>
      <c r="N2422">
        <v>2.9</v>
      </c>
      <c r="O2422" s="5">
        <f t="shared" si="937"/>
        <v>2.8795236402417346</v>
      </c>
      <c r="P2422" s="5">
        <f t="shared" si="938"/>
        <v>3.069382341796135</v>
      </c>
      <c r="Q2422" s="5">
        <f t="shared" si="939"/>
        <v>3.0588346361542236</v>
      </c>
      <c r="R2422" s="6">
        <f t="shared" si="940"/>
        <v>0.34727966321403442</v>
      </c>
      <c r="S2422" s="6">
        <f t="shared" si="941"/>
        <v>0.32579844693275389</v>
      </c>
      <c r="T2422" s="6">
        <f t="shared" si="942"/>
        <v>0.32692188985321169</v>
      </c>
      <c r="U2422" s="12">
        <f t="shared" si="943"/>
        <v>0.32624074197687419</v>
      </c>
      <c r="V2422" s="12">
        <f t="shared" si="944"/>
        <v>1.0164622126953462</v>
      </c>
      <c r="W2422" s="12">
        <f t="shared" si="945"/>
        <v>1.5348369319975625</v>
      </c>
      <c r="X2422" t="s">
        <v>233</v>
      </c>
      <c r="Y2422" t="s">
        <v>47</v>
      </c>
      <c r="Z2422" t="s">
        <v>261</v>
      </c>
      <c r="AA2422" s="8" t="s">
        <v>18</v>
      </c>
      <c r="AB2422" s="8" t="s">
        <v>360</v>
      </c>
      <c r="AC2422" t="s">
        <v>551</v>
      </c>
      <c r="AE2422" t="s">
        <v>503</v>
      </c>
      <c r="AF2422">
        <v>-5</v>
      </c>
      <c r="AG2422">
        <v>-3</v>
      </c>
    </row>
    <row r="2423" spans="1:33" x14ac:dyDescent="0.25">
      <c r="A2423" s="6" t="e">
        <v>#N/A</v>
      </c>
      <c r="B2423" s="6" t="e">
        <v>#N/A</v>
      </c>
      <c r="C2423" s="6" t="e">
        <v>#N/A</v>
      </c>
      <c r="D2423" s="13" t="e">
        <f t="shared" si="931"/>
        <v>#N/A</v>
      </c>
      <c r="E2423" s="14" t="e">
        <f t="shared" si="932"/>
        <v>#N/A</v>
      </c>
      <c r="F2423" s="14" t="e">
        <f t="shared" si="933"/>
        <v>#N/A</v>
      </c>
      <c r="G2423" s="63">
        <v>6.4057086123960438E-2</v>
      </c>
      <c r="H2423" s="7">
        <f t="shared" si="915"/>
        <v>1.0640570861239604</v>
      </c>
      <c r="I2423" s="5" t="e">
        <f t="shared" si="934"/>
        <v>#N/A</v>
      </c>
      <c r="J2423" s="5" t="e">
        <f t="shared" si="935"/>
        <v>#N/A</v>
      </c>
      <c r="K2423" s="5" t="e">
        <f t="shared" si="936"/>
        <v>#N/A</v>
      </c>
      <c r="L2423">
        <v>6.51</v>
      </c>
      <c r="M2423">
        <v>3.83</v>
      </c>
      <c r="N2423">
        <v>1.54</v>
      </c>
      <c r="O2423" s="5">
        <f t="shared" si="937"/>
        <v>6.927011630666982</v>
      </c>
      <c r="P2423" s="5">
        <f t="shared" si="938"/>
        <v>4.0753386398547686</v>
      </c>
      <c r="Q2423" s="5">
        <f t="shared" si="939"/>
        <v>1.638647912630899</v>
      </c>
      <c r="R2423" s="6">
        <f t="shared" si="940"/>
        <v>0.14436239655969985</v>
      </c>
      <c r="S2423" s="6">
        <f t="shared" si="941"/>
        <v>0.2453783816197509</v>
      </c>
      <c r="T2423" s="6">
        <f t="shared" si="942"/>
        <v>0.61025922182054937</v>
      </c>
      <c r="U2423" s="12" t="e">
        <f t="shared" si="943"/>
        <v>#N/A</v>
      </c>
      <c r="V2423" s="12" t="e">
        <f t="shared" si="944"/>
        <v>#N/A</v>
      </c>
      <c r="W2423" s="12" t="e">
        <f t="shared" si="945"/>
        <v>#N/A</v>
      </c>
      <c r="X2423" t="s">
        <v>234</v>
      </c>
      <c r="Y2423" t="s">
        <v>281</v>
      </c>
      <c r="Z2423" t="s">
        <v>261</v>
      </c>
      <c r="AA2423" s="8" t="e">
        <v>#N/A</v>
      </c>
      <c r="AB2423" s="8" t="e">
        <v>#N/A</v>
      </c>
      <c r="AC2423" t="s">
        <v>551</v>
      </c>
      <c r="AE2423" t="s">
        <v>489</v>
      </c>
      <c r="AF2423" t="s">
        <v>489</v>
      </c>
      <c r="AG2423" t="s">
        <v>489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931"/>
        <v>2.6657464952587162</v>
      </c>
      <c r="E2424" s="14">
        <f t="shared" si="932"/>
        <v>4.3106790972586575</v>
      </c>
      <c r="F2424" s="14">
        <f t="shared" si="933"/>
        <v>2.7571645400850713</v>
      </c>
      <c r="G2424" s="63">
        <v>4.3349705780701964E-2</v>
      </c>
      <c r="H2424" s="7">
        <f t="shared" si="915"/>
        <v>1.043349705780702</v>
      </c>
      <c r="I2424" s="5">
        <f t="shared" si="934"/>
        <v>2.5549884956971658</v>
      </c>
      <c r="J2424" s="5">
        <f t="shared" si="935"/>
        <v>4.131576472754289</v>
      </c>
      <c r="K2424" s="5">
        <f t="shared" si="936"/>
        <v>2.6426082499558303</v>
      </c>
      <c r="L2424">
        <v>2.33</v>
      </c>
      <c r="M2424">
        <v>3.93</v>
      </c>
      <c r="N2424">
        <v>2.78</v>
      </c>
      <c r="O2424" s="5">
        <f t="shared" si="937"/>
        <v>2.4310048144690355</v>
      </c>
      <c r="P2424" s="5">
        <f t="shared" si="938"/>
        <v>4.1003643437181587</v>
      </c>
      <c r="Q2424" s="5">
        <f t="shared" si="939"/>
        <v>2.9005121820703512</v>
      </c>
      <c r="R2424" s="6">
        <f t="shared" si="940"/>
        <v>0.41135253786752107</v>
      </c>
      <c r="S2424" s="6">
        <f t="shared" si="941"/>
        <v>0.24388076672552775</v>
      </c>
      <c r="T2424" s="6">
        <f t="shared" si="942"/>
        <v>0.34476669540695115</v>
      </c>
      <c r="U2424" s="12">
        <f t="shared" si="943"/>
        <v>0.91194148385557627</v>
      </c>
      <c r="V2424" s="12">
        <f t="shared" si="944"/>
        <v>0.95121076081162081</v>
      </c>
      <c r="W2424" s="12">
        <f t="shared" si="945"/>
        <v>1.0519909638693006</v>
      </c>
      <c r="X2424" t="s">
        <v>117</v>
      </c>
      <c r="Y2424" t="s">
        <v>118</v>
      </c>
      <c r="Z2424" t="s">
        <v>342</v>
      </c>
      <c r="AA2424" s="8" t="s">
        <v>20</v>
      </c>
      <c r="AB2424" s="8" t="s">
        <v>367</v>
      </c>
      <c r="AC2424" t="s">
        <v>551</v>
      </c>
      <c r="AE2424" t="s">
        <v>507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931"/>
        <v>9.9578266819311008</v>
      </c>
      <c r="E2425" s="14">
        <f t="shared" si="932"/>
        <v>6.1818740308039413</v>
      </c>
      <c r="F2425" s="14">
        <f t="shared" si="933"/>
        <v>1.5900574582715956</v>
      </c>
      <c r="G2425" s="63">
        <v>4.492459572406271E-2</v>
      </c>
      <c r="H2425" s="7">
        <f t="shared" si="915"/>
        <v>1.0449245957240627</v>
      </c>
      <c r="I2425" s="5">
        <f t="shared" si="934"/>
        <v>9.5297083853509967</v>
      </c>
      <c r="J2425" s="5">
        <f t="shared" si="935"/>
        <v>5.916095817919107</v>
      </c>
      <c r="K2425" s="5">
        <f t="shared" si="936"/>
        <v>1.5216958857876175</v>
      </c>
      <c r="L2425">
        <v>3.16</v>
      </c>
      <c r="M2425">
        <v>4</v>
      </c>
      <c r="N2425">
        <v>2.09</v>
      </c>
      <c r="O2425" s="5">
        <f t="shared" si="937"/>
        <v>3.3019617224880382</v>
      </c>
      <c r="P2425" s="5">
        <f t="shared" si="938"/>
        <v>4.1796983828962508</v>
      </c>
      <c r="Q2425" s="5">
        <f t="shared" si="939"/>
        <v>2.1838924050632911</v>
      </c>
      <c r="R2425" s="6">
        <f t="shared" si="940"/>
        <v>0.30285027024677225</v>
      </c>
      <c r="S2425" s="6">
        <f t="shared" si="941"/>
        <v>0.23925171349495009</v>
      </c>
      <c r="T2425" s="6">
        <f t="shared" si="942"/>
        <v>0.4578980162582777</v>
      </c>
      <c r="U2425" s="12">
        <f t="shared" si="943"/>
        <v>0.33159461677311458</v>
      </c>
      <c r="V2425" s="12">
        <f t="shared" si="944"/>
        <v>0.67612157123698124</v>
      </c>
      <c r="W2425" s="12">
        <f t="shared" si="945"/>
        <v>1.373467602508653</v>
      </c>
      <c r="X2425" t="s">
        <v>115</v>
      </c>
      <c r="Y2425" t="s">
        <v>194</v>
      </c>
      <c r="Z2425" t="s">
        <v>342</v>
      </c>
      <c r="AA2425" s="8" t="s">
        <v>16</v>
      </c>
      <c r="AB2425" s="8" t="s">
        <v>360</v>
      </c>
      <c r="AC2425" t="s">
        <v>551</v>
      </c>
      <c r="AE2425" t="s">
        <v>507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931"/>
        <v>3.1919180691366371</v>
      </c>
      <c r="E2426" s="14">
        <f t="shared" si="932"/>
        <v>3.6472575787452204</v>
      </c>
      <c r="F2426" s="14">
        <f t="shared" si="933"/>
        <v>2.6402215376990514</v>
      </c>
      <c r="G2426" s="63">
        <v>4.2761547716299031E-2</v>
      </c>
      <c r="H2426" s="7">
        <f t="shared" si="915"/>
        <v>1.042761547716299</v>
      </c>
      <c r="I2426" s="5">
        <f t="shared" si="934"/>
        <v>3.0610239475430414</v>
      </c>
      <c r="J2426" s="5">
        <f t="shared" si="935"/>
        <v>3.4976909023284377</v>
      </c>
      <c r="K2426" s="5">
        <f t="shared" si="936"/>
        <v>2.5319513780319873</v>
      </c>
      <c r="L2426">
        <v>2.7</v>
      </c>
      <c r="M2426">
        <v>3.53</v>
      </c>
      <c r="N2426">
        <v>2.57</v>
      </c>
      <c r="O2426" s="5">
        <f t="shared" si="937"/>
        <v>2.8154561788340078</v>
      </c>
      <c r="P2426" s="5">
        <f t="shared" si="938"/>
        <v>3.6809482634385353</v>
      </c>
      <c r="Q2426" s="5">
        <f t="shared" si="939"/>
        <v>2.6798971776308882</v>
      </c>
      <c r="R2426" s="6">
        <f t="shared" si="940"/>
        <v>0.35518222855599185</v>
      </c>
      <c r="S2426" s="6">
        <f t="shared" si="941"/>
        <v>0.27166912665755755</v>
      </c>
      <c r="T2426" s="6">
        <f t="shared" si="942"/>
        <v>0.37314864478645066</v>
      </c>
      <c r="U2426" s="12">
        <f t="shared" si="943"/>
        <v>0.88205778401935719</v>
      </c>
      <c r="V2426" s="12">
        <f t="shared" si="944"/>
        <v>1.009237264976746</v>
      </c>
      <c r="W2426" s="12">
        <f t="shared" si="945"/>
        <v>1.015027390453914</v>
      </c>
      <c r="X2426" t="s">
        <v>195</v>
      </c>
      <c r="Y2426" t="s">
        <v>193</v>
      </c>
      <c r="Z2426" t="s">
        <v>342</v>
      </c>
      <c r="AA2426" s="8" t="s">
        <v>19</v>
      </c>
      <c r="AB2426" s="8" t="s">
        <v>367</v>
      </c>
      <c r="AC2426" t="s">
        <v>551</v>
      </c>
      <c r="AE2426" t="s">
        <v>507</v>
      </c>
      <c r="AF2426">
        <v>-3</v>
      </c>
      <c r="AG2426">
        <v>4</v>
      </c>
    </row>
    <row r="2427" spans="1:33" s="17" customFormat="1" x14ac:dyDescent="0.25">
      <c r="A2427" s="35">
        <v>0.55822205731557062</v>
      </c>
      <c r="B2427" s="35">
        <v>0.30760877443382151</v>
      </c>
      <c r="C2427" s="35">
        <v>0.13154730725099215</v>
      </c>
      <c r="D2427" s="31">
        <f t="shared" si="931"/>
        <v>1.791401803090497</v>
      </c>
      <c r="E2427" s="32">
        <f t="shared" si="932"/>
        <v>3.2508825596427795</v>
      </c>
      <c r="F2427" s="32">
        <f t="shared" si="933"/>
        <v>7.601827972745963</v>
      </c>
      <c r="G2427" s="64">
        <v>6.2389755141589953E-2</v>
      </c>
      <c r="H2427" s="34">
        <f t="shared" si="915"/>
        <v>1.06238975514159</v>
      </c>
      <c r="I2427" s="34">
        <f t="shared" si="934"/>
        <v>1.6862001863447451</v>
      </c>
      <c r="J2427" s="34">
        <f t="shared" si="935"/>
        <v>3.0599716760347695</v>
      </c>
      <c r="K2427" s="34">
        <f t="shared" si="936"/>
        <v>7.1554040651802309</v>
      </c>
      <c r="L2427" s="17">
        <v>1.57</v>
      </c>
      <c r="M2427" s="17">
        <v>3.76</v>
      </c>
      <c r="N2427" s="17">
        <v>6.27</v>
      </c>
      <c r="O2427" s="34">
        <f t="shared" si="937"/>
        <v>1.6679519155722964</v>
      </c>
      <c r="P2427" s="34">
        <f t="shared" si="938"/>
        <v>3.9945854793323781</v>
      </c>
      <c r="Q2427" s="34">
        <f t="shared" si="939"/>
        <v>6.6611837647377685</v>
      </c>
      <c r="R2427" s="35">
        <f t="shared" si="940"/>
        <v>0.59953766692182298</v>
      </c>
      <c r="S2427" s="35">
        <f t="shared" si="941"/>
        <v>0.25033886624129315</v>
      </c>
      <c r="T2427" s="35">
        <f t="shared" si="942"/>
        <v>0.15012346683688393</v>
      </c>
      <c r="U2427" s="17">
        <f t="shared" si="943"/>
        <v>0.93108754981421415</v>
      </c>
      <c r="V2427" s="17">
        <f t="shared" si="944"/>
        <v>1.2287695436685722</v>
      </c>
      <c r="W2427" s="17">
        <f t="shared" si="945"/>
        <v>0.8762607873552799</v>
      </c>
      <c r="X2427" s="17" t="s">
        <v>104</v>
      </c>
      <c r="Y2427" s="17" t="s">
        <v>102</v>
      </c>
      <c r="Z2427" s="17" t="s">
        <v>261</v>
      </c>
      <c r="AA2427" s="36" t="s">
        <v>35</v>
      </c>
      <c r="AB2427" s="36" t="s">
        <v>361</v>
      </c>
      <c r="AC2427" s="17" t="s">
        <v>552</v>
      </c>
      <c r="AD2427" s="36"/>
      <c r="AE2427" s="17" t="s">
        <v>505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946">(100%/A2428)</f>
        <v>2.0177354483575543</v>
      </c>
      <c r="E2428" s="14">
        <f t="shared" ref="E2428:E2457" si="947">(100%/B2428)</f>
        <v>4.6092834700915608</v>
      </c>
      <c r="F2428" s="14">
        <f t="shared" ref="F2428:F2457" si="948">(100%/C2428)</f>
        <v>3.7155144706084084</v>
      </c>
      <c r="G2428" s="63">
        <v>2.7578708759786075E-2</v>
      </c>
      <c r="H2428" s="7">
        <f t="shared" si="915"/>
        <v>1.0275787087597861</v>
      </c>
      <c r="I2428" s="5">
        <f t="shared" ref="I2428:I2457" si="949">D2428/H2428</f>
        <v>1.9635823817260836</v>
      </c>
      <c r="J2428" s="5">
        <f t="shared" ref="J2428:J2457" si="950">E2428/H2428</f>
        <v>4.4855770470902767</v>
      </c>
      <c r="K2428" s="5">
        <f t="shared" ref="K2428:K2457" si="951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952">(L2428*H2428)</f>
        <v>2.7950140878266185</v>
      </c>
      <c r="P2428" s="5">
        <f t="shared" ref="P2428:P2457" si="953">(M2428*H2428)</f>
        <v>3.5656981193964579</v>
      </c>
      <c r="Q2428" s="5">
        <f t="shared" ref="Q2428:Q2457" si="954">(N2428*H2428)</f>
        <v>2.7641867265638247</v>
      </c>
      <c r="R2428" s="6">
        <f t="shared" ref="R2428:R2457" si="955">(1/O2428)</f>
        <v>0.35777994978822891</v>
      </c>
      <c r="S2428" s="6">
        <f t="shared" ref="S2428:S2457" si="956">(1/P2428)</f>
        <v>0.280449989459361</v>
      </c>
      <c r="T2428" s="6">
        <f t="shared" ref="T2428:T2457" si="957">(1/Q2428)</f>
        <v>0.36177006075240992</v>
      </c>
      <c r="U2428" s="12">
        <f t="shared" ref="U2428:U2457" si="958">(L2428/I2428)</f>
        <v>1.3852232660638302</v>
      </c>
      <c r="V2428" s="12">
        <f t="shared" ref="V2428:V2457" si="959">(M2428/J2428)</f>
        <v>0.77359054667245875</v>
      </c>
      <c r="W2428" s="12">
        <f t="shared" ref="W2428:W2457" si="960">(N2428/K2428)</f>
        <v>0.74395800324017958</v>
      </c>
      <c r="X2428" t="s">
        <v>43</v>
      </c>
      <c r="Y2428" t="s">
        <v>97</v>
      </c>
      <c r="Z2428" t="s">
        <v>260</v>
      </c>
      <c r="AA2428" s="8" t="s">
        <v>20</v>
      </c>
      <c r="AB2428" s="8" t="s">
        <v>367</v>
      </c>
      <c r="AC2428" s="48" t="s">
        <v>553</v>
      </c>
      <c r="AE2428" t="s">
        <v>506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946"/>
        <v>1.8268003304024356</v>
      </c>
      <c r="E2429" s="14">
        <f t="shared" si="947"/>
        <v>4.1453581369564221</v>
      </c>
      <c r="F2429" s="14">
        <f t="shared" si="948"/>
        <v>4.9660687413300302</v>
      </c>
      <c r="G2429" s="63">
        <v>2.7412897344524012E-2</v>
      </c>
      <c r="H2429" s="7">
        <f t="shared" si="915"/>
        <v>1.027412897344524</v>
      </c>
      <c r="I2429" s="5">
        <f t="shared" si="949"/>
        <v>1.7780585927274493</v>
      </c>
      <c r="J2429" s="5">
        <f t="shared" si="950"/>
        <v>4.0347538440198818</v>
      </c>
      <c r="K2429" s="5">
        <f t="shared" si="951"/>
        <v>4.8335666742800782</v>
      </c>
      <c r="L2429">
        <v>3.31</v>
      </c>
      <c r="M2429">
        <v>3.42</v>
      </c>
      <c r="N2429">
        <v>2.31</v>
      </c>
      <c r="O2429" s="5">
        <f t="shared" si="952"/>
        <v>3.4007366902103744</v>
      </c>
      <c r="P2429" s="5">
        <f t="shared" si="953"/>
        <v>3.5137521089182719</v>
      </c>
      <c r="Q2429" s="5">
        <f t="shared" si="954"/>
        <v>2.3733237928658504</v>
      </c>
      <c r="R2429" s="6">
        <f t="shared" si="955"/>
        <v>0.29405393333705543</v>
      </c>
      <c r="S2429" s="6">
        <f t="shared" si="956"/>
        <v>0.28459605828820278</v>
      </c>
      <c r="T2429" s="6">
        <f t="shared" si="957"/>
        <v>0.42135000837474179</v>
      </c>
      <c r="U2429" s="12">
        <f t="shared" si="958"/>
        <v>1.8615809476349328</v>
      </c>
      <c r="V2429" s="12">
        <f t="shared" si="959"/>
        <v>0.84763535328653561</v>
      </c>
      <c r="W2429" s="12">
        <f t="shared" si="960"/>
        <v>0.47790796231109328</v>
      </c>
      <c r="X2429" t="s">
        <v>230</v>
      </c>
      <c r="Y2429" t="s">
        <v>99</v>
      </c>
      <c r="Z2429" t="s">
        <v>260</v>
      </c>
      <c r="AA2429" s="8" t="s">
        <v>17</v>
      </c>
      <c r="AB2429" s="8" t="s">
        <v>361</v>
      </c>
      <c r="AC2429" s="48" t="s">
        <v>553</v>
      </c>
      <c r="AE2429" t="s">
        <v>504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946"/>
        <v>4.9194542053122836</v>
      </c>
      <c r="E2430" s="14">
        <f t="shared" si="947"/>
        <v>2.6941047697483556</v>
      </c>
      <c r="F2430" s="14">
        <f t="shared" si="948"/>
        <v>2.5206111622418965</v>
      </c>
      <c r="G2430" s="63">
        <v>4.3815148532343917E-2</v>
      </c>
      <c r="H2430" s="7">
        <f t="shared" si="915"/>
        <v>1.0438151485323439</v>
      </c>
      <c r="I2430" s="5">
        <f t="shared" si="949"/>
        <v>4.712955365927848</v>
      </c>
      <c r="J2430" s="5">
        <f t="shared" si="950"/>
        <v>2.58101712121768</v>
      </c>
      <c r="K2430" s="5">
        <f t="shared" si="951"/>
        <v>2.4148060753726379</v>
      </c>
      <c r="L2430">
        <v>3</v>
      </c>
      <c r="M2430">
        <v>2.82</v>
      </c>
      <c r="N2430">
        <v>2.81</v>
      </c>
      <c r="O2430" s="5">
        <f t="shared" si="952"/>
        <v>3.1314454455970315</v>
      </c>
      <c r="P2430" s="5">
        <f t="shared" si="953"/>
        <v>2.9435587188612096</v>
      </c>
      <c r="Q2430" s="5">
        <f t="shared" si="954"/>
        <v>2.9331205673758864</v>
      </c>
      <c r="R2430" s="6">
        <f t="shared" si="955"/>
        <v>0.31934134487511184</v>
      </c>
      <c r="S2430" s="6">
        <f t="shared" si="956"/>
        <v>0.33972483497352329</v>
      </c>
      <c r="T2430" s="6">
        <f t="shared" si="957"/>
        <v>0.34093382015136497</v>
      </c>
      <c r="U2430" s="12">
        <f t="shared" si="958"/>
        <v>0.63654326575812681</v>
      </c>
      <c r="V2430" s="12">
        <f t="shared" si="959"/>
        <v>1.0925925197542168</v>
      </c>
      <c r="W2430" s="12">
        <f t="shared" si="960"/>
        <v>1.163654518123729</v>
      </c>
      <c r="X2430" t="s">
        <v>49</v>
      </c>
      <c r="Y2430" t="s">
        <v>101</v>
      </c>
      <c r="Z2430" t="s">
        <v>261</v>
      </c>
      <c r="AA2430" s="8" t="s">
        <v>19</v>
      </c>
      <c r="AB2430" s="8" t="s">
        <v>367</v>
      </c>
      <c r="AC2430" s="48" t="s">
        <v>553</v>
      </c>
      <c r="AE2430" t="s">
        <v>503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946"/>
        <v>4.8192242679410802</v>
      </c>
      <c r="E2431" s="14">
        <f t="shared" si="947"/>
        <v>4.301653289069149</v>
      </c>
      <c r="F2431" s="14">
        <f t="shared" si="948"/>
        <v>2.0056878302237036</v>
      </c>
      <c r="G2431" s="63">
        <v>4.4323961496618658E-2</v>
      </c>
      <c r="H2431" s="7">
        <f t="shared" si="915"/>
        <v>1.0443239614966187</v>
      </c>
      <c r="I2431" s="5">
        <f t="shared" si="949"/>
        <v>4.6146832262994897</v>
      </c>
      <c r="J2431" s="5">
        <f t="shared" si="950"/>
        <v>4.1190793735159135</v>
      </c>
      <c r="K2431" s="5">
        <f t="shared" si="951"/>
        <v>1.9205609601730829</v>
      </c>
      <c r="L2431">
        <v>3.55</v>
      </c>
      <c r="M2431">
        <v>2.92</v>
      </c>
      <c r="N2431">
        <v>2.38</v>
      </c>
      <c r="O2431" s="5">
        <f t="shared" si="952"/>
        <v>3.7073500633129961</v>
      </c>
      <c r="P2431" s="5">
        <f t="shared" si="953"/>
        <v>3.0494259675701265</v>
      </c>
      <c r="Q2431" s="5">
        <f t="shared" si="954"/>
        <v>2.4854910283619525</v>
      </c>
      <c r="R2431" s="6">
        <f t="shared" si="955"/>
        <v>0.26973444183103951</v>
      </c>
      <c r="S2431" s="6">
        <f t="shared" si="956"/>
        <v>0.32793057140417475</v>
      </c>
      <c r="T2431" s="6">
        <f t="shared" si="957"/>
        <v>0.4023349867647858</v>
      </c>
      <c r="U2431" s="12">
        <f t="shared" si="958"/>
        <v>0.76928357287196536</v>
      </c>
      <c r="V2431" s="12">
        <f t="shared" si="959"/>
        <v>0.70889626909703907</v>
      </c>
      <c r="W2431" s="12">
        <f t="shared" si="960"/>
        <v>1.2392212740727127</v>
      </c>
      <c r="X2431" t="s">
        <v>176</v>
      </c>
      <c r="Y2431" t="s">
        <v>50</v>
      </c>
      <c r="Z2431" t="s">
        <v>261</v>
      </c>
      <c r="AA2431" s="8" t="s">
        <v>16</v>
      </c>
      <c r="AB2431" s="8" t="s">
        <v>360</v>
      </c>
      <c r="AC2431" s="48" t="s">
        <v>553</v>
      </c>
      <c r="AE2431" t="s">
        <v>507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946"/>
        <v>6.4126461442397416</v>
      </c>
      <c r="E2432" s="14">
        <f t="shared" si="947"/>
        <v>3.8799710224459742</v>
      </c>
      <c r="F2432" s="14">
        <f t="shared" si="948"/>
        <v>1.9312087332157435</v>
      </c>
      <c r="G2432" s="63">
        <v>2.7351366456866089E-2</v>
      </c>
      <c r="H2432" s="7">
        <f t="shared" si="915"/>
        <v>1.0273513664568661</v>
      </c>
      <c r="I2432" s="5">
        <f t="shared" si="949"/>
        <v>6.2419210735619144</v>
      </c>
      <c r="J2432" s="5">
        <f t="shared" si="950"/>
        <v>3.7766738324661362</v>
      </c>
      <c r="K2432" s="5">
        <f t="shared" si="951"/>
        <v>1.8797938040186821</v>
      </c>
      <c r="L2432">
        <v>2.8</v>
      </c>
      <c r="M2432">
        <v>3.32</v>
      </c>
      <c r="N2432">
        <v>2.71</v>
      </c>
      <c r="O2432" s="5">
        <f t="shared" si="952"/>
        <v>2.8765838260792247</v>
      </c>
      <c r="P2432" s="5">
        <f t="shared" si="953"/>
        <v>3.4108065366367954</v>
      </c>
      <c r="Q2432" s="5">
        <f t="shared" si="954"/>
        <v>2.7841222030981072</v>
      </c>
      <c r="R2432" s="6">
        <f t="shared" si="955"/>
        <v>0.34763457644931456</v>
      </c>
      <c r="S2432" s="6">
        <f t="shared" si="956"/>
        <v>0.29318578736689177</v>
      </c>
      <c r="T2432" s="6">
        <f t="shared" si="957"/>
        <v>0.35917963618379356</v>
      </c>
      <c r="U2432" s="12">
        <f t="shared" si="958"/>
        <v>0.44857984697364922</v>
      </c>
      <c r="V2432" s="12">
        <f t="shared" si="959"/>
        <v>0.87908041500953971</v>
      </c>
      <c r="W2432" s="12">
        <f t="shared" si="960"/>
        <v>1.4416474797429788</v>
      </c>
      <c r="X2432" t="s">
        <v>89</v>
      </c>
      <c r="Y2432" t="s">
        <v>93</v>
      </c>
      <c r="Z2432" t="s">
        <v>267</v>
      </c>
      <c r="AA2432" s="8" t="s">
        <v>16</v>
      </c>
      <c r="AB2432" s="8" t="s">
        <v>360</v>
      </c>
      <c r="AC2432" s="48" t="s">
        <v>554</v>
      </c>
      <c r="AE2432" t="s">
        <v>503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946"/>
        <v>2.5368942160701926</v>
      </c>
      <c r="E2433" s="14">
        <f t="shared" si="947"/>
        <v>3.9732717385791196</v>
      </c>
      <c r="F2433" s="14">
        <f t="shared" si="948"/>
        <v>3.0436111269842776</v>
      </c>
      <c r="G2433" s="63">
        <v>3.8788265799760024E-2</v>
      </c>
      <c r="H2433" s="7">
        <f t="shared" si="915"/>
        <v>1.03878826579976</v>
      </c>
      <c r="I2433" s="5">
        <f t="shared" si="949"/>
        <v>2.4421668010632036</v>
      </c>
      <c r="J2433" s="5">
        <f t="shared" si="950"/>
        <v>3.8249101086255624</v>
      </c>
      <c r="K2433" s="5">
        <f t="shared" si="951"/>
        <v>2.9299629454718672</v>
      </c>
      <c r="L2433">
        <v>3.19</v>
      </c>
      <c r="M2433">
        <v>3.24</v>
      </c>
      <c r="N2433">
        <v>2.4</v>
      </c>
      <c r="O2433" s="5">
        <f t="shared" si="952"/>
        <v>3.3137345679012342</v>
      </c>
      <c r="P2433" s="5">
        <f t="shared" si="953"/>
        <v>3.3656739811912226</v>
      </c>
      <c r="Q2433" s="5">
        <f t="shared" si="954"/>
        <v>2.4930918379194238</v>
      </c>
      <c r="R2433" s="6">
        <f t="shared" si="955"/>
        <v>0.30177432124062781</v>
      </c>
      <c r="S2433" s="6">
        <f t="shared" si="956"/>
        <v>0.29711731011037118</v>
      </c>
      <c r="T2433" s="6">
        <f t="shared" si="957"/>
        <v>0.40110836864900112</v>
      </c>
      <c r="U2433" s="12">
        <f t="shared" si="958"/>
        <v>1.3062170850128767</v>
      </c>
      <c r="V2433" s="12">
        <f t="shared" si="959"/>
        <v>0.84707873073761131</v>
      </c>
      <c r="W2433" s="12">
        <f t="shared" si="960"/>
        <v>0.81912298710435827</v>
      </c>
      <c r="X2433" t="s">
        <v>44</v>
      </c>
      <c r="Y2433" t="s">
        <v>174</v>
      </c>
      <c r="Z2433" t="s">
        <v>260</v>
      </c>
      <c r="AA2433" s="8" t="s">
        <v>19</v>
      </c>
      <c r="AB2433" s="8" t="s">
        <v>367</v>
      </c>
      <c r="AC2433" s="48" t="s">
        <v>554</v>
      </c>
      <c r="AE2433" t="s">
        <v>509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946"/>
        <v>4.1673653710753609</v>
      </c>
      <c r="E2434" s="14">
        <f t="shared" si="947"/>
        <v>3.8533174583206011</v>
      </c>
      <c r="F2434" s="14">
        <f t="shared" si="948"/>
        <v>2.2171171750870968</v>
      </c>
      <c r="G2434" s="63">
        <v>3.863342575629658E-2</v>
      </c>
      <c r="H2434" s="7">
        <f t="shared" si="915"/>
        <v>1.0386334257562966</v>
      </c>
      <c r="I2434" s="5">
        <f t="shared" si="949"/>
        <v>4.0123543761754359</v>
      </c>
      <c r="J2434" s="5">
        <f t="shared" si="950"/>
        <v>3.7099879156255251</v>
      </c>
      <c r="K2434" s="5">
        <f t="shared" si="951"/>
        <v>2.1346483948103918</v>
      </c>
      <c r="L2434">
        <v>3.55</v>
      </c>
      <c r="M2434">
        <v>3.18</v>
      </c>
      <c r="N2434">
        <v>2.2599999999999998</v>
      </c>
      <c r="O2434" s="5">
        <f t="shared" si="952"/>
        <v>3.6871486614348528</v>
      </c>
      <c r="P2434" s="5">
        <f t="shared" si="953"/>
        <v>3.3028542939050234</v>
      </c>
      <c r="Q2434" s="5">
        <f t="shared" si="954"/>
        <v>2.3473115422092299</v>
      </c>
      <c r="R2434" s="6">
        <f t="shared" si="955"/>
        <v>0.27121228131085179</v>
      </c>
      <c r="S2434" s="6">
        <f t="shared" si="956"/>
        <v>0.30276842724953579</v>
      </c>
      <c r="T2434" s="6">
        <f t="shared" si="957"/>
        <v>0.42601929143961242</v>
      </c>
      <c r="U2434" s="12">
        <f t="shared" si="958"/>
        <v>0.8847673129470307</v>
      </c>
      <c r="V2434" s="12">
        <f t="shared" si="959"/>
        <v>0.85714564907520296</v>
      </c>
      <c r="W2434" s="12">
        <f t="shared" si="960"/>
        <v>1.0587223664067367</v>
      </c>
      <c r="X2434" t="s">
        <v>169</v>
      </c>
      <c r="Y2434" t="s">
        <v>173</v>
      </c>
      <c r="Z2434" t="s">
        <v>260</v>
      </c>
      <c r="AA2434" s="8" t="s">
        <v>16</v>
      </c>
      <c r="AB2434" s="8" t="s">
        <v>360</v>
      </c>
      <c r="AC2434" s="48" t="s">
        <v>554</v>
      </c>
      <c r="AE2434" t="s">
        <v>510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946"/>
        <v>1.77186570793107</v>
      </c>
      <c r="E2435" s="14">
        <f t="shared" si="947"/>
        <v>4.8530698284043998</v>
      </c>
      <c r="F2435" s="14">
        <f t="shared" si="948"/>
        <v>4.6365369379805159</v>
      </c>
      <c r="G2435" s="63">
        <v>3.9746908666728809E-2</v>
      </c>
      <c r="H2435" s="7">
        <f t="shared" si="915"/>
        <v>1.0397469086667288</v>
      </c>
      <c r="I2435" s="5">
        <f t="shared" si="949"/>
        <v>1.7041317393317763</v>
      </c>
      <c r="J2435" s="5">
        <f t="shared" si="950"/>
        <v>4.6675491775469746</v>
      </c>
      <c r="K2435" s="5">
        <f t="shared" si="951"/>
        <v>4.4592937948004714</v>
      </c>
      <c r="L2435">
        <v>2.0699999999999998</v>
      </c>
      <c r="M2435">
        <v>3.44</v>
      </c>
      <c r="N2435">
        <v>3.76</v>
      </c>
      <c r="O2435" s="5">
        <f t="shared" si="952"/>
        <v>2.1522761009401283</v>
      </c>
      <c r="P2435" s="5">
        <f t="shared" si="953"/>
        <v>3.5767293658135468</v>
      </c>
      <c r="Q2435" s="5">
        <f t="shared" si="954"/>
        <v>3.9094483765869001</v>
      </c>
      <c r="R2435" s="6">
        <f t="shared" si="955"/>
        <v>0.46462440370136221</v>
      </c>
      <c r="S2435" s="6">
        <f t="shared" si="956"/>
        <v>0.27958503362262199</v>
      </c>
      <c r="T2435" s="6">
        <f t="shared" si="957"/>
        <v>0.25579056267601585</v>
      </c>
      <c r="U2435" s="12">
        <f t="shared" si="958"/>
        <v>1.2146948221336971</v>
      </c>
      <c r="V2435" s="12">
        <f t="shared" si="959"/>
        <v>0.73700348280162908</v>
      </c>
      <c r="W2435" s="12">
        <f t="shared" si="960"/>
        <v>0.84318283858851217</v>
      </c>
      <c r="X2435" t="s">
        <v>98</v>
      </c>
      <c r="Y2435" t="s">
        <v>171</v>
      </c>
      <c r="Z2435" t="s">
        <v>260</v>
      </c>
      <c r="AA2435" s="8" t="s">
        <v>17</v>
      </c>
      <c r="AB2435" s="8" t="s">
        <v>361</v>
      </c>
      <c r="AC2435" s="48" t="s">
        <v>554</v>
      </c>
      <c r="AE2435" t="s">
        <v>509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946"/>
        <v>4.5236135548292316</v>
      </c>
      <c r="E2436" s="14">
        <f t="shared" si="947"/>
        <v>2.3871781913430681</v>
      </c>
      <c r="F2436" s="14">
        <f t="shared" si="948"/>
        <v>2.9201129214269592</v>
      </c>
      <c r="G2436" s="63">
        <v>4.3392147686291516E-2</v>
      </c>
      <c r="H2436" s="7">
        <f t="shared" si="915"/>
        <v>1.0433921476862915</v>
      </c>
      <c r="I2436" s="5">
        <f t="shared" si="949"/>
        <v>4.3354874433934407</v>
      </c>
      <c r="J2436" s="5">
        <f t="shared" si="950"/>
        <v>2.287901242727008</v>
      </c>
      <c r="K2436" s="5">
        <f t="shared" si="951"/>
        <v>2.7986725105247068</v>
      </c>
      <c r="L2436">
        <v>2.93</v>
      </c>
      <c r="M2436">
        <v>2.99</v>
      </c>
      <c r="N2436">
        <v>2.72</v>
      </c>
      <c r="O2436" s="5">
        <f t="shared" si="952"/>
        <v>3.0571389927208341</v>
      </c>
      <c r="P2436" s="5">
        <f t="shared" si="953"/>
        <v>3.1197425215820118</v>
      </c>
      <c r="Q2436" s="5">
        <f t="shared" si="954"/>
        <v>2.8380266417067133</v>
      </c>
      <c r="R2436" s="6">
        <f t="shared" si="955"/>
        <v>0.32710321721748292</v>
      </c>
      <c r="S2436" s="6">
        <f t="shared" si="956"/>
        <v>0.32053927305927254</v>
      </c>
      <c r="T2436" s="6">
        <f t="shared" si="957"/>
        <v>0.35235750972324442</v>
      </c>
      <c r="U2436" s="12">
        <f t="shared" si="958"/>
        <v>0.67581789550903471</v>
      </c>
      <c r="V2436" s="12">
        <f t="shared" si="959"/>
        <v>1.3068745906340533</v>
      </c>
      <c r="W2436" s="12">
        <f t="shared" si="960"/>
        <v>0.97188934745710687</v>
      </c>
      <c r="X2436" t="s">
        <v>48</v>
      </c>
      <c r="Y2436" t="s">
        <v>232</v>
      </c>
      <c r="Z2436" t="s">
        <v>261</v>
      </c>
      <c r="AA2436" s="8" t="s">
        <v>18</v>
      </c>
      <c r="AB2436" s="8" t="s">
        <v>360</v>
      </c>
      <c r="AC2436" s="48" t="s">
        <v>554</v>
      </c>
      <c r="AE2436" t="s">
        <v>503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946"/>
        <v>2.4853848164622403</v>
      </c>
      <c r="E2437" s="14">
        <f t="shared" si="947"/>
        <v>2.0256460248326733</v>
      </c>
      <c r="F2437" s="14">
        <f t="shared" si="948"/>
        <v>9.6731301911566003</v>
      </c>
      <c r="G2437" s="63">
        <v>6.2335846818605489E-2</v>
      </c>
      <c r="H2437" s="7">
        <f t="shared" si="915"/>
        <v>1.0623358468186055</v>
      </c>
      <c r="I2437" s="5">
        <f t="shared" si="949"/>
        <v>2.3395471628913427</v>
      </c>
      <c r="J2437" s="5">
        <f t="shared" si="950"/>
        <v>1.9067849690838434</v>
      </c>
      <c r="K2437" s="5">
        <f t="shared" si="951"/>
        <v>9.1055293108341218</v>
      </c>
      <c r="L2437">
        <v>1.65</v>
      </c>
      <c r="M2437">
        <v>3.48</v>
      </c>
      <c r="N2437">
        <v>5.92</v>
      </c>
      <c r="O2437" s="5">
        <f t="shared" si="952"/>
        <v>1.7528541472506989</v>
      </c>
      <c r="P2437" s="5">
        <f t="shared" si="953"/>
        <v>3.6969287469287471</v>
      </c>
      <c r="Q2437" s="5">
        <f t="shared" si="954"/>
        <v>6.2890282131661444</v>
      </c>
      <c r="R2437" s="6">
        <f t="shared" si="955"/>
        <v>0.57049812248695708</v>
      </c>
      <c r="S2437" s="6">
        <f t="shared" si="956"/>
        <v>0.27049479945502275</v>
      </c>
      <c r="T2437" s="6">
        <f t="shared" si="957"/>
        <v>0.15900707805802014</v>
      </c>
      <c r="U2437" s="12">
        <f t="shared" si="958"/>
        <v>0.70526468804366316</v>
      </c>
      <c r="V2437" s="12">
        <f t="shared" si="959"/>
        <v>1.8250615860854211</v>
      </c>
      <c r="W2437" s="12">
        <f t="shared" si="960"/>
        <v>0.65015440595596652</v>
      </c>
      <c r="X2437" t="s">
        <v>175</v>
      </c>
      <c r="Y2437" t="s">
        <v>231</v>
      </c>
      <c r="Z2437" t="s">
        <v>261</v>
      </c>
      <c r="AA2437" s="8" t="s">
        <v>35</v>
      </c>
      <c r="AB2437" s="8" t="s">
        <v>361</v>
      </c>
      <c r="AC2437" s="48" t="s">
        <v>554</v>
      </c>
      <c r="AE2437" t="s">
        <v>504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946"/>
        <v>3.8219416386068037</v>
      </c>
      <c r="E2438" s="14">
        <f t="shared" si="947"/>
        <v>3.2875229087749851</v>
      </c>
      <c r="F2438" s="14">
        <f t="shared" si="948"/>
        <v>2.5093495009629652</v>
      </c>
      <c r="G2438" s="63">
        <v>5.6346792300141724E-2</v>
      </c>
      <c r="H2438" s="7">
        <f t="shared" si="915"/>
        <v>1.0563467923001417</v>
      </c>
      <c r="I2438" s="5">
        <f t="shared" si="949"/>
        <v>3.6180747330947245</v>
      </c>
      <c r="J2438" s="5">
        <f t="shared" si="950"/>
        <v>3.1121625329278184</v>
      </c>
      <c r="K2438" s="5">
        <f t="shared" si="951"/>
        <v>2.3754978187598632</v>
      </c>
      <c r="L2438">
        <v>3.76</v>
      </c>
      <c r="M2438">
        <v>3.16</v>
      </c>
      <c r="N2438">
        <v>2.11</v>
      </c>
      <c r="O2438" s="5">
        <f t="shared" si="952"/>
        <v>3.9718639390485326</v>
      </c>
      <c r="P2438" s="5">
        <f t="shared" si="953"/>
        <v>3.3380558636684481</v>
      </c>
      <c r="Q2438" s="5">
        <f t="shared" si="954"/>
        <v>2.2288917317532988</v>
      </c>
      <c r="R2438" s="6">
        <f t="shared" si="955"/>
        <v>0.25177096077454048</v>
      </c>
      <c r="S2438" s="6">
        <f t="shared" si="956"/>
        <v>0.29957557357983294</v>
      </c>
      <c r="T2438" s="6">
        <f t="shared" si="957"/>
        <v>0.44865346564562669</v>
      </c>
      <c r="U2438" s="12">
        <f t="shared" si="958"/>
        <v>1.0392267372498079</v>
      </c>
      <c r="V2438" s="12">
        <f t="shared" si="959"/>
        <v>1.0153711339192744</v>
      </c>
      <c r="W2438" s="12">
        <f t="shared" si="960"/>
        <v>0.888234871586425</v>
      </c>
      <c r="X2438" t="s">
        <v>178</v>
      </c>
      <c r="Y2438" t="s">
        <v>104</v>
      </c>
      <c r="Z2438" t="s">
        <v>261</v>
      </c>
      <c r="AA2438" s="8" t="s">
        <v>19</v>
      </c>
      <c r="AB2438" s="8" t="s">
        <v>367</v>
      </c>
      <c r="AC2438" s="48" t="s">
        <v>554</v>
      </c>
      <c r="AE2438" t="s">
        <v>507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946"/>
        <v>1.8602021193924603</v>
      </c>
      <c r="E2439" s="14">
        <f t="shared" si="947"/>
        <v>4.4399313455103711</v>
      </c>
      <c r="F2439" s="14">
        <f t="shared" si="948"/>
        <v>4.4608006085667027</v>
      </c>
      <c r="G2439" s="63">
        <v>5.0601292701348388E-2</v>
      </c>
      <c r="H2439" s="7">
        <f t="shared" si="915"/>
        <v>1.0506012927013484</v>
      </c>
      <c r="I2439" s="5">
        <f t="shared" si="949"/>
        <v>1.7706071107236443</v>
      </c>
      <c r="J2439" s="5">
        <f t="shared" si="950"/>
        <v>4.2260859341741721</v>
      </c>
      <c r="K2439" s="5">
        <f t="shared" si="951"/>
        <v>4.2459500474218075</v>
      </c>
      <c r="L2439">
        <v>1.57</v>
      </c>
      <c r="M2439">
        <v>4.12</v>
      </c>
      <c r="N2439">
        <v>5.85</v>
      </c>
      <c r="O2439" s="5">
        <f t="shared" si="952"/>
        <v>1.649444029541117</v>
      </c>
      <c r="P2439" s="5">
        <f t="shared" si="953"/>
        <v>4.3284773259295557</v>
      </c>
      <c r="Q2439" s="5">
        <f t="shared" si="954"/>
        <v>6.1460175623028874</v>
      </c>
      <c r="R2439" s="6">
        <f t="shared" si="955"/>
        <v>0.60626488810184398</v>
      </c>
      <c r="S2439" s="6">
        <f t="shared" si="956"/>
        <v>0.23102812483492599</v>
      </c>
      <c r="T2439" s="6">
        <f t="shared" si="957"/>
        <v>0.16270698706322995</v>
      </c>
      <c r="U2439" s="12">
        <f t="shared" si="958"/>
        <v>0.88670151073681369</v>
      </c>
      <c r="V2439" s="12">
        <f t="shared" si="959"/>
        <v>0.97489735518241361</v>
      </c>
      <c r="W2439" s="12">
        <f t="shared" si="960"/>
        <v>1.3777835195098893</v>
      </c>
      <c r="X2439" t="s">
        <v>196</v>
      </c>
      <c r="Y2439" t="s">
        <v>117</v>
      </c>
      <c r="Z2439" t="s">
        <v>342</v>
      </c>
      <c r="AA2439" s="8" t="s">
        <v>17</v>
      </c>
      <c r="AB2439" s="8" t="s">
        <v>361</v>
      </c>
      <c r="AC2439" s="48" t="s">
        <v>554</v>
      </c>
      <c r="AE2439" t="s">
        <v>509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946"/>
        <v>2.4809378848125672</v>
      </c>
      <c r="E2440" s="14">
        <f t="shared" si="947"/>
        <v>4.6245530995030499</v>
      </c>
      <c r="F2440" s="14">
        <f t="shared" si="948"/>
        <v>2.8365274022449962</v>
      </c>
      <c r="G2440" s="63">
        <v>4.4284463591759193E-2</v>
      </c>
      <c r="H2440" s="7">
        <f t="shared" si="915"/>
        <v>1.0442844635917592</v>
      </c>
      <c r="I2440" s="5">
        <f t="shared" si="949"/>
        <v>2.3757299579843574</v>
      </c>
      <c r="J2440" s="5">
        <f t="shared" si="950"/>
        <v>4.428441924336548</v>
      </c>
      <c r="K2440" s="5">
        <f t="shared" si="951"/>
        <v>2.7162401636130022</v>
      </c>
      <c r="L2440">
        <v>2.99</v>
      </c>
      <c r="M2440">
        <v>3.54</v>
      </c>
      <c r="N2440">
        <v>2.34</v>
      </c>
      <c r="O2440" s="5">
        <f t="shared" si="952"/>
        <v>3.1224105461393603</v>
      </c>
      <c r="P2440" s="5">
        <f t="shared" si="953"/>
        <v>3.6967670011148277</v>
      </c>
      <c r="Q2440" s="5">
        <f t="shared" si="954"/>
        <v>2.4436256448047162</v>
      </c>
      <c r="R2440" s="6">
        <f t="shared" si="955"/>
        <v>0.32026537997587451</v>
      </c>
      <c r="S2440" s="6">
        <f t="shared" si="956"/>
        <v>0.27050663449939683</v>
      </c>
      <c r="T2440" s="6">
        <f t="shared" si="957"/>
        <v>0.40922798552472861</v>
      </c>
      <c r="U2440" s="12">
        <f t="shared" si="958"/>
        <v>1.258560548917272</v>
      </c>
      <c r="V2440" s="12">
        <f t="shared" si="959"/>
        <v>0.79937821484027904</v>
      </c>
      <c r="W2440" s="12">
        <f t="shared" si="960"/>
        <v>0.86148494207060577</v>
      </c>
      <c r="X2440" t="s">
        <v>193</v>
      </c>
      <c r="Y2440" t="s">
        <v>192</v>
      </c>
      <c r="Z2440" t="s">
        <v>342</v>
      </c>
      <c r="AA2440" s="8" t="s">
        <v>20</v>
      </c>
      <c r="AB2440" s="8" t="s">
        <v>367</v>
      </c>
      <c r="AC2440" s="48" t="s">
        <v>554</v>
      </c>
      <c r="AE2440" t="s">
        <v>506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946"/>
        <v>1.320541885402398</v>
      </c>
      <c r="E2441" s="14">
        <f t="shared" si="947"/>
        <v>6.8596821024799297</v>
      </c>
      <c r="F2441" s="14">
        <f t="shared" si="948"/>
        <v>12.356945036123122</v>
      </c>
      <c r="G2441" s="63">
        <v>3.2524427455911997E-2</v>
      </c>
      <c r="H2441" s="7">
        <f t="shared" si="915"/>
        <v>1.032524427455912</v>
      </c>
      <c r="I2441" s="5">
        <f t="shared" si="949"/>
        <v>1.2789449336866019</v>
      </c>
      <c r="J2441" s="5">
        <f t="shared" si="950"/>
        <v>6.6436027275227181</v>
      </c>
      <c r="K2441" s="5">
        <f t="shared" si="951"/>
        <v>11.967702368620964</v>
      </c>
      <c r="L2441">
        <v>1.53</v>
      </c>
      <c r="M2441">
        <v>4.13</v>
      </c>
      <c r="N2441">
        <v>7.31</v>
      </c>
      <c r="O2441" s="5">
        <f t="shared" si="952"/>
        <v>1.5797623740075455</v>
      </c>
      <c r="P2441" s="5">
        <f t="shared" si="953"/>
        <v>4.2643258853929167</v>
      </c>
      <c r="Q2441" s="5">
        <f t="shared" si="954"/>
        <v>7.5477535647027159</v>
      </c>
      <c r="R2441" s="6">
        <f t="shared" si="955"/>
        <v>0.63300659418998395</v>
      </c>
      <c r="S2441" s="6">
        <f t="shared" si="956"/>
        <v>0.23450365353769381</v>
      </c>
      <c r="T2441" s="6">
        <f t="shared" si="957"/>
        <v>0.13248975227232224</v>
      </c>
      <c r="U2441" s="12">
        <f t="shared" si="958"/>
        <v>1.196298573692085</v>
      </c>
      <c r="V2441" s="12">
        <f t="shared" si="959"/>
        <v>0.62165065693806221</v>
      </c>
      <c r="W2441" s="12">
        <f t="shared" si="960"/>
        <v>0.61081064475388769</v>
      </c>
      <c r="X2441" t="s">
        <v>280</v>
      </c>
      <c r="Y2441" t="s">
        <v>166</v>
      </c>
      <c r="Z2441" t="s">
        <v>267</v>
      </c>
      <c r="AA2441" s="8" t="s">
        <v>36</v>
      </c>
      <c r="AB2441" s="8" t="s">
        <v>361</v>
      </c>
      <c r="AC2441" s="48" t="s">
        <v>555</v>
      </c>
      <c r="AE2441" t="s">
        <v>509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946"/>
        <v>2.6418679440029305</v>
      </c>
      <c r="E2442" s="14">
        <f t="shared" si="947"/>
        <v>2.9275326917438416</v>
      </c>
      <c r="F2442" s="14">
        <f t="shared" si="948"/>
        <v>3.7483084196726257</v>
      </c>
      <c r="G2442" s="63">
        <v>2.6864565554416409E-2</v>
      </c>
      <c r="H2442" s="7">
        <f t="shared" si="915"/>
        <v>1.0268645655544164</v>
      </c>
      <c r="I2442" s="5">
        <f t="shared" si="949"/>
        <v>2.5727520771705219</v>
      </c>
      <c r="J2442" s="5">
        <f t="shared" si="950"/>
        <v>2.8509433375600333</v>
      </c>
      <c r="K2442" s="5">
        <f t="shared" si="951"/>
        <v>3.6502461428775366</v>
      </c>
      <c r="L2442">
        <v>2.46</v>
      </c>
      <c r="M2442">
        <v>3.37</v>
      </c>
      <c r="N2442">
        <v>3.09</v>
      </c>
      <c r="O2442" s="5">
        <f t="shared" si="952"/>
        <v>2.5260868312638642</v>
      </c>
      <c r="P2442" s="5">
        <f t="shared" si="953"/>
        <v>3.4605335859183834</v>
      </c>
      <c r="Q2442" s="5">
        <f t="shared" si="954"/>
        <v>3.1730115075631464</v>
      </c>
      <c r="R2442" s="6">
        <f t="shared" si="955"/>
        <v>0.39586921067937919</v>
      </c>
      <c r="S2442" s="6">
        <f t="shared" si="956"/>
        <v>0.28897277693509577</v>
      </c>
      <c r="T2442" s="6">
        <f t="shared" si="957"/>
        <v>0.31515801238552515</v>
      </c>
      <c r="U2442" s="12">
        <f t="shared" si="958"/>
        <v>0.95617452681467652</v>
      </c>
      <c r="V2442" s="12">
        <f t="shared" si="959"/>
        <v>1.1820648820345194</v>
      </c>
      <c r="W2442" s="12">
        <f t="shared" si="960"/>
        <v>0.84651825631794586</v>
      </c>
      <c r="X2442" t="s">
        <v>227</v>
      </c>
      <c r="Y2442" t="s">
        <v>167</v>
      </c>
      <c r="Z2442" t="s">
        <v>267</v>
      </c>
      <c r="AA2442" s="8" t="s">
        <v>19</v>
      </c>
      <c r="AB2442" s="8" t="s">
        <v>367</v>
      </c>
      <c r="AC2442" s="48" t="s">
        <v>555</v>
      </c>
      <c r="AE2442" t="s">
        <v>503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946"/>
        <v>2.134479747462465</v>
      </c>
      <c r="E2443" s="14">
        <f t="shared" si="947"/>
        <v>4.0562986576288855</v>
      </c>
      <c r="F2443" s="14">
        <f t="shared" si="948"/>
        <v>3.7364167412998546</v>
      </c>
      <c r="G2443" s="63">
        <v>2.6770751385182923E-2</v>
      </c>
      <c r="H2443" s="7">
        <f t="shared" si="915"/>
        <v>1.0267707513851829</v>
      </c>
      <c r="I2443" s="5">
        <f t="shared" si="949"/>
        <v>2.0788279609473759</v>
      </c>
      <c r="J2443" s="5">
        <f t="shared" si="950"/>
        <v>3.9505397404013167</v>
      </c>
      <c r="K2443" s="5">
        <f t="shared" si="951"/>
        <v>3.638998029754136</v>
      </c>
      <c r="L2443">
        <v>2.65</v>
      </c>
      <c r="M2443">
        <v>3.05</v>
      </c>
      <c r="N2443">
        <v>3.11</v>
      </c>
      <c r="O2443" s="5">
        <f t="shared" si="952"/>
        <v>2.7209424911707347</v>
      </c>
      <c r="P2443" s="5">
        <f t="shared" si="953"/>
        <v>3.1316507917248075</v>
      </c>
      <c r="Q2443" s="5">
        <f t="shared" si="954"/>
        <v>3.1932570368079189</v>
      </c>
      <c r="R2443" s="6">
        <f t="shared" si="955"/>
        <v>0.36751971173405135</v>
      </c>
      <c r="S2443" s="6">
        <f t="shared" si="956"/>
        <v>0.31932040527712663</v>
      </c>
      <c r="T2443" s="6">
        <f t="shared" si="957"/>
        <v>0.31315988298882191</v>
      </c>
      <c r="U2443" s="12">
        <f t="shared" si="958"/>
        <v>1.2747567618786146</v>
      </c>
      <c r="V2443" s="12">
        <f t="shared" si="959"/>
        <v>0.77204640388965295</v>
      </c>
      <c r="W2443" s="12">
        <f t="shared" si="960"/>
        <v>0.85463085568367914</v>
      </c>
      <c r="X2443" t="s">
        <v>289</v>
      </c>
      <c r="Y2443" t="s">
        <v>226</v>
      </c>
      <c r="Z2443" t="s">
        <v>267</v>
      </c>
      <c r="AA2443" s="8" t="s">
        <v>17</v>
      </c>
      <c r="AB2443" s="8" t="s">
        <v>361</v>
      </c>
      <c r="AC2443" s="48" t="s">
        <v>555</v>
      </c>
      <c r="AE2443" t="s">
        <v>503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946"/>
        <v>4.0417559016511015</v>
      </c>
      <c r="E2444" s="14">
        <f t="shared" si="947"/>
        <v>3.037154230726419</v>
      </c>
      <c r="F2444" s="14">
        <f t="shared" si="948"/>
        <v>2.5556132209879343</v>
      </c>
      <c r="G2444" s="63">
        <v>4.0420588316989692E-2</v>
      </c>
      <c r="H2444" s="7">
        <f t="shared" si="915"/>
        <v>1.0404205883169897</v>
      </c>
      <c r="I2444" s="5">
        <f t="shared" si="949"/>
        <v>3.8847327196678672</v>
      </c>
      <c r="J2444" s="5">
        <f t="shared" si="950"/>
        <v>2.9191600635656352</v>
      </c>
      <c r="K2444" s="5">
        <f t="shared" si="951"/>
        <v>2.456327037051389</v>
      </c>
      <c r="L2444">
        <v>1.99</v>
      </c>
      <c r="M2444">
        <v>3.23</v>
      </c>
      <c r="N2444">
        <v>4.38</v>
      </c>
      <c r="O2444" s="5">
        <f t="shared" si="952"/>
        <v>2.0704369707508095</v>
      </c>
      <c r="P2444" s="5">
        <f t="shared" si="953"/>
        <v>3.3605585002638767</v>
      </c>
      <c r="Q2444" s="5">
        <f t="shared" si="954"/>
        <v>4.5570421768284151</v>
      </c>
      <c r="R2444" s="6">
        <f t="shared" si="955"/>
        <v>0.4829898297446682</v>
      </c>
      <c r="S2444" s="6">
        <f t="shared" si="956"/>
        <v>0.29756958550832496</v>
      </c>
      <c r="T2444" s="6">
        <f t="shared" si="957"/>
        <v>0.21944058474700676</v>
      </c>
      <c r="U2444" s="12">
        <f t="shared" si="958"/>
        <v>0.51226175482418745</v>
      </c>
      <c r="V2444" s="12">
        <f t="shared" si="959"/>
        <v>1.1064826627063014</v>
      </c>
      <c r="W2444" s="12">
        <f t="shared" si="960"/>
        <v>1.7831501807095753</v>
      </c>
      <c r="X2444" t="s">
        <v>172</v>
      </c>
      <c r="Y2444" t="s">
        <v>95</v>
      </c>
      <c r="Z2444" t="s">
        <v>260</v>
      </c>
      <c r="AA2444" s="8" t="s">
        <v>19</v>
      </c>
      <c r="AB2444" s="8" t="s">
        <v>367</v>
      </c>
      <c r="AC2444" s="48" t="s">
        <v>555</v>
      </c>
      <c r="AE2444" t="s">
        <v>507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946"/>
        <v>1.3003769727695795</v>
      </c>
      <c r="E2445" s="14">
        <f t="shared" si="947"/>
        <v>6.8636769416987651</v>
      </c>
      <c r="F2445" s="14">
        <f t="shared" si="948"/>
        <v>13.576326484101619</v>
      </c>
      <c r="G2445" s="63">
        <v>4.3320558445113733E-2</v>
      </c>
      <c r="H2445" s="7">
        <f t="shared" si="915"/>
        <v>1.0433205584451137</v>
      </c>
      <c r="I2445" s="5">
        <f t="shared" si="949"/>
        <v>1.2463829666191599</v>
      </c>
      <c r="J2445" s="5">
        <f t="shared" si="950"/>
        <v>6.5786846488751944</v>
      </c>
      <c r="K2445" s="5">
        <f t="shared" si="951"/>
        <v>13.012612829497726</v>
      </c>
      <c r="L2445">
        <v>1.6</v>
      </c>
      <c r="M2445">
        <v>4.16</v>
      </c>
      <c r="N2445">
        <v>5.62</v>
      </c>
      <c r="O2445" s="5">
        <f t="shared" si="952"/>
        <v>1.6693128935121821</v>
      </c>
      <c r="P2445" s="5">
        <f t="shared" si="953"/>
        <v>4.3402135231316734</v>
      </c>
      <c r="Q2445" s="5">
        <f t="shared" si="954"/>
        <v>5.8634615384615394</v>
      </c>
      <c r="R2445" s="6">
        <f t="shared" si="955"/>
        <v>0.59904886848146921</v>
      </c>
      <c r="S2445" s="6">
        <f t="shared" si="956"/>
        <v>0.23040341095441125</v>
      </c>
      <c r="T2445" s="6">
        <f t="shared" si="957"/>
        <v>0.17054772056411935</v>
      </c>
      <c r="U2445" s="12">
        <f t="shared" si="958"/>
        <v>1.2837145908211773</v>
      </c>
      <c r="V2445" s="12">
        <f t="shared" si="959"/>
        <v>0.63234525167751665</v>
      </c>
      <c r="W2445" s="12">
        <f t="shared" si="960"/>
        <v>0.43188866629922829</v>
      </c>
      <c r="X2445" t="s">
        <v>170</v>
      </c>
      <c r="Y2445" t="s">
        <v>229</v>
      </c>
      <c r="Z2445" t="s">
        <v>260</v>
      </c>
      <c r="AA2445" s="8" t="s">
        <v>36</v>
      </c>
      <c r="AB2445" s="8" t="s">
        <v>361</v>
      </c>
      <c r="AC2445" s="48" t="s">
        <v>555</v>
      </c>
      <c r="AE2445" t="s">
        <v>504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946"/>
        <v>4.7163744967476333</v>
      </c>
      <c r="E2446" s="14">
        <f t="shared" si="947"/>
        <v>4.2986466148427604</v>
      </c>
      <c r="F2446" s="14">
        <f t="shared" si="948"/>
        <v>2.0200676265711799</v>
      </c>
      <c r="G2446" s="63">
        <v>4.174473689373781E-2</v>
      </c>
      <c r="H2446" s="7">
        <f t="shared" si="915"/>
        <v>1.0417447368937378</v>
      </c>
      <c r="I2446" s="5">
        <f t="shared" si="949"/>
        <v>4.52738020142138</v>
      </c>
      <c r="J2446" s="5">
        <f t="shared" si="950"/>
        <v>4.1263914878614258</v>
      </c>
      <c r="K2446" s="5">
        <f t="shared" si="951"/>
        <v>1.9391195895019291</v>
      </c>
      <c r="L2446">
        <v>5.14</v>
      </c>
      <c r="M2446">
        <v>3.67</v>
      </c>
      <c r="N2446">
        <v>1.74</v>
      </c>
      <c r="O2446" s="5">
        <f t="shared" si="952"/>
        <v>5.3545679476338117</v>
      </c>
      <c r="P2446" s="5">
        <f t="shared" si="953"/>
        <v>3.8232031844000178</v>
      </c>
      <c r="Q2446" s="5">
        <f t="shared" si="954"/>
        <v>1.8126358421951039</v>
      </c>
      <c r="R2446" s="6">
        <f t="shared" si="955"/>
        <v>0.18675643110326032</v>
      </c>
      <c r="S2446" s="6">
        <f t="shared" si="956"/>
        <v>0.26156077816641904</v>
      </c>
      <c r="T2446" s="6">
        <f t="shared" si="957"/>
        <v>0.55168279073032067</v>
      </c>
      <c r="U2446" s="12">
        <f t="shared" si="958"/>
        <v>1.1353144139266869</v>
      </c>
      <c r="V2446" s="12">
        <f t="shared" si="959"/>
        <v>0.88939694907669586</v>
      </c>
      <c r="W2446" s="12">
        <f t="shared" si="960"/>
        <v>0.89731443559235369</v>
      </c>
      <c r="X2446" t="s">
        <v>96</v>
      </c>
      <c r="Y2446" t="s">
        <v>45</v>
      </c>
      <c r="Z2446" t="s">
        <v>260</v>
      </c>
      <c r="AA2446" s="8" t="s">
        <v>16</v>
      </c>
      <c r="AB2446" s="8" t="s">
        <v>360</v>
      </c>
      <c r="AC2446" s="48" t="s">
        <v>555</v>
      </c>
      <c r="AE2446" t="s">
        <v>507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946"/>
        <v>1.7587111495148133</v>
      </c>
      <c r="E2447" s="14">
        <f t="shared" si="947"/>
        <v>4.1788410511034977</v>
      </c>
      <c r="F2447" s="14">
        <f t="shared" si="948"/>
        <v>5.4408797198209209</v>
      </c>
      <c r="G2447" s="63">
        <v>8.2466570973799058E-2</v>
      </c>
      <c r="H2447" s="7">
        <f t="shared" si="915"/>
        <v>1.0824665709737991</v>
      </c>
      <c r="I2447" s="5">
        <f t="shared" si="949"/>
        <v>1.6247256004706521</v>
      </c>
      <c r="J2447" s="5">
        <f t="shared" si="950"/>
        <v>3.8604804648555247</v>
      </c>
      <c r="K2447" s="5">
        <f t="shared" si="951"/>
        <v>5.0263720522345965</v>
      </c>
      <c r="L2447">
        <v>1.04</v>
      </c>
      <c r="M2447">
        <v>10.28</v>
      </c>
      <c r="N2447">
        <v>42.28</v>
      </c>
      <c r="O2447" s="5">
        <f t="shared" si="952"/>
        <v>1.1257652338127511</v>
      </c>
      <c r="P2447" s="5">
        <f t="shared" si="953"/>
        <v>11.127756349610653</v>
      </c>
      <c r="Q2447" s="5">
        <f t="shared" si="954"/>
        <v>45.766686620772226</v>
      </c>
      <c r="R2447" s="6">
        <f t="shared" si="955"/>
        <v>0.88828467069745232</v>
      </c>
      <c r="S2447" s="6">
        <f t="shared" si="956"/>
        <v>8.9865375245656673E-2</v>
      </c>
      <c r="T2447" s="6">
        <f t="shared" si="957"/>
        <v>2.1849954056890976E-2</v>
      </c>
      <c r="U2447" s="12">
        <f t="shared" si="958"/>
        <v>0.64010808945137065</v>
      </c>
      <c r="V2447" s="12">
        <f t="shared" si="959"/>
        <v>2.6628809790868142</v>
      </c>
      <c r="W2447" s="12">
        <f t="shared" si="960"/>
        <v>8.4116335919071883</v>
      </c>
      <c r="X2447" t="s">
        <v>47</v>
      </c>
      <c r="Y2447" t="s">
        <v>103</v>
      </c>
      <c r="Z2447" t="s">
        <v>261</v>
      </c>
      <c r="AA2447" s="8" t="s">
        <v>17</v>
      </c>
      <c r="AB2447" s="8" t="s">
        <v>361</v>
      </c>
      <c r="AC2447" s="48" t="s">
        <v>555</v>
      </c>
      <c r="AE2447" t="s">
        <v>507</v>
      </c>
      <c r="AF2447">
        <v>-3</v>
      </c>
      <c r="AG2447">
        <v>-3</v>
      </c>
    </row>
    <row r="2448" spans="1:33" x14ac:dyDescent="0.25">
      <c r="A2448" s="6" t="e">
        <v>#N/A</v>
      </c>
      <c r="B2448" s="6" t="e">
        <v>#N/A</v>
      </c>
      <c r="C2448" s="6" t="e">
        <v>#N/A</v>
      </c>
      <c r="D2448" s="13" t="e">
        <f t="shared" si="946"/>
        <v>#N/A</v>
      </c>
      <c r="E2448" s="14" t="e">
        <f t="shared" si="947"/>
        <v>#N/A</v>
      </c>
      <c r="F2448" s="14" t="e">
        <f t="shared" si="948"/>
        <v>#N/A</v>
      </c>
      <c r="G2448" s="63">
        <v>6.4251034334180002E-2</v>
      </c>
      <c r="H2448" s="7">
        <f t="shared" si="915"/>
        <v>1.06425103433418</v>
      </c>
      <c r="I2448" s="5" t="e">
        <f t="shared" si="949"/>
        <v>#N/A</v>
      </c>
      <c r="J2448" s="5" t="e">
        <f t="shared" si="950"/>
        <v>#N/A</v>
      </c>
      <c r="K2448" s="5" t="e">
        <f t="shared" si="951"/>
        <v>#N/A</v>
      </c>
      <c r="L2448">
        <v>1.4</v>
      </c>
      <c r="M2448">
        <v>4.59</v>
      </c>
      <c r="N2448">
        <v>7.57</v>
      </c>
      <c r="O2448" s="5">
        <f t="shared" si="952"/>
        <v>1.489951448067852</v>
      </c>
      <c r="P2448" s="5">
        <f t="shared" si="953"/>
        <v>4.8849122475938858</v>
      </c>
      <c r="Q2448" s="5">
        <f t="shared" si="954"/>
        <v>8.056380329909743</v>
      </c>
      <c r="R2448" s="6">
        <f t="shared" si="955"/>
        <v>0.67116280956455721</v>
      </c>
      <c r="S2448" s="6">
        <f t="shared" si="956"/>
        <v>0.20471196805890635</v>
      </c>
      <c r="T2448" s="6">
        <f t="shared" si="957"/>
        <v>0.12412522237653634</v>
      </c>
      <c r="U2448" s="12" t="e">
        <f t="shared" si="958"/>
        <v>#N/A</v>
      </c>
      <c r="V2448" s="12" t="e">
        <f t="shared" si="959"/>
        <v>#N/A</v>
      </c>
      <c r="W2448" s="12" t="e">
        <f t="shared" si="960"/>
        <v>#N/A</v>
      </c>
      <c r="X2448" t="s">
        <v>281</v>
      </c>
      <c r="Y2448" t="s">
        <v>233</v>
      </c>
      <c r="Z2448" t="s">
        <v>261</v>
      </c>
      <c r="AA2448" s="8" t="e">
        <v>#N/A</v>
      </c>
      <c r="AB2448" s="8" t="e">
        <v>#N/A</v>
      </c>
      <c r="AC2448" s="48" t="s">
        <v>555</v>
      </c>
      <c r="AE2448" t="s">
        <v>489</v>
      </c>
      <c r="AF2448" t="s">
        <v>489</v>
      </c>
      <c r="AG2448" t="s">
        <v>489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946"/>
        <v>1.2646619428433188</v>
      </c>
      <c r="E2449" s="14">
        <f t="shared" si="947"/>
        <v>8.50546323751208</v>
      </c>
      <c r="F2449" s="14">
        <f t="shared" si="948"/>
        <v>20.320749464820484</v>
      </c>
      <c r="G2449" s="63">
        <v>5.1770550158946493E-2</v>
      </c>
      <c r="H2449" s="7">
        <f t="shared" si="915"/>
        <v>1.0517705501589465</v>
      </c>
      <c r="I2449" s="5">
        <f t="shared" si="949"/>
        <v>1.2024123918018046</v>
      </c>
      <c r="J2449" s="5">
        <f t="shared" si="950"/>
        <v>8.0868048988695396</v>
      </c>
      <c r="K2449" s="5">
        <f t="shared" si="951"/>
        <v>19.320515735822376</v>
      </c>
      <c r="L2449">
        <v>1.46</v>
      </c>
      <c r="M2449">
        <v>4.55</v>
      </c>
      <c r="N2449">
        <v>6.8</v>
      </c>
      <c r="O2449" s="5">
        <f t="shared" si="952"/>
        <v>1.5355850032320619</v>
      </c>
      <c r="P2449" s="5">
        <f t="shared" si="953"/>
        <v>4.7855560032232063</v>
      </c>
      <c r="Q2449" s="5">
        <f t="shared" si="954"/>
        <v>7.1520397410808361</v>
      </c>
      <c r="R2449" s="6">
        <f t="shared" si="955"/>
        <v>0.6512176127633601</v>
      </c>
      <c r="S2449" s="6">
        <f t="shared" si="956"/>
        <v>0.20896213508450678</v>
      </c>
      <c r="T2449" s="6">
        <f t="shared" si="957"/>
        <v>0.1398202521521332</v>
      </c>
      <c r="U2449" s="12">
        <f t="shared" si="958"/>
        <v>1.2142256766101709</v>
      </c>
      <c r="V2449" s="12">
        <f t="shared" si="959"/>
        <v>0.56264495766876332</v>
      </c>
      <c r="W2449" s="12">
        <f t="shared" si="960"/>
        <v>0.35195747841203051</v>
      </c>
      <c r="X2449" t="s">
        <v>194</v>
      </c>
      <c r="Y2449" t="s">
        <v>195</v>
      </c>
      <c r="Z2449" t="s">
        <v>342</v>
      </c>
      <c r="AA2449" s="8" t="s">
        <v>300</v>
      </c>
      <c r="AB2449" s="8" t="s">
        <v>361</v>
      </c>
      <c r="AC2449" s="48" t="s">
        <v>555</v>
      </c>
      <c r="AE2449" t="s">
        <v>505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946"/>
        <v>1.781752151817658</v>
      </c>
      <c r="E2450" s="14">
        <f t="shared" si="947"/>
        <v>4.0676430409799735</v>
      </c>
      <c r="F2450" s="14">
        <f t="shared" si="948"/>
        <v>5.4128224566729379</v>
      </c>
      <c r="G2450" s="63">
        <v>4.6571991693942882E-2</v>
      </c>
      <c r="H2450" s="7">
        <f t="shared" si="915"/>
        <v>1.0465719916939429</v>
      </c>
      <c r="I2450" s="5">
        <f t="shared" si="949"/>
        <v>1.7024649674923744</v>
      </c>
      <c r="J2450" s="5">
        <f t="shared" si="950"/>
        <v>3.8866347210345618</v>
      </c>
      <c r="K2450" s="5">
        <f t="shared" si="951"/>
        <v>5.1719542464651118</v>
      </c>
      <c r="L2450">
        <v>1.98</v>
      </c>
      <c r="M2450">
        <v>3.36</v>
      </c>
      <c r="N2450">
        <v>4.0999999999999996</v>
      </c>
      <c r="O2450" s="5">
        <f t="shared" si="952"/>
        <v>2.0722125435540071</v>
      </c>
      <c r="P2450" s="5">
        <f t="shared" si="953"/>
        <v>3.5164818920916479</v>
      </c>
      <c r="Q2450" s="5">
        <f t="shared" si="954"/>
        <v>4.2909451659451658</v>
      </c>
      <c r="R2450" s="6">
        <f t="shared" si="955"/>
        <v>0.48257598049518685</v>
      </c>
      <c r="S2450" s="6">
        <f t="shared" si="956"/>
        <v>0.28437513136323511</v>
      </c>
      <c r="T2450" s="6">
        <f t="shared" si="957"/>
        <v>0.23304888814157804</v>
      </c>
      <c r="U2450" s="12">
        <f t="shared" si="958"/>
        <v>1.16301952627925</v>
      </c>
      <c r="V2450" s="12">
        <f t="shared" si="959"/>
        <v>0.86450110215287224</v>
      </c>
      <c r="W2450" s="12">
        <f t="shared" si="960"/>
        <v>0.79273709793589853</v>
      </c>
      <c r="X2450" t="s">
        <v>191</v>
      </c>
      <c r="Y2450" t="s">
        <v>115</v>
      </c>
      <c r="Z2450" t="s">
        <v>342</v>
      </c>
      <c r="AA2450" s="8" t="s">
        <v>17</v>
      </c>
      <c r="AB2450" s="8" t="s">
        <v>361</v>
      </c>
      <c r="AC2450" s="48" t="s">
        <v>555</v>
      </c>
      <c r="AE2450" t="s">
        <v>505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946"/>
        <v>12.110525506006853</v>
      </c>
      <c r="E2451" s="14">
        <f t="shared" si="947"/>
        <v>8.0675376035076756</v>
      </c>
      <c r="F2451" s="14">
        <f t="shared" si="948"/>
        <v>1.4936140174645207</v>
      </c>
      <c r="G2451" s="63">
        <v>4.9985325977149664E-2</v>
      </c>
      <c r="H2451" s="7">
        <f t="shared" si="915"/>
        <v>1.0499853259771497</v>
      </c>
      <c r="I2451" s="5">
        <f t="shared" si="949"/>
        <v>11.533995005822023</v>
      </c>
      <c r="J2451" s="5">
        <f t="shared" si="950"/>
        <v>7.683476524778829</v>
      </c>
      <c r="K2451" s="5">
        <f t="shared" si="951"/>
        <v>1.4225094203812001</v>
      </c>
      <c r="L2451">
        <v>4.58</v>
      </c>
      <c r="M2451">
        <v>4.2300000000000004</v>
      </c>
      <c r="N2451">
        <v>1.68</v>
      </c>
      <c r="O2451" s="5">
        <f t="shared" si="952"/>
        <v>4.8089327929753454</v>
      </c>
      <c r="P2451" s="5">
        <f t="shared" si="953"/>
        <v>4.4414379288833432</v>
      </c>
      <c r="Q2451" s="5">
        <f t="shared" si="954"/>
        <v>1.7639753476416113</v>
      </c>
      <c r="R2451" s="6">
        <f t="shared" si="955"/>
        <v>0.20794634548870203</v>
      </c>
      <c r="S2451" s="6">
        <f t="shared" si="956"/>
        <v>0.22515230788138424</v>
      </c>
      <c r="T2451" s="6">
        <f t="shared" si="957"/>
        <v>0.56690134662991387</v>
      </c>
      <c r="U2451" s="12">
        <f t="shared" si="958"/>
        <v>0.39708704552829704</v>
      </c>
      <c r="V2451" s="12">
        <f t="shared" si="959"/>
        <v>0.55053203928696359</v>
      </c>
      <c r="W2451" s="12">
        <f t="shared" si="960"/>
        <v>1.1810115110167765</v>
      </c>
      <c r="X2451" t="s">
        <v>118</v>
      </c>
      <c r="Y2451" t="s">
        <v>116</v>
      </c>
      <c r="Z2451" t="s">
        <v>342</v>
      </c>
      <c r="AA2451" s="8" t="s">
        <v>21</v>
      </c>
      <c r="AB2451" s="8" t="s">
        <v>360</v>
      </c>
      <c r="AC2451" s="48" t="s">
        <v>555</v>
      </c>
      <c r="AE2451" t="s">
        <v>509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946"/>
        <v>3.4455754020489762</v>
      </c>
      <c r="E2452" s="14">
        <f t="shared" si="947"/>
        <v>2.6392715694635358</v>
      </c>
      <c r="F2452" s="14">
        <f t="shared" si="948"/>
        <v>3.1823700225726941</v>
      </c>
      <c r="G2452" s="63">
        <v>3.3185498007277658E-2</v>
      </c>
      <c r="H2452" s="7">
        <f t="shared" si="915"/>
        <v>1.0331854980072777</v>
      </c>
      <c r="I2452" s="5">
        <f t="shared" si="949"/>
        <v>3.3349049214245805</v>
      </c>
      <c r="J2452" s="5">
        <f t="shared" si="950"/>
        <v>2.5544992400241231</v>
      </c>
      <c r="K2452" s="5">
        <f t="shared" si="951"/>
        <v>3.0801535916934424</v>
      </c>
      <c r="L2452">
        <v>2.19</v>
      </c>
      <c r="M2452">
        <v>3.08</v>
      </c>
      <c r="N2452">
        <v>3.97</v>
      </c>
      <c r="O2452" s="5">
        <f t="shared" si="952"/>
        <v>2.2626762406359382</v>
      </c>
      <c r="P2452" s="5">
        <f t="shared" si="953"/>
        <v>3.1822113338624152</v>
      </c>
      <c r="Q2452" s="5">
        <f t="shared" si="954"/>
        <v>4.1017464270888926</v>
      </c>
      <c r="R2452" s="6">
        <f t="shared" si="955"/>
        <v>0.44195452360384718</v>
      </c>
      <c r="S2452" s="6">
        <f t="shared" si="956"/>
        <v>0.31424688528974853</v>
      </c>
      <c r="T2452" s="6">
        <f t="shared" si="957"/>
        <v>0.24379859110640437</v>
      </c>
      <c r="U2452" s="12">
        <f t="shared" si="958"/>
        <v>0.65669038596293527</v>
      </c>
      <c r="V2452" s="12">
        <f t="shared" si="959"/>
        <v>1.2057157628948501</v>
      </c>
      <c r="W2452" s="12">
        <f t="shared" si="960"/>
        <v>1.2888967649880498</v>
      </c>
      <c r="X2452" t="s">
        <v>168</v>
      </c>
      <c r="Y2452" t="s">
        <v>90</v>
      </c>
      <c r="Z2452" t="s">
        <v>267</v>
      </c>
      <c r="AA2452" s="8" t="s">
        <v>19</v>
      </c>
      <c r="AB2452" s="8" t="s">
        <v>367</v>
      </c>
      <c r="AC2452" s="48" t="s">
        <v>556</v>
      </c>
      <c r="AE2452" t="s">
        <v>504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946"/>
        <v>1.8827303802240263</v>
      </c>
      <c r="E2453" s="14">
        <f t="shared" si="947"/>
        <v>4.6625167125349654</v>
      </c>
      <c r="F2453" s="14">
        <f t="shared" si="948"/>
        <v>4.1826538568595701</v>
      </c>
      <c r="G2453" s="63">
        <v>2.9789312705906568E-2</v>
      </c>
      <c r="H2453" s="7">
        <f t="shared" si="915"/>
        <v>1.0297893127059066</v>
      </c>
      <c r="I2453" s="5">
        <f t="shared" si="949"/>
        <v>1.8282675465692153</v>
      </c>
      <c r="J2453" s="5">
        <f t="shared" si="950"/>
        <v>4.5276413874247643</v>
      </c>
      <c r="K2453" s="5">
        <f t="shared" si="951"/>
        <v>4.0616598028863766</v>
      </c>
      <c r="L2453">
        <v>1.47</v>
      </c>
      <c r="M2453">
        <v>4.3</v>
      </c>
      <c r="N2453">
        <v>8.5500000000000007</v>
      </c>
      <c r="O2453" s="5">
        <f t="shared" si="952"/>
        <v>1.5137902896776827</v>
      </c>
      <c r="P2453" s="5">
        <f t="shared" si="953"/>
        <v>4.4280940446353982</v>
      </c>
      <c r="Q2453" s="5">
        <f t="shared" si="954"/>
        <v>8.8046986236355025</v>
      </c>
      <c r="R2453" s="6">
        <f t="shared" si="955"/>
        <v>0.6605934830067649</v>
      </c>
      <c r="S2453" s="6">
        <f t="shared" si="956"/>
        <v>0.22583079535347544</v>
      </c>
      <c r="T2453" s="6">
        <f t="shared" si="957"/>
        <v>0.11357572163975957</v>
      </c>
      <c r="U2453" s="12">
        <f t="shared" si="958"/>
        <v>0.80403986974362018</v>
      </c>
      <c r="V2453" s="12">
        <f t="shared" si="959"/>
        <v>0.94972186002693948</v>
      </c>
      <c r="W2453" s="12">
        <f t="shared" si="960"/>
        <v>2.1050507464766084</v>
      </c>
      <c r="X2453" t="s">
        <v>228</v>
      </c>
      <c r="Y2453" t="s">
        <v>255</v>
      </c>
      <c r="Z2453" t="s">
        <v>267</v>
      </c>
      <c r="AA2453" s="8" t="s">
        <v>17</v>
      </c>
      <c r="AB2453" s="8" t="s">
        <v>361</v>
      </c>
      <c r="AC2453" s="48" t="s">
        <v>556</v>
      </c>
      <c r="AE2453" t="s">
        <v>504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946"/>
        <v>1.4185863056314045</v>
      </c>
      <c r="E2454" s="14">
        <f t="shared" si="947"/>
        <v>5.9338686683164559</v>
      </c>
      <c r="F2454" s="14">
        <f t="shared" si="948"/>
        <v>8.6707975731221811</v>
      </c>
      <c r="G2454" s="63">
        <v>4.2122698084335886E-2</v>
      </c>
      <c r="H2454" s="7">
        <f t="shared" ref="H2454:H2517" si="961">(G2454/100%) + 1</f>
        <v>1.0421226980843359</v>
      </c>
      <c r="I2454" s="5">
        <f t="shared" si="949"/>
        <v>1.3612469129010398</v>
      </c>
      <c r="J2454" s="5">
        <f t="shared" si="950"/>
        <v>5.6940211351545145</v>
      </c>
      <c r="K2454" s="5">
        <f t="shared" si="951"/>
        <v>8.3203231146016936</v>
      </c>
      <c r="L2454">
        <v>1.96</v>
      </c>
      <c r="M2454">
        <v>3.41</v>
      </c>
      <c r="N2454">
        <v>4.1900000000000004</v>
      </c>
      <c r="O2454" s="5">
        <f t="shared" si="952"/>
        <v>2.0425604882452983</v>
      </c>
      <c r="P2454" s="5">
        <f t="shared" si="953"/>
        <v>3.5536384004675856</v>
      </c>
      <c r="Q2454" s="5">
        <f t="shared" si="954"/>
        <v>4.3664941049733681</v>
      </c>
      <c r="R2454" s="6">
        <f t="shared" si="955"/>
        <v>0.48958158436672278</v>
      </c>
      <c r="S2454" s="6">
        <f t="shared" si="956"/>
        <v>0.28140173177676731</v>
      </c>
      <c r="T2454" s="6">
        <f t="shared" si="957"/>
        <v>0.22901668385650989</v>
      </c>
      <c r="U2454" s="12">
        <f t="shared" si="958"/>
        <v>1.43985634158238</v>
      </c>
      <c r="V2454" s="12">
        <f t="shared" si="959"/>
        <v>0.59887378691780457</v>
      </c>
      <c r="W2454" s="12">
        <f t="shared" si="960"/>
        <v>0.50358621201222209</v>
      </c>
      <c r="X2454" t="s">
        <v>46</v>
      </c>
      <c r="Y2454" t="s">
        <v>100</v>
      </c>
      <c r="Z2454" t="s">
        <v>260</v>
      </c>
      <c r="AA2454" s="8" t="s">
        <v>36</v>
      </c>
      <c r="AB2454" s="8" t="s">
        <v>361</v>
      </c>
      <c r="AC2454" s="48" t="s">
        <v>556</v>
      </c>
      <c r="AE2454" t="s">
        <v>505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946"/>
        <v>1.3223758853757297</v>
      </c>
      <c r="E2455" s="14">
        <f t="shared" si="947"/>
        <v>5.6919846139435899</v>
      </c>
      <c r="F2455" s="14">
        <f t="shared" si="948"/>
        <v>15.318535563558976</v>
      </c>
      <c r="G2455" s="63">
        <v>6.4937113840825234E-2</v>
      </c>
      <c r="H2455" s="7">
        <f t="shared" si="961"/>
        <v>1.0649371138408252</v>
      </c>
      <c r="I2455" s="5">
        <f t="shared" si="949"/>
        <v>1.2417408203630167</v>
      </c>
      <c r="J2455" s="5">
        <f t="shared" si="950"/>
        <v>5.344902097941497</v>
      </c>
      <c r="K2455" s="5">
        <f t="shared" si="951"/>
        <v>14.38445084171291</v>
      </c>
      <c r="L2455">
        <v>1.44</v>
      </c>
      <c r="M2455">
        <v>4.5199999999999996</v>
      </c>
      <c r="N2455">
        <v>6.7</v>
      </c>
      <c r="O2455" s="5">
        <f t="shared" si="952"/>
        <v>1.5335094439307884</v>
      </c>
      <c r="P2455" s="5">
        <f t="shared" si="953"/>
        <v>4.8135157545605294</v>
      </c>
      <c r="Q2455" s="5">
        <f t="shared" si="954"/>
        <v>7.1350786627335294</v>
      </c>
      <c r="R2455" s="6">
        <f t="shared" si="955"/>
        <v>0.65209901638214685</v>
      </c>
      <c r="S2455" s="6">
        <f t="shared" si="956"/>
        <v>0.20774835920139192</v>
      </c>
      <c r="T2455" s="6">
        <f t="shared" si="957"/>
        <v>0.1401526244164614</v>
      </c>
      <c r="U2455" s="12">
        <f t="shared" si="958"/>
        <v>1.1596622873193645</v>
      </c>
      <c r="V2455" s="12">
        <f t="shared" si="959"/>
        <v>0.8456656300104739</v>
      </c>
      <c r="W2455" s="12">
        <f t="shared" si="960"/>
        <v>0.46578072904743295</v>
      </c>
      <c r="X2455" t="s">
        <v>102</v>
      </c>
      <c r="Y2455" t="s">
        <v>234</v>
      </c>
      <c r="Z2455" t="s">
        <v>261</v>
      </c>
      <c r="AA2455" s="8" t="s">
        <v>28</v>
      </c>
      <c r="AB2455" s="8" t="s">
        <v>361</v>
      </c>
      <c r="AC2455" s="48" t="s">
        <v>556</v>
      </c>
      <c r="AE2455" t="s">
        <v>504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946"/>
        <v>2.7019882629212115</v>
      </c>
      <c r="E2456" s="14">
        <f t="shared" si="947"/>
        <v>3.2730156779136648</v>
      </c>
      <c r="F2456" s="14">
        <f t="shared" si="948"/>
        <v>3.2853222005581912</v>
      </c>
      <c r="G2456" s="63">
        <v>3.2761039679260584E-2</v>
      </c>
      <c r="H2456" s="7">
        <f t="shared" si="961"/>
        <v>1.0327610396792606</v>
      </c>
      <c r="I2456" s="5">
        <f t="shared" si="949"/>
        <v>2.6162763302538545</v>
      </c>
      <c r="J2456" s="5">
        <f t="shared" si="950"/>
        <v>3.1691897274999343</v>
      </c>
      <c r="K2456" s="5">
        <f t="shared" si="951"/>
        <v>3.181105865088111</v>
      </c>
      <c r="L2456">
        <v>2.2599999999999998</v>
      </c>
      <c r="M2456">
        <v>3.07</v>
      </c>
      <c r="N2456">
        <v>3.78</v>
      </c>
      <c r="O2456" s="5">
        <f t="shared" si="952"/>
        <v>2.3340399496751285</v>
      </c>
      <c r="P2456" s="5">
        <f t="shared" si="953"/>
        <v>3.17057639181533</v>
      </c>
      <c r="Q2456" s="5">
        <f t="shared" si="954"/>
        <v>3.9038367299876047</v>
      </c>
      <c r="R2456" s="6">
        <f t="shared" si="955"/>
        <v>0.42844168118852827</v>
      </c>
      <c r="S2456" s="6">
        <f t="shared" si="956"/>
        <v>0.31540006497917711</v>
      </c>
      <c r="T2456" s="6">
        <f t="shared" si="957"/>
        <v>0.25615825383229468</v>
      </c>
      <c r="U2456" s="12">
        <f t="shared" si="958"/>
        <v>0.86382312673398465</v>
      </c>
      <c r="V2456" s="12">
        <f t="shared" si="959"/>
        <v>0.96870186513630352</v>
      </c>
      <c r="W2456" s="12">
        <f t="shared" si="960"/>
        <v>1.1882660182688702</v>
      </c>
      <c r="X2456" t="s">
        <v>94</v>
      </c>
      <c r="Y2456" t="s">
        <v>254</v>
      </c>
      <c r="Z2456" t="s">
        <v>267</v>
      </c>
      <c r="AA2456" s="8" t="s">
        <v>19</v>
      </c>
      <c r="AB2456" s="8" t="s">
        <v>367</v>
      </c>
      <c r="AC2456" s="48" t="s">
        <v>557</v>
      </c>
      <c r="AE2456" t="s">
        <v>509</v>
      </c>
      <c r="AF2456">
        <v>5</v>
      </c>
      <c r="AG2456">
        <v>3</v>
      </c>
    </row>
    <row r="2457" spans="1:33" s="17" customFormat="1" x14ac:dyDescent="0.25">
      <c r="A2457" s="35">
        <v>0.21897018296833895</v>
      </c>
      <c r="B2457" s="35">
        <v>0.29566578991939091</v>
      </c>
      <c r="C2457" s="35">
        <v>0.4403923644537972</v>
      </c>
      <c r="D2457" s="31">
        <f t="shared" si="946"/>
        <v>4.5668318236030823</v>
      </c>
      <c r="E2457" s="32">
        <f t="shared" si="947"/>
        <v>3.3821971769971624</v>
      </c>
      <c r="F2457" s="32">
        <f t="shared" si="948"/>
        <v>2.2707024024820774</v>
      </c>
      <c r="G2457" s="64">
        <v>2.6796938710593965E-2</v>
      </c>
      <c r="H2457" s="34">
        <f t="shared" si="961"/>
        <v>1.026796938710594</v>
      </c>
      <c r="I2457" s="34">
        <f t="shared" si="949"/>
        <v>4.4476484604033848</v>
      </c>
      <c r="J2457" s="34">
        <f t="shared" si="950"/>
        <v>3.2939299383229321</v>
      </c>
      <c r="K2457" s="34">
        <f t="shared" si="951"/>
        <v>2.211442512999235</v>
      </c>
      <c r="L2457" s="17">
        <v>2.89</v>
      </c>
      <c r="M2457" s="17">
        <v>3.02</v>
      </c>
      <c r="N2457" s="17">
        <v>2.86</v>
      </c>
      <c r="O2457" s="34">
        <f t="shared" si="952"/>
        <v>2.9674431528736167</v>
      </c>
      <c r="P2457" s="34">
        <f t="shared" si="953"/>
        <v>3.100926754905994</v>
      </c>
      <c r="Q2457" s="34">
        <f t="shared" si="954"/>
        <v>2.9366392447122984</v>
      </c>
      <c r="R2457" s="35">
        <f t="shared" si="955"/>
        <v>0.33699044884200008</v>
      </c>
      <c r="S2457" s="35">
        <f t="shared" si="956"/>
        <v>0.3224842374680067</v>
      </c>
      <c r="T2457" s="35">
        <f t="shared" si="957"/>
        <v>0.34052531368999317</v>
      </c>
      <c r="U2457" s="17">
        <f t="shared" si="958"/>
        <v>0.64978157013288051</v>
      </c>
      <c r="V2457" s="17">
        <f t="shared" si="959"/>
        <v>0.91683795847145422</v>
      </c>
      <c r="W2457" s="17">
        <f t="shared" si="960"/>
        <v>1.2932735005266625</v>
      </c>
      <c r="X2457" s="17" t="s">
        <v>91</v>
      </c>
      <c r="Y2457" s="17" t="s">
        <v>165</v>
      </c>
      <c r="Z2457" s="17" t="s">
        <v>267</v>
      </c>
      <c r="AA2457" s="36" t="s">
        <v>19</v>
      </c>
      <c r="AB2457" s="36" t="s">
        <v>367</v>
      </c>
      <c r="AC2457" s="49" t="s">
        <v>558</v>
      </c>
      <c r="AD2457" s="36"/>
      <c r="AE2457" s="17" t="s">
        <v>503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962">(100%/A2458)</f>
        <v>2.0616204202731874</v>
      </c>
      <c r="E2458" s="14">
        <f t="shared" ref="E2458:E2466" si="963">(100%/B2458)</f>
        <v>3.5036408088408937</v>
      </c>
      <c r="F2458" s="14">
        <f t="shared" ref="F2458:F2466" si="964">(100%/C2458)</f>
        <v>4.5615571326561417</v>
      </c>
      <c r="G2458" s="63">
        <v>6.0893208020247558E-2</v>
      </c>
      <c r="H2458" s="7">
        <f t="shared" si="961"/>
        <v>1.0608932080202476</v>
      </c>
      <c r="I2458" s="5">
        <f t="shared" ref="I2458:I2466" si="965">D2458/H2458</f>
        <v>1.9432874154415742</v>
      </c>
      <c r="J2458" s="5">
        <f t="shared" ref="J2458:J2466" si="966">E2458/H2458</f>
        <v>3.3025386366447784</v>
      </c>
      <c r="K2458" s="5">
        <f t="shared" ref="K2458:K2466" si="967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968">(L2458*H2458)</f>
        <v>1.6443844724313839</v>
      </c>
      <c r="P2458" s="5">
        <f t="shared" ref="P2458:P2466" si="969">(M2458*H2458)</f>
        <v>3.7025172959906643</v>
      </c>
      <c r="Q2458" s="5">
        <f t="shared" ref="Q2458:Q2466" si="970">(N2458*H2458)</f>
        <v>8.2113134300767161</v>
      </c>
      <c r="R2458" s="6">
        <f t="shared" ref="R2458:R2466" si="971">(1/O2458)</f>
        <v>0.60813028629576016</v>
      </c>
      <c r="S2458" s="6">
        <f t="shared" ref="S2458:S2466" si="972">(1/P2458)</f>
        <v>0.27008651683622587</v>
      </c>
      <c r="T2458" s="6">
        <f t="shared" ref="T2458:T2466" si="973">(1/Q2458)</f>
        <v>0.12178319686801399</v>
      </c>
      <c r="U2458" s="12">
        <f t="shared" ref="U2458:U2466" si="974">(L2458/I2458)</f>
        <v>0.79761747422616469</v>
      </c>
      <c r="V2458" s="12">
        <f t="shared" ref="V2458:V2466" si="975">(M2458/J2458)</f>
        <v>1.0567628070343102</v>
      </c>
      <c r="W2458" s="12">
        <f t="shared" ref="W2458:W2466" si="976">(N2458/K2458)</f>
        <v>1.8001119335526912</v>
      </c>
      <c r="X2458" t="s">
        <v>232</v>
      </c>
      <c r="Y2458" t="s">
        <v>176</v>
      </c>
      <c r="Z2458" t="s">
        <v>261</v>
      </c>
      <c r="AA2458" s="8" t="s">
        <v>19</v>
      </c>
      <c r="AB2458" s="8" t="s">
        <v>367</v>
      </c>
      <c r="AC2458" s="48" t="s">
        <v>557</v>
      </c>
      <c r="AE2458" t="s">
        <v>505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962"/>
        <v>1.8615422367195251</v>
      </c>
      <c r="E2459" s="14">
        <f t="shared" si="963"/>
        <v>2.9601445563836872</v>
      </c>
      <c r="F2459" s="14">
        <f t="shared" si="964"/>
        <v>8.1233307735946205</v>
      </c>
      <c r="G2459" s="63">
        <v>4.910888282606396E-2</v>
      </c>
      <c r="H2459" s="7">
        <f t="shared" si="961"/>
        <v>1.049108882826064</v>
      </c>
      <c r="I2459" s="5">
        <f t="shared" si="965"/>
        <v>1.7744032742387501</v>
      </c>
      <c r="J2459" s="5">
        <f t="shared" si="966"/>
        <v>2.8215799187685096</v>
      </c>
      <c r="K2459" s="5">
        <f t="shared" si="967"/>
        <v>7.7430769165848545</v>
      </c>
      <c r="L2459">
        <v>1.69</v>
      </c>
      <c r="M2459">
        <v>3.25</v>
      </c>
      <c r="N2459">
        <v>6.68</v>
      </c>
      <c r="O2459" s="5">
        <f t="shared" si="968"/>
        <v>1.7729940119760481</v>
      </c>
      <c r="P2459" s="5">
        <f t="shared" si="969"/>
        <v>3.4096038691847079</v>
      </c>
      <c r="Q2459" s="5">
        <f t="shared" si="970"/>
        <v>7.0080473372781071</v>
      </c>
      <c r="R2459" s="6">
        <f t="shared" si="971"/>
        <v>0.56401769732176021</v>
      </c>
      <c r="S2459" s="6">
        <f t="shared" si="972"/>
        <v>0.29328920260731528</v>
      </c>
      <c r="T2459" s="6">
        <f t="shared" si="973"/>
        <v>0.14269310007092437</v>
      </c>
      <c r="U2459" s="12">
        <f t="shared" si="974"/>
        <v>0.95243286829767571</v>
      </c>
      <c r="V2459" s="12">
        <f t="shared" si="975"/>
        <v>1.151836947230074</v>
      </c>
      <c r="W2459" s="12">
        <f t="shared" si="976"/>
        <v>0.86270614020275893</v>
      </c>
      <c r="X2459" t="s">
        <v>104</v>
      </c>
      <c r="Y2459" t="s">
        <v>48</v>
      </c>
      <c r="Z2459" t="s">
        <v>261</v>
      </c>
      <c r="AA2459" s="8" t="s">
        <v>35</v>
      </c>
      <c r="AB2459" s="8" t="s">
        <v>361</v>
      </c>
      <c r="AC2459" s="48" t="s">
        <v>557</v>
      </c>
      <c r="AE2459" t="s">
        <v>504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962"/>
        <v>2.1984266743897996</v>
      </c>
      <c r="E2460" s="14">
        <f t="shared" si="963"/>
        <v>4.1048532607078556</v>
      </c>
      <c r="F2460" s="14">
        <f t="shared" si="964"/>
        <v>3.5423057925303159</v>
      </c>
      <c r="G2460" s="63">
        <v>4.4719575696023028E-2</v>
      </c>
      <c r="H2460" s="7">
        <f t="shared" si="961"/>
        <v>1.044719575696023</v>
      </c>
      <c r="I2460" s="5">
        <f t="shared" si="965"/>
        <v>2.1043222751187973</v>
      </c>
      <c r="J2460" s="5">
        <f t="shared" si="966"/>
        <v>3.9291436249512994</v>
      </c>
      <c r="K2460" s="5">
        <f t="shared" si="967"/>
        <v>3.3906761919056865</v>
      </c>
      <c r="L2460">
        <v>2.2999999999999998</v>
      </c>
      <c r="M2460">
        <v>3.1</v>
      </c>
      <c r="N2460">
        <v>3.48</v>
      </c>
      <c r="O2460" s="5">
        <f t="shared" si="968"/>
        <v>2.4028550241008526</v>
      </c>
      <c r="P2460" s="5">
        <f t="shared" si="969"/>
        <v>3.2386306846576716</v>
      </c>
      <c r="Q2460" s="5">
        <f t="shared" si="970"/>
        <v>3.63562412342216</v>
      </c>
      <c r="R2460" s="6">
        <f t="shared" si="971"/>
        <v>0.41617159169817147</v>
      </c>
      <c r="S2460" s="6">
        <f t="shared" si="972"/>
        <v>0.30877247125993362</v>
      </c>
      <c r="T2460" s="6">
        <f t="shared" si="973"/>
        <v>0.2750559370418949</v>
      </c>
      <c r="U2460" s="12">
        <f t="shared" si="974"/>
        <v>1.0929884776656444</v>
      </c>
      <c r="V2460" s="12">
        <f t="shared" si="975"/>
        <v>0.78897599474705471</v>
      </c>
      <c r="W2460" s="12">
        <f t="shared" si="976"/>
        <v>1.0263439511881287</v>
      </c>
      <c r="X2460" t="s">
        <v>101</v>
      </c>
      <c r="Y2460" t="s">
        <v>50</v>
      </c>
      <c r="Z2460" t="s">
        <v>261</v>
      </c>
      <c r="AA2460" s="8" t="s">
        <v>17</v>
      </c>
      <c r="AB2460" s="8" t="s">
        <v>361</v>
      </c>
      <c r="AC2460" s="48" t="s">
        <v>557</v>
      </c>
      <c r="AE2460" t="s">
        <v>505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962"/>
        <v>4.5668318236030823</v>
      </c>
      <c r="E2461" s="14">
        <f t="shared" si="963"/>
        <v>3.3821971769971624</v>
      </c>
      <c r="F2461" s="14">
        <f t="shared" si="964"/>
        <v>2.2707024024820774</v>
      </c>
      <c r="G2461" s="63">
        <v>2.6796938710593965E-2</v>
      </c>
      <c r="H2461" s="7">
        <f t="shared" si="961"/>
        <v>1.026796938710594</v>
      </c>
      <c r="I2461" s="5">
        <f t="shared" si="965"/>
        <v>4.4476484604033848</v>
      </c>
      <c r="J2461" s="5">
        <f t="shared" si="966"/>
        <v>3.2939299383229321</v>
      </c>
      <c r="K2461" s="5">
        <f t="shared" si="967"/>
        <v>2.211442512999235</v>
      </c>
      <c r="L2461">
        <v>2.89</v>
      </c>
      <c r="M2461">
        <v>3.02</v>
      </c>
      <c r="N2461">
        <v>2.86</v>
      </c>
      <c r="O2461" s="5">
        <f t="shared" si="968"/>
        <v>2.9674431528736167</v>
      </c>
      <c r="P2461" s="5">
        <f t="shared" si="969"/>
        <v>3.100926754905994</v>
      </c>
      <c r="Q2461" s="5">
        <f t="shared" si="970"/>
        <v>2.9366392447122984</v>
      </c>
      <c r="R2461" s="6">
        <f t="shared" si="971"/>
        <v>0.33699044884200008</v>
      </c>
      <c r="S2461" s="6">
        <f t="shared" si="972"/>
        <v>0.3224842374680067</v>
      </c>
      <c r="T2461" s="6">
        <f t="shared" si="973"/>
        <v>0.34052531368999317</v>
      </c>
      <c r="U2461" s="12">
        <f t="shared" si="974"/>
        <v>0.64978157013288051</v>
      </c>
      <c r="V2461" s="12">
        <f t="shared" si="975"/>
        <v>0.91683795847145422</v>
      </c>
      <c r="W2461" s="12">
        <f t="shared" si="976"/>
        <v>1.2932735005266625</v>
      </c>
      <c r="X2461" t="s">
        <v>91</v>
      </c>
      <c r="Y2461" t="s">
        <v>165</v>
      </c>
      <c r="Z2461" t="s">
        <v>267</v>
      </c>
      <c r="AA2461" s="8" t="s">
        <v>19</v>
      </c>
      <c r="AB2461" s="8" t="s">
        <v>367</v>
      </c>
      <c r="AC2461" s="48" t="s">
        <v>558</v>
      </c>
      <c r="AE2461" t="s">
        <v>503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962"/>
        <v>7.1869013705036986</v>
      </c>
      <c r="E2462" s="14">
        <f t="shared" si="963"/>
        <v>3.5050234575777739</v>
      </c>
      <c r="F2462" s="14">
        <f t="shared" si="964"/>
        <v>1.9536526292136482</v>
      </c>
      <c r="G2462" s="63">
        <v>5.5466182913472162E-2</v>
      </c>
      <c r="H2462" s="7">
        <f t="shared" si="961"/>
        <v>1.0554661829134722</v>
      </c>
      <c r="I2462" s="5">
        <f t="shared" si="965"/>
        <v>6.8092199322438036</v>
      </c>
      <c r="J2462" s="5">
        <f t="shared" si="966"/>
        <v>3.3208297094868819</v>
      </c>
      <c r="K2462" s="5">
        <f t="shared" si="967"/>
        <v>1.8509855273817049</v>
      </c>
      <c r="L2462">
        <v>2.56</v>
      </c>
      <c r="M2462">
        <v>2.75</v>
      </c>
      <c r="N2462">
        <v>3.32</v>
      </c>
      <c r="O2462" s="5">
        <f t="shared" si="968"/>
        <v>2.701993428258489</v>
      </c>
      <c r="P2462" s="5">
        <f t="shared" si="969"/>
        <v>2.9025320030120483</v>
      </c>
      <c r="Q2462" s="5">
        <f t="shared" si="970"/>
        <v>3.5041477272727275</v>
      </c>
      <c r="R2462" s="6">
        <f t="shared" si="971"/>
        <v>0.37009712516011861</v>
      </c>
      <c r="S2462" s="6">
        <f t="shared" si="972"/>
        <v>0.34452677833087414</v>
      </c>
      <c r="T2462" s="6">
        <f t="shared" si="973"/>
        <v>0.28537609650900714</v>
      </c>
      <c r="U2462" s="12">
        <f t="shared" si="974"/>
        <v>0.37596083332212443</v>
      </c>
      <c r="V2462" s="12">
        <f t="shared" si="975"/>
        <v>0.8281062988998964</v>
      </c>
      <c r="W2462" s="12">
        <f t="shared" si="976"/>
        <v>1.7936390916552851</v>
      </c>
      <c r="X2462" t="s">
        <v>231</v>
      </c>
      <c r="Y2462" t="s">
        <v>47</v>
      </c>
      <c r="Z2462" t="s">
        <v>261</v>
      </c>
      <c r="AA2462" s="8" t="s">
        <v>19</v>
      </c>
      <c r="AB2462" s="8" t="s">
        <v>367</v>
      </c>
      <c r="AC2462" s="48" t="s">
        <v>558</v>
      </c>
      <c r="AE2462" t="s">
        <v>503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962"/>
        <v>5.4067050131758663</v>
      </c>
      <c r="E2463" s="14">
        <f t="shared" si="963"/>
        <v>2.0717683309873665</v>
      </c>
      <c r="F2463" s="14">
        <f t="shared" si="964"/>
        <v>3.1222688014159141</v>
      </c>
      <c r="G2463" s="63">
        <v>5.5533488554463606E-2</v>
      </c>
      <c r="H2463" s="7">
        <f t="shared" si="961"/>
        <v>1.0555334885544636</v>
      </c>
      <c r="I2463" s="5">
        <f t="shared" si="965"/>
        <v>5.1222486750091303</v>
      </c>
      <c r="J2463" s="5">
        <f t="shared" si="966"/>
        <v>1.9627689253371017</v>
      </c>
      <c r="K2463" s="5">
        <f t="shared" si="967"/>
        <v>2.9580007032195748</v>
      </c>
      <c r="L2463">
        <v>3.74</v>
      </c>
      <c r="M2463">
        <v>3.16</v>
      </c>
      <c r="N2463">
        <v>2.12</v>
      </c>
      <c r="O2463" s="5">
        <f t="shared" si="968"/>
        <v>3.9476952471936939</v>
      </c>
      <c r="P2463" s="5">
        <f t="shared" si="969"/>
        <v>3.335485823832105</v>
      </c>
      <c r="Q2463" s="5">
        <f t="shared" si="970"/>
        <v>2.237730995735463</v>
      </c>
      <c r="R2463" s="6">
        <f t="shared" si="971"/>
        <v>0.25331236009437963</v>
      </c>
      <c r="S2463" s="6">
        <f t="shared" si="972"/>
        <v>0.29980640087119614</v>
      </c>
      <c r="T2463" s="6">
        <f t="shared" si="973"/>
        <v>0.44688123903442439</v>
      </c>
      <c r="U2463" s="12">
        <f t="shared" si="974"/>
        <v>0.73014807310059648</v>
      </c>
      <c r="V2463" s="12">
        <f t="shared" si="975"/>
        <v>1.6099704652993099</v>
      </c>
      <c r="W2463" s="12">
        <f t="shared" si="976"/>
        <v>0.71670030290815345</v>
      </c>
      <c r="X2463" t="s">
        <v>49</v>
      </c>
      <c r="Y2463" t="s">
        <v>175</v>
      </c>
      <c r="Z2463" t="s">
        <v>261</v>
      </c>
      <c r="AA2463" s="8" t="s">
        <v>18</v>
      </c>
      <c r="AB2463" s="8" t="s">
        <v>360</v>
      </c>
      <c r="AC2463" s="48" t="s">
        <v>558</v>
      </c>
      <c r="AE2463" t="s">
        <v>503</v>
      </c>
      <c r="AF2463">
        <v>-5</v>
      </c>
      <c r="AG2463">
        <v>1</v>
      </c>
    </row>
    <row r="2464" spans="1:33" x14ac:dyDescent="0.25">
      <c r="A2464" s="6" t="e">
        <v>#N/A</v>
      </c>
      <c r="B2464" s="6" t="e">
        <v>#N/A</v>
      </c>
      <c r="C2464" s="6" t="e">
        <v>#N/A</v>
      </c>
      <c r="D2464" s="13" t="e">
        <f t="shared" si="962"/>
        <v>#N/A</v>
      </c>
      <c r="E2464" s="14" t="e">
        <f t="shared" si="963"/>
        <v>#N/A</v>
      </c>
      <c r="F2464" s="14" t="e">
        <f t="shared" si="964"/>
        <v>#N/A</v>
      </c>
      <c r="G2464" s="63">
        <v>5.8151119269350904E-2</v>
      </c>
      <c r="H2464" s="7">
        <f t="shared" si="961"/>
        <v>1.0581511192693509</v>
      </c>
      <c r="I2464" s="5" t="e">
        <f t="shared" si="965"/>
        <v>#N/A</v>
      </c>
      <c r="J2464" s="5" t="e">
        <f t="shared" si="966"/>
        <v>#N/A</v>
      </c>
      <c r="K2464" s="5" t="e">
        <f t="shared" si="967"/>
        <v>#N/A</v>
      </c>
      <c r="L2464">
        <v>34.950000000000003</v>
      </c>
      <c r="M2464">
        <v>8.92</v>
      </c>
      <c r="N2464">
        <v>1.0900000000000001</v>
      </c>
      <c r="O2464" s="5">
        <f t="shared" si="968"/>
        <v>36.982381618463819</v>
      </c>
      <c r="P2464" s="5">
        <f t="shared" si="969"/>
        <v>9.43870798388261</v>
      </c>
      <c r="Q2464" s="5">
        <f t="shared" si="970"/>
        <v>1.1533847200035925</v>
      </c>
      <c r="R2464" s="6">
        <f t="shared" si="971"/>
        <v>2.7039902684383641E-2</v>
      </c>
      <c r="S2464" s="6">
        <f t="shared" si="972"/>
        <v>0.1059467039034987</v>
      </c>
      <c r="T2464" s="6">
        <f t="shared" si="973"/>
        <v>0.86701339341211769</v>
      </c>
      <c r="U2464" s="12" t="e">
        <f t="shared" si="974"/>
        <v>#N/A</v>
      </c>
      <c r="V2464" s="12" t="e">
        <f t="shared" si="975"/>
        <v>#N/A</v>
      </c>
      <c r="W2464" s="12" t="e">
        <f t="shared" si="976"/>
        <v>#N/A</v>
      </c>
      <c r="X2464" t="s">
        <v>103</v>
      </c>
      <c r="Y2464" t="s">
        <v>281</v>
      </c>
      <c r="Z2464" t="s">
        <v>261</v>
      </c>
      <c r="AA2464" s="8" t="e">
        <v>#N/A</v>
      </c>
      <c r="AB2464" s="8" t="e">
        <v>#N/A</v>
      </c>
      <c r="AC2464" s="48" t="s">
        <v>558</v>
      </c>
      <c r="AE2464" t="s">
        <v>489</v>
      </c>
      <c r="AF2464" t="s">
        <v>489</v>
      </c>
      <c r="AG2464" t="s">
        <v>489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962"/>
        <v>8.5356351880985581</v>
      </c>
      <c r="E2465" s="14">
        <f t="shared" si="963"/>
        <v>3.244136705527187</v>
      </c>
      <c r="F2465" s="14">
        <f t="shared" si="964"/>
        <v>1.9453128047827009</v>
      </c>
      <c r="G2465" s="63">
        <v>5.3864308997433996E-2</v>
      </c>
      <c r="H2465" s="7">
        <f t="shared" si="961"/>
        <v>1.053864308997434</v>
      </c>
      <c r="I2465" s="5">
        <f t="shared" si="965"/>
        <v>8.0993683107256089</v>
      </c>
      <c r="J2465" s="5">
        <f t="shared" si="966"/>
        <v>3.0783248638654541</v>
      </c>
      <c r="K2465" s="5">
        <f t="shared" si="967"/>
        <v>1.8458854599918304</v>
      </c>
      <c r="L2465">
        <v>3.14</v>
      </c>
      <c r="M2465">
        <v>2.94</v>
      </c>
      <c r="N2465">
        <v>2.5299999999999998</v>
      </c>
      <c r="O2465" s="5">
        <f t="shared" si="968"/>
        <v>3.3091339302519427</v>
      </c>
      <c r="P2465" s="5">
        <f t="shared" si="969"/>
        <v>3.0983610684524558</v>
      </c>
      <c r="Q2465" s="5">
        <f t="shared" si="970"/>
        <v>2.6662767017635076</v>
      </c>
      <c r="R2465" s="6">
        <f t="shared" si="971"/>
        <v>0.30219387340537907</v>
      </c>
      <c r="S2465" s="6">
        <f t="shared" si="972"/>
        <v>0.32275127975948648</v>
      </c>
      <c r="T2465" s="6">
        <f t="shared" si="973"/>
        <v>0.37505484683513451</v>
      </c>
      <c r="U2465" s="12">
        <f t="shared" si="974"/>
        <v>0.38768455508336958</v>
      </c>
      <c r="V2465" s="12">
        <f t="shared" si="975"/>
        <v>0.95506489081475321</v>
      </c>
      <c r="W2465" s="12">
        <f t="shared" si="976"/>
        <v>1.3706159211044422</v>
      </c>
      <c r="X2465" t="s">
        <v>233</v>
      </c>
      <c r="Y2465" t="s">
        <v>102</v>
      </c>
      <c r="Z2465" t="s">
        <v>261</v>
      </c>
      <c r="AA2465" s="8" t="s">
        <v>18</v>
      </c>
      <c r="AB2465" s="8" t="s">
        <v>360</v>
      </c>
      <c r="AC2465" s="48" t="s">
        <v>559</v>
      </c>
      <c r="AE2465" t="s">
        <v>503</v>
      </c>
      <c r="AF2465">
        <v>-5</v>
      </c>
      <c r="AG2465">
        <v>-3</v>
      </c>
    </row>
    <row r="2466" spans="1:33" s="17" customFormat="1" x14ac:dyDescent="0.25">
      <c r="A2466" s="35">
        <v>0.25337364946452551</v>
      </c>
      <c r="B2466" s="35">
        <v>0.23459549311760494</v>
      </c>
      <c r="C2466" s="35">
        <v>0.46136199763579283</v>
      </c>
      <c r="D2466" s="31">
        <f t="shared" si="962"/>
        <v>3.9467403264442802</v>
      </c>
      <c r="E2466" s="32">
        <f t="shared" si="963"/>
        <v>4.2626564846183577</v>
      </c>
      <c r="F2466" s="32">
        <f t="shared" si="964"/>
        <v>2.167495383504511</v>
      </c>
      <c r="G2466" s="64">
        <v>6.4106974274754203E-2</v>
      </c>
      <c r="H2466" s="34">
        <f t="shared" si="961"/>
        <v>1.0641069742747542</v>
      </c>
      <c r="I2466" s="34">
        <f t="shared" si="965"/>
        <v>3.7089695132711582</v>
      </c>
      <c r="J2466" s="34">
        <f t="shared" si="966"/>
        <v>4.0058533471445257</v>
      </c>
      <c r="K2466" s="34">
        <f t="shared" si="967"/>
        <v>2.0369149304577907</v>
      </c>
      <c r="L2466" s="17">
        <v>6.56</v>
      </c>
      <c r="M2466" s="17">
        <v>3.64</v>
      </c>
      <c r="N2466" s="17">
        <v>1.57</v>
      </c>
      <c r="O2466" s="34">
        <f t="shared" si="968"/>
        <v>6.9805417512423871</v>
      </c>
      <c r="P2466" s="34">
        <f t="shared" si="969"/>
        <v>3.8733493863601054</v>
      </c>
      <c r="Q2466" s="34">
        <f t="shared" si="970"/>
        <v>1.6706479496113642</v>
      </c>
      <c r="R2466" s="35">
        <f t="shared" si="971"/>
        <v>0.14325535691008817</v>
      </c>
      <c r="S2466" s="35">
        <f t="shared" si="972"/>
        <v>0.25817448937642257</v>
      </c>
      <c r="T2466" s="35">
        <f t="shared" si="973"/>
        <v>0.59857015371348932</v>
      </c>
      <c r="U2466" s="17">
        <f t="shared" si="974"/>
        <v>1.7686853387517736</v>
      </c>
      <c r="V2466" s="17">
        <f t="shared" si="975"/>
        <v>0.90867030930992143</v>
      </c>
      <c r="W2466" s="17">
        <f t="shared" si="976"/>
        <v>0.77077347537884022</v>
      </c>
      <c r="X2466" s="17" t="s">
        <v>234</v>
      </c>
      <c r="Y2466" s="17" t="s">
        <v>178</v>
      </c>
      <c r="Z2466" s="17" t="s">
        <v>261</v>
      </c>
      <c r="AA2466" s="36" t="s">
        <v>16</v>
      </c>
      <c r="AB2466" s="36" t="s">
        <v>360</v>
      </c>
      <c r="AC2466" s="49" t="s">
        <v>559</v>
      </c>
      <c r="AD2466" s="36"/>
      <c r="AE2466" s="17" t="s">
        <v>510</v>
      </c>
      <c r="AF2466" s="17">
        <v>-7</v>
      </c>
      <c r="AG2466" s="17">
        <v>0</v>
      </c>
    </row>
    <row r="2467" spans="1:33" x14ac:dyDescent="0.25">
      <c r="A2467" s="6">
        <v>0.20230009005924846</v>
      </c>
      <c r="B2467" s="6">
        <v>0.24199509390313875</v>
      </c>
      <c r="C2467" s="6">
        <v>0.49460454207189197</v>
      </c>
      <c r="D2467" s="13">
        <f t="shared" ref="D2467:D2502" si="977">(100%/A2467)</f>
        <v>4.9431515315051318</v>
      </c>
      <c r="E2467" s="14">
        <f t="shared" ref="E2467:E2502" si="978">(100%/B2467)</f>
        <v>4.1323151799112967</v>
      </c>
      <c r="F2467" s="14">
        <f t="shared" ref="F2467:F2502" si="979">(100%/C2467)</f>
        <v>2.0218172599285342</v>
      </c>
      <c r="G2467" s="63">
        <v>3.361550729971774E-2</v>
      </c>
      <c r="H2467" s="7">
        <f t="shared" si="961"/>
        <v>1.0336155072997177</v>
      </c>
      <c r="I2467" s="5">
        <f t="shared" ref="I2467:I2502" si="980">D2467/H2467</f>
        <v>4.7823890959404549</v>
      </c>
      <c r="J2467" s="5">
        <f t="shared" ref="J2467:J2502" si="981">E2467/H2467</f>
        <v>3.9979229710928168</v>
      </c>
      <c r="K2467" s="5">
        <f t="shared" ref="K2467:K2502" si="982">F2467/H2467</f>
        <v>1.9560632030477725</v>
      </c>
      <c r="L2467" s="65">
        <v>6.6077292174139108</v>
      </c>
      <c r="M2467" s="66">
        <v>4.5210778855989915</v>
      </c>
      <c r="N2467" s="67">
        <v>1.644028322035997</v>
      </c>
      <c r="O2467" s="5">
        <f t="shared" ref="O2467:O2502" si="983">(L2467*H2467)</f>
        <v>6.8298513871564461</v>
      </c>
      <c r="P2467" s="5">
        <f t="shared" ref="P2467:P2502" si="984">(M2467*H2467)</f>
        <v>4.6730562122649371</v>
      </c>
      <c r="Q2467" s="5">
        <f t="shared" ref="Q2467:Q2502" si="985">(N2467*H2467)</f>
        <v>1.6992931680963408</v>
      </c>
      <c r="R2467" s="6">
        <f t="shared" ref="R2467:R2502" si="986">(1/O2467)</f>
        <v>0.1464160701769445</v>
      </c>
      <c r="S2467" s="6">
        <f t="shared" ref="S2467:S2502" si="987">(1/P2467)</f>
        <v>0.21399271795091887</v>
      </c>
      <c r="T2467" s="6">
        <f t="shared" ref="T2467:T2502" si="988">(1/Q2467)</f>
        <v>0.58847997436502697</v>
      </c>
      <c r="U2467" s="12">
        <f t="shared" ref="U2467:U2502" si="989">(L2467/I2467)</f>
        <v>1.3816795507130319</v>
      </c>
      <c r="V2467" s="12">
        <f t="shared" ref="V2467:V2502" si="990">(M2467/J2467)</f>
        <v>1.1308566769016994</v>
      </c>
      <c r="W2467" s="12">
        <f t="shared" ref="W2467:W2502" si="991">(N2467/K2467)</f>
        <v>0.84047811925218519</v>
      </c>
      <c r="X2467" t="s">
        <v>63</v>
      </c>
      <c r="Y2467" t="s">
        <v>40</v>
      </c>
      <c r="Z2467" t="s">
        <v>258</v>
      </c>
      <c r="AA2467" s="8" t="s">
        <v>16</v>
      </c>
      <c r="AB2467" s="8" t="s">
        <v>360</v>
      </c>
      <c r="AC2467" s="48" t="s">
        <v>560</v>
      </c>
      <c r="AE2467" t="s">
        <v>509</v>
      </c>
      <c r="AF2467">
        <v>0</v>
      </c>
      <c r="AG2467">
        <v>6</v>
      </c>
    </row>
    <row r="2468" spans="1:33" x14ac:dyDescent="0.25">
      <c r="A2468" s="6">
        <v>0.1525658054160261</v>
      </c>
      <c r="B2468" s="6">
        <v>0.16728500496274246</v>
      </c>
      <c r="C2468" s="6">
        <v>0.59602716059934713</v>
      </c>
      <c r="D2468" s="13">
        <f t="shared" si="977"/>
        <v>6.5545486898137932</v>
      </c>
      <c r="E2468" s="14">
        <f t="shared" si="978"/>
        <v>5.977822102003219</v>
      </c>
      <c r="F2468" s="14">
        <f t="shared" si="979"/>
        <v>1.6777758902705537</v>
      </c>
      <c r="G2468" s="63">
        <v>2.8248603706297892E-2</v>
      </c>
      <c r="H2468" s="7">
        <f t="shared" si="961"/>
        <v>1.0282486037062979</v>
      </c>
      <c r="I2468" s="5">
        <f t="shared" si="980"/>
        <v>6.3744785708320704</v>
      </c>
      <c r="J2468" s="5">
        <f t="shared" si="981"/>
        <v>5.8135961288508442</v>
      </c>
      <c r="K2468" s="5">
        <f t="shared" si="982"/>
        <v>1.6316831204273461</v>
      </c>
      <c r="L2468" s="68">
        <v>3.1603977135960202</v>
      </c>
      <c r="M2468" s="66">
        <v>3.5009119453639412</v>
      </c>
      <c r="N2468" s="67">
        <v>2.7453959936288661</v>
      </c>
      <c r="O2468" s="5">
        <f t="shared" si="983"/>
        <v>3.2496745361616841</v>
      </c>
      <c r="P2468" s="5">
        <f t="shared" si="984"/>
        <v>3.5998078195191718</v>
      </c>
      <c r="Q2468" s="5">
        <f t="shared" si="985"/>
        <v>2.822949597069746</v>
      </c>
      <c r="R2468" s="6">
        <f t="shared" si="986"/>
        <v>0.30772312392278478</v>
      </c>
      <c r="S2468" s="6">
        <f t="shared" si="987"/>
        <v>0.27779260731023425</v>
      </c>
      <c r="T2468" s="6">
        <f t="shared" si="988"/>
        <v>0.35423941009715915</v>
      </c>
      <c r="U2468" s="12">
        <f t="shared" si="989"/>
        <v>0.49578921294945832</v>
      </c>
      <c r="V2468" s="12">
        <f t="shared" si="990"/>
        <v>0.60219386895318372</v>
      </c>
      <c r="W2468" s="12">
        <f t="shared" si="991"/>
        <v>1.6825546328565517</v>
      </c>
      <c r="X2468" t="s">
        <v>95</v>
      </c>
      <c r="Y2468" t="s">
        <v>171</v>
      </c>
      <c r="Z2468" t="s">
        <v>260</v>
      </c>
      <c r="AA2468" s="8" t="s">
        <v>21</v>
      </c>
      <c r="AB2468" s="8" t="s">
        <v>360</v>
      </c>
      <c r="AC2468" s="48" t="s">
        <v>560</v>
      </c>
      <c r="AE2468" t="s">
        <v>509</v>
      </c>
      <c r="AF2468">
        <v>3</v>
      </c>
      <c r="AG2468">
        <v>-7</v>
      </c>
    </row>
    <row r="2469" spans="1:33" x14ac:dyDescent="0.25">
      <c r="A2469" s="6">
        <v>0.28637225270575539</v>
      </c>
      <c r="B2469" s="6">
        <v>0.21491315192889945</v>
      </c>
      <c r="C2469" s="6">
        <v>0.45323001660091217</v>
      </c>
      <c r="D2469" s="13">
        <f t="shared" si="977"/>
        <v>3.4919584231768779</v>
      </c>
      <c r="E2469" s="14">
        <f t="shared" si="978"/>
        <v>4.6530423616458512</v>
      </c>
      <c r="F2469" s="14">
        <f t="shared" si="979"/>
        <v>2.2063851981819234</v>
      </c>
      <c r="G2469" s="63">
        <v>2.8076004162120638E-2</v>
      </c>
      <c r="H2469" s="7">
        <f t="shared" si="961"/>
        <v>1.0280760041621206</v>
      </c>
      <c r="I2469" s="5">
        <f t="shared" si="980"/>
        <v>3.3965955912207244</v>
      </c>
      <c r="J2469" s="5">
        <f t="shared" si="981"/>
        <v>4.5259711760689028</v>
      </c>
      <c r="K2469" s="5">
        <f t="shared" si="982"/>
        <v>2.1461304312613754</v>
      </c>
      <c r="L2469" s="68">
        <v>3.0181572813151756</v>
      </c>
      <c r="M2469" s="66">
        <v>3.5039565697460433</v>
      </c>
      <c r="N2469" s="67">
        <v>2.6460556986872774</v>
      </c>
      <c r="O2469" s="5">
        <f t="shared" si="983"/>
        <v>3.102895077707315</v>
      </c>
      <c r="P2469" s="5">
        <f t="shared" si="984"/>
        <v>3.6023336689821233</v>
      </c>
      <c r="Q2469" s="5">
        <f t="shared" si="985"/>
        <v>2.7203463694968244</v>
      </c>
      <c r="R2469" s="6">
        <f t="shared" si="986"/>
        <v>0.32227966945594749</v>
      </c>
      <c r="S2469" s="6">
        <f t="shared" si="987"/>
        <v>0.27759782737798422</v>
      </c>
      <c r="T2469" s="6">
        <f t="shared" si="988"/>
        <v>0.36760024797319008</v>
      </c>
      <c r="U2469" s="12">
        <f t="shared" si="989"/>
        <v>0.88858305331264376</v>
      </c>
      <c r="V2469" s="12">
        <f t="shared" si="990"/>
        <v>0.7741888831005449</v>
      </c>
      <c r="W2469" s="12">
        <f t="shared" si="991"/>
        <v>1.2329426302072768</v>
      </c>
      <c r="X2469" t="s">
        <v>96</v>
      </c>
      <c r="Y2469" t="s">
        <v>98</v>
      </c>
      <c r="Z2469" t="s">
        <v>260</v>
      </c>
      <c r="AA2469" s="8" t="s">
        <v>20</v>
      </c>
      <c r="AB2469" s="8" t="s">
        <v>367</v>
      </c>
      <c r="AC2469" s="48" t="s">
        <v>560</v>
      </c>
      <c r="AE2469" t="s">
        <v>505</v>
      </c>
      <c r="AF2469">
        <v>1</v>
      </c>
      <c r="AG2469">
        <v>-2</v>
      </c>
    </row>
    <row r="2470" spans="1:33" x14ac:dyDescent="0.25">
      <c r="A2470" s="6">
        <v>0.32311603447344445</v>
      </c>
      <c r="B2470" s="6">
        <v>0.42132880853126192</v>
      </c>
      <c r="C2470" s="6">
        <v>0.24752744993162099</v>
      </c>
      <c r="D2470" s="13">
        <f t="shared" si="977"/>
        <v>3.0948634339042242</v>
      </c>
      <c r="E2470" s="14">
        <f t="shared" si="978"/>
        <v>2.3734432105081216</v>
      </c>
      <c r="F2470" s="14">
        <f t="shared" si="979"/>
        <v>4.0399559736758412</v>
      </c>
      <c r="G2470" s="63">
        <v>4.5068701740661243E-2</v>
      </c>
      <c r="H2470" s="7">
        <f t="shared" si="961"/>
        <v>1.0450687017406612</v>
      </c>
      <c r="I2470" s="5">
        <f t="shared" si="980"/>
        <v>2.9613971107827028</v>
      </c>
      <c r="J2470" s="5">
        <f t="shared" si="981"/>
        <v>2.2710882132006502</v>
      </c>
      <c r="K2470" s="5">
        <f t="shared" si="982"/>
        <v>3.8657324317022512</v>
      </c>
      <c r="L2470" s="68">
        <v>3.7119774593797352</v>
      </c>
      <c r="M2470" s="66">
        <v>2.940791006600012</v>
      </c>
      <c r="N2470" s="67">
        <v>2.4575141628580521</v>
      </c>
      <c r="O2470" s="5">
        <f t="shared" si="983"/>
        <v>3.879271464364578</v>
      </c>
      <c r="P2470" s="5">
        <f t="shared" si="984"/>
        <v>3.073328639358087</v>
      </c>
      <c r="Q2470" s="5">
        <f t="shared" si="985"/>
        <v>2.5682711356873527</v>
      </c>
      <c r="R2470" s="6">
        <f t="shared" si="986"/>
        <v>0.25778036138643867</v>
      </c>
      <c r="S2470" s="6">
        <f t="shared" si="987"/>
        <v>0.32538010650525995</v>
      </c>
      <c r="T2470" s="6">
        <f t="shared" si="988"/>
        <v>0.38936698937449515</v>
      </c>
      <c r="U2470" s="12">
        <f t="shared" si="989"/>
        <v>1.2534548122114744</v>
      </c>
      <c r="V2470" s="12">
        <f t="shared" si="990"/>
        <v>1.2948818938457471</v>
      </c>
      <c r="W2470" s="12">
        <f t="shared" si="991"/>
        <v>0.63571760494967855</v>
      </c>
      <c r="X2470" t="s">
        <v>50</v>
      </c>
      <c r="Y2470" t="s">
        <v>232</v>
      </c>
      <c r="Z2470" t="s">
        <v>261</v>
      </c>
      <c r="AA2470" s="8" t="s">
        <v>19</v>
      </c>
      <c r="AB2470" s="8" t="s">
        <v>367</v>
      </c>
      <c r="AC2470" s="48" t="s">
        <v>560</v>
      </c>
      <c r="AE2470" t="s">
        <v>503</v>
      </c>
      <c r="AF2470">
        <v>-3</v>
      </c>
      <c r="AG2470">
        <v>2</v>
      </c>
    </row>
    <row r="2471" spans="1:33" x14ac:dyDescent="0.25">
      <c r="A2471" s="6">
        <v>9.005306205575106E-2</v>
      </c>
      <c r="B2471" s="6">
        <v>0.23135805997570333</v>
      </c>
      <c r="C2471" s="6">
        <v>0.58318855169597372</v>
      </c>
      <c r="D2471" s="13">
        <f t="shared" si="977"/>
        <v>11.104564100007046</v>
      </c>
      <c r="E2471" s="14">
        <f t="shared" si="978"/>
        <v>4.3223045702622924</v>
      </c>
      <c r="F2471" s="14">
        <f t="shared" si="979"/>
        <v>1.714711300645211</v>
      </c>
      <c r="G2471" s="63">
        <v>2.8804451623243521E-2</v>
      </c>
      <c r="H2471" s="7">
        <f t="shared" si="961"/>
        <v>1.0288044516232435</v>
      </c>
      <c r="I2471" s="5">
        <f t="shared" si="980"/>
        <v>10.793658680700991</v>
      </c>
      <c r="J2471" s="5">
        <f t="shared" si="981"/>
        <v>4.2012887516598294</v>
      </c>
      <c r="K2471" s="5">
        <f t="shared" si="982"/>
        <v>1.6667028393391441</v>
      </c>
      <c r="L2471" s="68">
        <v>4.595499738604679</v>
      </c>
      <c r="M2471" s="66">
        <v>3.8861272957328157</v>
      </c>
      <c r="N2471" s="67">
        <v>1.9019406076999232</v>
      </c>
      <c r="O2471" s="5">
        <f t="shared" si="983"/>
        <v>4.7278705885099459</v>
      </c>
      <c r="P2471" s="5">
        <f t="shared" si="984"/>
        <v>3.9980650614245179</v>
      </c>
      <c r="Q2471" s="5">
        <f t="shared" si="985"/>
        <v>1.956724963924698</v>
      </c>
      <c r="R2471" s="6">
        <f t="shared" si="986"/>
        <v>0.2115117115155988</v>
      </c>
      <c r="S2471" s="6">
        <f t="shared" si="987"/>
        <v>0.25012099218908113</v>
      </c>
      <c r="T2471" s="6">
        <f t="shared" si="988"/>
        <v>0.51105802728363603</v>
      </c>
      <c r="U2471" s="12">
        <f t="shared" si="989"/>
        <v>0.42575922349864648</v>
      </c>
      <c r="V2471" s="12">
        <f t="shared" si="990"/>
        <v>0.9249845762678176</v>
      </c>
      <c r="W2471" s="12">
        <f t="shared" si="991"/>
        <v>1.141139597778601</v>
      </c>
      <c r="X2471" t="s">
        <v>61</v>
      </c>
      <c r="Y2471" t="s">
        <v>134</v>
      </c>
      <c r="Z2471" t="s">
        <v>258</v>
      </c>
      <c r="AA2471" s="8" t="s">
        <v>31</v>
      </c>
      <c r="AB2471" s="8" t="s">
        <v>360</v>
      </c>
      <c r="AC2471" s="48" t="s">
        <v>561</v>
      </c>
      <c r="AE2471" t="s">
        <v>503</v>
      </c>
      <c r="AF2471">
        <v>-11</v>
      </c>
      <c r="AG2471">
        <v>-1</v>
      </c>
    </row>
    <row r="2472" spans="1:33" x14ac:dyDescent="0.25">
      <c r="A2472" s="6">
        <v>0.24369372014181756</v>
      </c>
      <c r="B2472" s="6">
        <v>0.20857547132692847</v>
      </c>
      <c r="C2472" s="6">
        <v>0.49300479812506343</v>
      </c>
      <c r="D2472" s="13">
        <f t="shared" si="977"/>
        <v>4.1035115694325235</v>
      </c>
      <c r="E2472" s="14">
        <f t="shared" si="978"/>
        <v>4.794427617198405</v>
      </c>
      <c r="F2472" s="14">
        <f t="shared" si="979"/>
        <v>2.0283778247251951</v>
      </c>
      <c r="G2472" s="63">
        <v>2.7884561814028652E-2</v>
      </c>
      <c r="H2472" s="7">
        <f t="shared" si="961"/>
        <v>1.0278845618140287</v>
      </c>
      <c r="I2472" s="5">
        <f t="shared" si="980"/>
        <v>3.9921910707468693</v>
      </c>
      <c r="J2472" s="5">
        <f t="shared" si="981"/>
        <v>4.6643638744190454</v>
      </c>
      <c r="K2472" s="5">
        <f t="shared" si="982"/>
        <v>1.9733517751696537</v>
      </c>
      <c r="L2472" s="68">
        <v>4.0339651887189527</v>
      </c>
      <c r="M2472" s="66">
        <v>3.88765557047526</v>
      </c>
      <c r="N2472" s="67">
        <v>2.0901374034813225</v>
      </c>
      <c r="O2472" s="5">
        <f t="shared" si="983"/>
        <v>4.1464505403794263</v>
      </c>
      <c r="P2472" s="5">
        <f t="shared" si="984"/>
        <v>3.9960611425418304</v>
      </c>
      <c r="Q2472" s="5">
        <f t="shared" si="985"/>
        <v>2.1484199691085109</v>
      </c>
      <c r="R2472" s="6">
        <f t="shared" si="986"/>
        <v>0.24117012617458924</v>
      </c>
      <c r="S2472" s="6">
        <f t="shared" si="987"/>
        <v>0.25024642124567592</v>
      </c>
      <c r="T2472" s="6">
        <f t="shared" si="988"/>
        <v>0.46545834351695731</v>
      </c>
      <c r="U2472" s="12">
        <f t="shared" si="989"/>
        <v>1.0104639575691121</v>
      </c>
      <c r="V2472" s="12">
        <f t="shared" si="990"/>
        <v>0.83348033625688656</v>
      </c>
      <c r="W2472" s="12">
        <f t="shared" si="991"/>
        <v>1.0591813531581964</v>
      </c>
      <c r="X2472" t="s">
        <v>65</v>
      </c>
      <c r="Y2472" t="s">
        <v>39</v>
      </c>
      <c r="Z2472" t="s">
        <v>258</v>
      </c>
      <c r="AA2472" s="8" t="s">
        <v>16</v>
      </c>
      <c r="AB2472" s="8" t="s">
        <v>360</v>
      </c>
      <c r="AC2472" s="48" t="s">
        <v>561</v>
      </c>
      <c r="AE2472" t="s">
        <v>510</v>
      </c>
      <c r="AF2472">
        <v>-2</v>
      </c>
      <c r="AG2472">
        <v>0</v>
      </c>
    </row>
    <row r="2473" spans="1:33" x14ac:dyDescent="0.25">
      <c r="A2473" s="6">
        <v>0.61367199105952008</v>
      </c>
      <c r="B2473" s="6">
        <v>0.20124990487312833</v>
      </c>
      <c r="C2473" s="6">
        <v>0.17494036974931967</v>
      </c>
      <c r="D2473" s="13">
        <f t="shared" si="977"/>
        <v>1.6295350196339822</v>
      </c>
      <c r="E2473" s="14">
        <f t="shared" si="978"/>
        <v>4.9689464481010246</v>
      </c>
      <c r="F2473" s="14">
        <f t="shared" si="979"/>
        <v>5.7162334882048507</v>
      </c>
      <c r="G2473" s="63">
        <v>3.1371923035750759E-2</v>
      </c>
      <c r="H2473" s="7">
        <f t="shared" si="961"/>
        <v>1.0313719230357508</v>
      </c>
      <c r="I2473" s="5">
        <f t="shared" si="980"/>
        <v>1.579968373424004</v>
      </c>
      <c r="J2473" s="5">
        <f t="shared" si="981"/>
        <v>4.8178027122120763</v>
      </c>
      <c r="K2473" s="5">
        <f t="shared" si="982"/>
        <v>5.542359027361953</v>
      </c>
      <c r="L2473" s="68">
        <v>1.6563751671134221</v>
      </c>
      <c r="M2473" s="66">
        <v>4.2283862961715313</v>
      </c>
      <c r="N2473" s="67">
        <v>6.162538665223229</v>
      </c>
      <c r="O2473" s="5">
        <f t="shared" si="983"/>
        <v>1.7083388413744331</v>
      </c>
      <c r="P2473" s="5">
        <f t="shared" si="984"/>
        <v>4.3610389056204477</v>
      </c>
      <c r="Q2473" s="5">
        <f t="shared" si="985"/>
        <v>6.3558693539334508</v>
      </c>
      <c r="R2473" s="6">
        <f t="shared" si="986"/>
        <v>0.58536396631680887</v>
      </c>
      <c r="S2473" s="6">
        <f t="shared" si="987"/>
        <v>0.22930315955475966</v>
      </c>
      <c r="T2473" s="6">
        <f t="shared" si="988"/>
        <v>0.15733488911019403</v>
      </c>
      <c r="U2473" s="12">
        <f t="shared" si="989"/>
        <v>1.0483596981905621</v>
      </c>
      <c r="V2473" s="12">
        <f t="shared" si="990"/>
        <v>0.8776586649041267</v>
      </c>
      <c r="W2473" s="12">
        <f t="shared" si="991"/>
        <v>1.1118981348554875</v>
      </c>
      <c r="X2473" t="s">
        <v>132</v>
      </c>
      <c r="Y2473" t="s">
        <v>133</v>
      </c>
      <c r="Z2473" t="s">
        <v>258</v>
      </c>
      <c r="AA2473" s="8" t="s">
        <v>17</v>
      </c>
      <c r="AB2473" s="8" t="s">
        <v>361</v>
      </c>
      <c r="AC2473" s="48" t="s">
        <v>561</v>
      </c>
      <c r="AE2473" t="s">
        <v>509</v>
      </c>
      <c r="AF2473">
        <v>4</v>
      </c>
      <c r="AG2473">
        <v>2</v>
      </c>
    </row>
    <row r="2474" spans="1:33" x14ac:dyDescent="0.25">
      <c r="A2474" s="6">
        <v>0.5811902365672823</v>
      </c>
      <c r="B2474" s="6">
        <v>0.23977288278607684</v>
      </c>
      <c r="C2474" s="6">
        <v>0.171874405601042</v>
      </c>
      <c r="D2474" s="13">
        <f t="shared" si="977"/>
        <v>1.7206070182912194</v>
      </c>
      <c r="E2474" s="14">
        <f t="shared" si="978"/>
        <v>4.170613408740599</v>
      </c>
      <c r="F2474" s="14">
        <f t="shared" si="979"/>
        <v>5.8182019393929902</v>
      </c>
      <c r="G2474" s="63">
        <v>2.8075744701652194E-2</v>
      </c>
      <c r="H2474" s="7">
        <f t="shared" si="961"/>
        <v>1.0280757447016522</v>
      </c>
      <c r="I2474" s="5">
        <f t="shared" si="980"/>
        <v>1.6736189207445411</v>
      </c>
      <c r="J2474" s="5">
        <f t="shared" si="981"/>
        <v>4.0567180290309368</v>
      </c>
      <c r="K2474" s="5">
        <f t="shared" si="982"/>
        <v>5.6593125257336307</v>
      </c>
      <c r="L2474" s="68">
        <v>2.8472402362248594</v>
      </c>
      <c r="M2474" s="66">
        <v>3.3303459802774529</v>
      </c>
      <c r="N2474" s="67">
        <v>2.8677979274611398</v>
      </c>
      <c r="O2474" s="5">
        <f t="shared" si="983"/>
        <v>2.9271786262013806</v>
      </c>
      <c r="P2474" s="5">
        <f t="shared" si="984"/>
        <v>3.4238479237878963</v>
      </c>
      <c r="Q2474" s="5">
        <f t="shared" si="985"/>
        <v>2.948313489928466</v>
      </c>
      <c r="R2474" s="6">
        <f t="shared" si="986"/>
        <v>0.34162588885042072</v>
      </c>
      <c r="S2474" s="6">
        <f t="shared" si="987"/>
        <v>0.29206904694927943</v>
      </c>
      <c r="T2474" s="6">
        <f t="shared" si="988"/>
        <v>0.33917695774755036</v>
      </c>
      <c r="U2474" s="12">
        <f t="shared" si="989"/>
        <v>1.7012476382366726</v>
      </c>
      <c r="V2474" s="12">
        <f t="shared" si="990"/>
        <v>0.82094588690774772</v>
      </c>
      <c r="W2474" s="12">
        <f t="shared" si="991"/>
        <v>0.50673962860698885</v>
      </c>
      <c r="X2474" t="s">
        <v>255</v>
      </c>
      <c r="Y2474" t="s">
        <v>227</v>
      </c>
      <c r="Z2474" t="s">
        <v>267</v>
      </c>
      <c r="AA2474" s="8" t="s">
        <v>17</v>
      </c>
      <c r="AB2474" s="8" t="s">
        <v>361</v>
      </c>
      <c r="AC2474" s="48" t="s">
        <v>561</v>
      </c>
      <c r="AE2474" t="s">
        <v>504</v>
      </c>
      <c r="AF2474">
        <v>-2</v>
      </c>
      <c r="AG2474">
        <v>-1</v>
      </c>
    </row>
    <row r="2475" spans="1:33" x14ac:dyDescent="0.25">
      <c r="A2475" s="6">
        <v>0.35713673903730886</v>
      </c>
      <c r="B2475" s="6">
        <v>0.3310821179920827</v>
      </c>
      <c r="C2475" s="6">
        <v>0.29467355657093652</v>
      </c>
      <c r="D2475" s="13">
        <f t="shared" si="977"/>
        <v>2.8000479667692026</v>
      </c>
      <c r="E2475" s="14">
        <f t="shared" si="978"/>
        <v>3.0203987036953577</v>
      </c>
      <c r="F2475" s="14">
        <f t="shared" si="979"/>
        <v>3.3935858094524027</v>
      </c>
      <c r="G2475" s="63">
        <v>2.6249103583006583E-2</v>
      </c>
      <c r="H2475" s="7">
        <f t="shared" si="961"/>
        <v>1.0262491035830066</v>
      </c>
      <c r="I2475" s="5">
        <f t="shared" si="980"/>
        <v>2.7284291474586659</v>
      </c>
      <c r="J2475" s="5">
        <f t="shared" si="981"/>
        <v>2.9431438167887833</v>
      </c>
      <c r="K2475" s="5">
        <f t="shared" si="982"/>
        <v>3.3067856503885538</v>
      </c>
      <c r="L2475" s="68">
        <v>3.06317461141618</v>
      </c>
      <c r="M2475" s="66">
        <v>3.1147432075679675</v>
      </c>
      <c r="N2475" s="67">
        <v>2.8775276652697448</v>
      </c>
      <c r="O2475" s="5">
        <f t="shared" si="983"/>
        <v>3.143580199084079</v>
      </c>
      <c r="P2475" s="5">
        <f t="shared" si="984"/>
        <v>3.1965024246578855</v>
      </c>
      <c r="Q2475" s="5">
        <f t="shared" si="985"/>
        <v>2.9530601870183775</v>
      </c>
      <c r="R2475" s="6">
        <f t="shared" si="986"/>
        <v>0.31810863304564724</v>
      </c>
      <c r="S2475" s="6">
        <f t="shared" si="987"/>
        <v>0.31284193382303715</v>
      </c>
      <c r="T2475" s="6">
        <f t="shared" si="988"/>
        <v>0.33863177066149541</v>
      </c>
      <c r="U2475" s="12">
        <f t="shared" si="989"/>
        <v>1.1226879812031423</v>
      </c>
      <c r="V2475" s="12">
        <f t="shared" si="990"/>
        <v>1.0583047929225604</v>
      </c>
      <c r="W2475" s="12">
        <f t="shared" si="991"/>
        <v>0.87018874807674018</v>
      </c>
      <c r="X2475" t="s">
        <v>226</v>
      </c>
      <c r="Y2475" t="s">
        <v>168</v>
      </c>
      <c r="Z2475" t="s">
        <v>267</v>
      </c>
      <c r="AA2475" s="8" t="s">
        <v>19</v>
      </c>
      <c r="AB2475" s="8" t="s">
        <v>367</v>
      </c>
      <c r="AC2475" s="48" t="s">
        <v>561</v>
      </c>
      <c r="AE2475" t="s">
        <v>503</v>
      </c>
      <c r="AF2475">
        <v>-2</v>
      </c>
      <c r="AG2475">
        <v>4</v>
      </c>
    </row>
    <row r="2476" spans="1:33" x14ac:dyDescent="0.25">
      <c r="A2476" s="6">
        <v>0.3140154153447563</v>
      </c>
      <c r="B2476" s="6">
        <v>0.22087847682869782</v>
      </c>
      <c r="C2476" s="6">
        <v>0.42489942432526728</v>
      </c>
      <c r="D2476" s="13">
        <f t="shared" si="977"/>
        <v>3.1845570348898442</v>
      </c>
      <c r="E2476" s="14">
        <f t="shared" si="978"/>
        <v>4.5273763852308226</v>
      </c>
      <c r="F2476" s="14">
        <f t="shared" si="979"/>
        <v>2.3534981286171006</v>
      </c>
      <c r="G2476" s="63">
        <v>2.7927162276122575E-2</v>
      </c>
      <c r="H2476" s="7">
        <f t="shared" si="961"/>
        <v>1.0279271622761226</v>
      </c>
      <c r="I2476" s="5">
        <f t="shared" si="980"/>
        <v>3.0980376351164129</v>
      </c>
      <c r="J2476" s="5">
        <f t="shared" si="981"/>
        <v>4.4043746983063725</v>
      </c>
      <c r="K2476" s="5">
        <f t="shared" si="982"/>
        <v>2.2895572906214361</v>
      </c>
      <c r="L2476" s="68">
        <v>2.4982240596250151</v>
      </c>
      <c r="M2476" s="66">
        <v>3.3720884426214188</v>
      </c>
      <c r="N2476" s="67">
        <v>3.3001231404923037</v>
      </c>
      <c r="O2476" s="5">
        <f t="shared" si="983"/>
        <v>2.5679923683402768</v>
      </c>
      <c r="P2476" s="5">
        <f t="shared" si="984"/>
        <v>3.4662613037679448</v>
      </c>
      <c r="Q2476" s="5">
        <f t="shared" si="985"/>
        <v>3.3922862149680197</v>
      </c>
      <c r="R2476" s="6">
        <f t="shared" si="986"/>
        <v>0.38940925694662853</v>
      </c>
      <c r="S2476" s="6">
        <f t="shared" si="987"/>
        <v>0.28849527267692304</v>
      </c>
      <c r="T2476" s="6">
        <f t="shared" si="988"/>
        <v>0.29478644684744781</v>
      </c>
      <c r="U2476" s="12">
        <f t="shared" si="989"/>
        <v>0.80638919014653643</v>
      </c>
      <c r="V2476" s="12">
        <f t="shared" si="990"/>
        <v>0.76562251706651985</v>
      </c>
      <c r="W2476" s="12">
        <f t="shared" si="991"/>
        <v>1.4413804598864517</v>
      </c>
      <c r="X2476" t="s">
        <v>166</v>
      </c>
      <c r="Y2476" t="s">
        <v>92</v>
      </c>
      <c r="Z2476" t="s">
        <v>267</v>
      </c>
      <c r="AA2476" s="8" t="s">
        <v>20</v>
      </c>
      <c r="AB2476" s="8" t="s">
        <v>367</v>
      </c>
      <c r="AC2476" s="48" t="s">
        <v>561</v>
      </c>
      <c r="AE2476" t="s">
        <v>506</v>
      </c>
      <c r="AF2476">
        <v>-12</v>
      </c>
      <c r="AG2476">
        <v>-2</v>
      </c>
    </row>
    <row r="2477" spans="1:33" x14ac:dyDescent="0.25">
      <c r="A2477" s="6">
        <v>0.24448060965690416</v>
      </c>
      <c r="B2477" s="6">
        <v>0.31807352249408127</v>
      </c>
      <c r="C2477" s="6">
        <v>0.40233558281842779</v>
      </c>
      <c r="D2477" s="13">
        <f t="shared" si="977"/>
        <v>4.0903039361827762</v>
      </c>
      <c r="E2477" s="14">
        <f t="shared" si="978"/>
        <v>3.1439272032415335</v>
      </c>
      <c r="F2477" s="14">
        <f t="shared" si="979"/>
        <v>2.4854873461472966</v>
      </c>
      <c r="G2477" s="63">
        <v>2.7897223549397276E-2</v>
      </c>
      <c r="H2477" s="7">
        <f t="shared" si="961"/>
        <v>1.0278972235493973</v>
      </c>
      <c r="I2477" s="5">
        <f t="shared" si="980"/>
        <v>3.9792927176694626</v>
      </c>
      <c r="J2477" s="5">
        <f t="shared" si="981"/>
        <v>3.0586007347946174</v>
      </c>
      <c r="K2477" s="5">
        <f t="shared" si="982"/>
        <v>2.4180309949322987</v>
      </c>
      <c r="L2477" s="68">
        <v>3.3045221135372813</v>
      </c>
      <c r="M2477" s="66">
        <v>3.2018972031789805</v>
      </c>
      <c r="N2477" s="67">
        <v>2.5861477410291767</v>
      </c>
      <c r="O2477" s="5">
        <f t="shared" si="983"/>
        <v>3.3967091056625578</v>
      </c>
      <c r="P2477" s="5">
        <f t="shared" si="984"/>
        <v>3.2912212452382543</v>
      </c>
      <c r="Q2477" s="5">
        <f t="shared" si="985"/>
        <v>2.6582940826924362</v>
      </c>
      <c r="R2477" s="6">
        <f t="shared" si="986"/>
        <v>0.29440260231084503</v>
      </c>
      <c r="S2477" s="6">
        <f t="shared" si="987"/>
        <v>0.30383858315414136</v>
      </c>
      <c r="T2477" s="6">
        <f t="shared" si="988"/>
        <v>0.37618110295274643</v>
      </c>
      <c r="U2477" s="12">
        <f t="shared" si="989"/>
        <v>0.83042951297953982</v>
      </c>
      <c r="V2477" s="12">
        <f t="shared" si="990"/>
        <v>1.0468503347802882</v>
      </c>
      <c r="W2477" s="12">
        <f t="shared" si="991"/>
        <v>1.0695262990628394</v>
      </c>
      <c r="X2477" t="s">
        <v>165</v>
      </c>
      <c r="Y2477" t="s">
        <v>228</v>
      </c>
      <c r="Z2477" t="s">
        <v>267</v>
      </c>
      <c r="AA2477" s="8" t="s">
        <v>19</v>
      </c>
      <c r="AB2477" s="8" t="s">
        <v>367</v>
      </c>
      <c r="AC2477" s="48" t="s">
        <v>561</v>
      </c>
      <c r="AE2477" t="s">
        <v>504</v>
      </c>
      <c r="AF2477">
        <v>1</v>
      </c>
      <c r="AG2477">
        <v>-1</v>
      </c>
    </row>
    <row r="2478" spans="1:33" x14ac:dyDescent="0.25">
      <c r="A2478" s="6">
        <v>0.34718674247190462</v>
      </c>
      <c r="B2478" s="6">
        <v>0.27251239986741732</v>
      </c>
      <c r="C2478" s="6">
        <v>0.35132872539333088</v>
      </c>
      <c r="D2478" s="13">
        <f t="shared" si="977"/>
        <v>2.8802943133144634</v>
      </c>
      <c r="E2478" s="14">
        <f t="shared" si="978"/>
        <v>3.6695577907152841</v>
      </c>
      <c r="F2478" s="14">
        <f t="shared" si="979"/>
        <v>2.8463371416056225</v>
      </c>
      <c r="G2478" s="63">
        <v>4.1752038032342842E-2</v>
      </c>
      <c r="H2478" s="7">
        <f t="shared" si="961"/>
        <v>1.0417520380323428</v>
      </c>
      <c r="I2478" s="5">
        <f t="shared" si="980"/>
        <v>2.7648559428352568</v>
      </c>
      <c r="J2478" s="5">
        <f t="shared" si="981"/>
        <v>3.5224867883592821</v>
      </c>
      <c r="K2478" s="5">
        <f t="shared" si="982"/>
        <v>2.7322597294666906</v>
      </c>
      <c r="L2478" s="68">
        <v>1.9838994231929166</v>
      </c>
      <c r="M2478" s="66">
        <v>3.6594206977029966</v>
      </c>
      <c r="N2478" s="67">
        <v>4.2350599085776253</v>
      </c>
      <c r="O2478" s="5">
        <f t="shared" si="983"/>
        <v>2.0667312673624103</v>
      </c>
      <c r="P2478" s="5">
        <f t="shared" si="984"/>
        <v>3.8122089698498347</v>
      </c>
      <c r="Q2478" s="5">
        <f t="shared" si="985"/>
        <v>4.4118822909498085</v>
      </c>
      <c r="R2478" s="6">
        <f t="shared" si="986"/>
        <v>0.48385584318188268</v>
      </c>
      <c r="S2478" s="6">
        <f t="shared" si="987"/>
        <v>0.26231510599467234</v>
      </c>
      <c r="T2478" s="6">
        <f t="shared" si="988"/>
        <v>0.22666062556821201</v>
      </c>
      <c r="U2478" s="12">
        <f t="shared" si="989"/>
        <v>0.71754169628038611</v>
      </c>
      <c r="V2478" s="12">
        <f t="shared" si="990"/>
        <v>1.0388742151698733</v>
      </c>
      <c r="W2478" s="12">
        <f t="shared" si="991"/>
        <v>1.5500209818648047</v>
      </c>
      <c r="X2478" t="s">
        <v>229</v>
      </c>
      <c r="Y2478" t="s">
        <v>44</v>
      </c>
      <c r="Z2478" t="s">
        <v>260</v>
      </c>
      <c r="AA2478" s="8" t="s">
        <v>19</v>
      </c>
      <c r="AB2478" s="8" t="s">
        <v>367</v>
      </c>
      <c r="AC2478" s="48" t="s">
        <v>561</v>
      </c>
      <c r="AE2478" t="s">
        <v>506</v>
      </c>
      <c r="AF2478">
        <v>-3</v>
      </c>
      <c r="AG2478">
        <v>0</v>
      </c>
    </row>
    <row r="2479" spans="1:33" x14ac:dyDescent="0.25">
      <c r="A2479" s="6">
        <v>0.43022222824181416</v>
      </c>
      <c r="B2479" s="6">
        <v>0.2646269771060672</v>
      </c>
      <c r="C2479" s="6">
        <v>0.28587007771858425</v>
      </c>
      <c r="D2479" s="13">
        <f t="shared" si="977"/>
        <v>2.3243801327669473</v>
      </c>
      <c r="E2479" s="14">
        <f t="shared" si="978"/>
        <v>3.7789042180653496</v>
      </c>
      <c r="F2479" s="14">
        <f t="shared" si="979"/>
        <v>3.4980925880057248</v>
      </c>
      <c r="G2479" s="63">
        <v>3.8037906377468289E-2</v>
      </c>
      <c r="H2479" s="7">
        <f t="shared" si="961"/>
        <v>1.0380379063774683</v>
      </c>
      <c r="I2479" s="5">
        <f t="shared" si="980"/>
        <v>2.2392054456648314</v>
      </c>
      <c r="J2479" s="5">
        <f t="shared" si="981"/>
        <v>3.6404298868554061</v>
      </c>
      <c r="K2479" s="5">
        <f t="shared" si="982"/>
        <v>3.3699083304320983</v>
      </c>
      <c r="L2479" s="68">
        <v>3.2481552264160953</v>
      </c>
      <c r="M2479" s="66">
        <v>3.5154085045389385</v>
      </c>
      <c r="N2479" s="67">
        <v>2.3950005308700959</v>
      </c>
      <c r="O2479" s="5">
        <f t="shared" si="983"/>
        <v>3.3717082508179952</v>
      </c>
      <c r="P2479" s="5">
        <f t="shared" si="984"/>
        <v>3.6491272841131464</v>
      </c>
      <c r="Q2479" s="5">
        <f t="shared" si="985"/>
        <v>2.4861013368373195</v>
      </c>
      <c r="R2479" s="6">
        <f t="shared" si="986"/>
        <v>0.2965855660131313</v>
      </c>
      <c r="S2479" s="6">
        <f t="shared" si="987"/>
        <v>0.27403812532207455</v>
      </c>
      <c r="T2479" s="6">
        <f t="shared" si="988"/>
        <v>0.40223621828390338</v>
      </c>
      <c r="U2479" s="12">
        <f t="shared" si="989"/>
        <v>1.4505838366482275</v>
      </c>
      <c r="V2479" s="12">
        <f t="shared" si="990"/>
        <v>0.96565752227013479</v>
      </c>
      <c r="W2479" s="12">
        <f t="shared" si="991"/>
        <v>0.71070198237796067</v>
      </c>
      <c r="X2479" t="s">
        <v>46</v>
      </c>
      <c r="Y2479" t="s">
        <v>170</v>
      </c>
      <c r="Z2479" t="s">
        <v>260</v>
      </c>
      <c r="AA2479" s="8" t="s">
        <v>19</v>
      </c>
      <c r="AB2479" s="8" t="s">
        <v>367</v>
      </c>
      <c r="AC2479" s="48" t="s">
        <v>561</v>
      </c>
      <c r="AE2479" t="s">
        <v>509</v>
      </c>
      <c r="AF2479">
        <v>7</v>
      </c>
      <c r="AG2479">
        <v>9</v>
      </c>
    </row>
    <row r="2480" spans="1:33" x14ac:dyDescent="0.25">
      <c r="A2480" s="6">
        <v>0.84616456361343262</v>
      </c>
      <c r="B2480" s="6">
        <v>0.12850582925799231</v>
      </c>
      <c r="C2480" s="6">
        <v>1.9534391338256397E-2</v>
      </c>
      <c r="D2480" s="13">
        <f t="shared" si="977"/>
        <v>1.1818032129939757</v>
      </c>
      <c r="E2480" s="14">
        <f t="shared" si="978"/>
        <v>7.7817481570611777</v>
      </c>
      <c r="F2480" s="14">
        <f t="shared" si="979"/>
        <v>51.191766494489514</v>
      </c>
      <c r="G2480" s="63">
        <v>4.5631810718017585E-2</v>
      </c>
      <c r="H2480" s="7">
        <f t="shared" si="961"/>
        <v>1.0456318107180176</v>
      </c>
      <c r="I2480" s="5">
        <f t="shared" si="980"/>
        <v>1.130228825175519</v>
      </c>
      <c r="J2480" s="5">
        <f t="shared" si="981"/>
        <v>7.4421494041172904</v>
      </c>
      <c r="K2480" s="5">
        <f t="shared" si="982"/>
        <v>48.957736336786652</v>
      </c>
      <c r="L2480" s="68">
        <v>1.3126075679207521</v>
      </c>
      <c r="M2480" s="66">
        <v>6.0004917390662946</v>
      </c>
      <c r="N2480" s="67">
        <v>13.292756005292695</v>
      </c>
      <c r="O2480" s="5">
        <f t="shared" si="983"/>
        <v>1.3725042280071493</v>
      </c>
      <c r="P2480" s="5">
        <f t="shared" si="984"/>
        <v>6.2743050423183959</v>
      </c>
      <c r="Q2480" s="5">
        <f t="shared" si="985"/>
        <v>13.899328531247003</v>
      </c>
      <c r="R2480" s="6">
        <f t="shared" si="986"/>
        <v>0.72859520546030043</v>
      </c>
      <c r="S2480" s="6">
        <f t="shared" si="987"/>
        <v>0.15938020119444074</v>
      </c>
      <c r="T2480" s="6">
        <f t="shared" si="988"/>
        <v>7.1945921542318075E-2</v>
      </c>
      <c r="U2480" s="12">
        <f t="shared" si="989"/>
        <v>1.1613644411492607</v>
      </c>
      <c r="V2480" s="12">
        <f t="shared" si="990"/>
        <v>0.80628477248072794</v>
      </c>
      <c r="W2480" s="12">
        <f t="shared" si="991"/>
        <v>0.27151492286837148</v>
      </c>
      <c r="X2480" t="s">
        <v>45</v>
      </c>
      <c r="Y2480" t="s">
        <v>43</v>
      </c>
      <c r="Z2480" t="s">
        <v>260</v>
      </c>
      <c r="AA2480" s="8" t="s">
        <v>28</v>
      </c>
      <c r="AB2480" s="8" t="s">
        <v>361</v>
      </c>
      <c r="AC2480" s="48" t="s">
        <v>561</v>
      </c>
      <c r="AE2480" t="s">
        <v>509</v>
      </c>
      <c r="AF2480">
        <v>4</v>
      </c>
      <c r="AG2480">
        <v>-6</v>
      </c>
    </row>
    <row r="2481" spans="1:33" x14ac:dyDescent="0.25">
      <c r="A2481" s="6">
        <v>0.56955936521107942</v>
      </c>
      <c r="B2481" s="6">
        <v>0.28512279220014997</v>
      </c>
      <c r="C2481" s="6">
        <v>0.14174268841910115</v>
      </c>
      <c r="D2481" s="13">
        <f t="shared" si="977"/>
        <v>1.7557432307857825</v>
      </c>
      <c r="E2481" s="14">
        <f t="shared" si="978"/>
        <v>3.507260827110664</v>
      </c>
      <c r="F2481" s="14">
        <f t="shared" si="979"/>
        <v>7.0550376259495353</v>
      </c>
      <c r="G2481" s="63">
        <v>5.7548579970104763E-2</v>
      </c>
      <c r="H2481" s="7">
        <f t="shared" si="961"/>
        <v>1.0575485799701048</v>
      </c>
      <c r="I2481" s="5">
        <f t="shared" si="980"/>
        <v>1.660201019640549</v>
      </c>
      <c r="J2481" s="5">
        <f t="shared" si="981"/>
        <v>3.3164063510064086</v>
      </c>
      <c r="K2481" s="5">
        <f t="shared" si="982"/>
        <v>6.6711239176823156</v>
      </c>
      <c r="L2481" s="68">
        <v>2.0241739174360629</v>
      </c>
      <c r="M2481" s="66">
        <v>3.2386782678977011</v>
      </c>
      <c r="N2481" s="67">
        <v>4.6296490624435087</v>
      </c>
      <c r="O2481" s="5">
        <f t="shared" si="983"/>
        <v>2.1406622519970324</v>
      </c>
      <c r="P2481" s="5">
        <f t="shared" si="984"/>
        <v>3.4250596031952525</v>
      </c>
      <c r="Q2481" s="5">
        <f t="shared" si="985"/>
        <v>4.8960787917470592</v>
      </c>
      <c r="R2481" s="6">
        <f t="shared" si="986"/>
        <v>0.46714515522805899</v>
      </c>
      <c r="S2481" s="6">
        <f t="shared" si="987"/>
        <v>0.29196572201753679</v>
      </c>
      <c r="T2481" s="6">
        <f t="shared" si="988"/>
        <v>0.20424507907953249</v>
      </c>
      <c r="U2481" s="12">
        <f t="shared" si="989"/>
        <v>1.2192342333787494</v>
      </c>
      <c r="V2481" s="12">
        <f t="shared" si="990"/>
        <v>0.97656255751496801</v>
      </c>
      <c r="W2481" s="12">
        <f t="shared" si="991"/>
        <v>0.69398337065397264</v>
      </c>
      <c r="X2481" t="s">
        <v>175</v>
      </c>
      <c r="Y2481" t="s">
        <v>101</v>
      </c>
      <c r="Z2481" t="s">
        <v>261</v>
      </c>
      <c r="AA2481" s="8" t="s">
        <v>19</v>
      </c>
      <c r="AB2481" s="8" t="s">
        <v>367</v>
      </c>
      <c r="AC2481" s="48" t="s">
        <v>561</v>
      </c>
      <c r="AE2481" t="s">
        <v>503</v>
      </c>
      <c r="AF2481">
        <v>-1</v>
      </c>
      <c r="AG2481">
        <v>3</v>
      </c>
    </row>
    <row r="2482" spans="1:33" x14ac:dyDescent="0.25">
      <c r="A2482" s="6">
        <v>0.11131842831923022</v>
      </c>
      <c r="B2482" s="6">
        <v>0.25128781564768643</v>
      </c>
      <c r="C2482" s="6">
        <v>0.55543519776049799</v>
      </c>
      <c r="D2482" s="13">
        <f t="shared" si="977"/>
        <v>8.9832385805185702</v>
      </c>
      <c r="E2482" s="14">
        <f t="shared" si="978"/>
        <v>3.979500547698787</v>
      </c>
      <c r="F2482" s="14">
        <f t="shared" si="979"/>
        <v>1.8003900437566382</v>
      </c>
      <c r="G2482" s="63">
        <v>6.4313700640187932E-2</v>
      </c>
      <c r="H2482" s="7">
        <f t="shared" si="961"/>
        <v>1.0643137006401879</v>
      </c>
      <c r="I2482" s="5">
        <f t="shared" si="980"/>
        <v>8.4404049061053374</v>
      </c>
      <c r="J2482" s="5">
        <f t="shared" si="981"/>
        <v>3.7390297102302688</v>
      </c>
      <c r="K2482" s="5">
        <f t="shared" si="982"/>
        <v>1.6915971697758829</v>
      </c>
      <c r="L2482" s="68">
        <v>11.167347738468427</v>
      </c>
      <c r="M2482" s="66">
        <v>4.16161460665771</v>
      </c>
      <c r="N2482" s="67">
        <v>1.4534282168980444</v>
      </c>
      <c r="O2482" s="5">
        <f t="shared" si="983"/>
        <v>11.885561197865165</v>
      </c>
      <c r="P2482" s="5">
        <f t="shared" si="984"/>
        <v>4.4292634426501278</v>
      </c>
      <c r="Q2482" s="5">
        <f t="shared" si="985"/>
        <v>1.5469035641416273</v>
      </c>
      <c r="R2482" s="6">
        <f t="shared" si="986"/>
        <v>8.4135699051351126E-2</v>
      </c>
      <c r="S2482" s="6">
        <f t="shared" si="987"/>
        <v>0.22577117232875124</v>
      </c>
      <c r="T2482" s="6">
        <f t="shared" si="988"/>
        <v>0.64645270925786336</v>
      </c>
      <c r="U2482" s="12">
        <f t="shared" si="989"/>
        <v>1.3230819922383776</v>
      </c>
      <c r="V2482" s="12">
        <f t="shared" si="990"/>
        <v>1.1130199354317023</v>
      </c>
      <c r="W2482" s="12">
        <f t="shared" si="991"/>
        <v>0.85920468706542397</v>
      </c>
      <c r="X2482" t="s">
        <v>176</v>
      </c>
      <c r="Y2482" t="s">
        <v>104</v>
      </c>
      <c r="Z2482" t="s">
        <v>261</v>
      </c>
      <c r="AA2482" s="8" t="s">
        <v>31</v>
      </c>
      <c r="AB2482" s="8" t="s">
        <v>360</v>
      </c>
      <c r="AC2482" s="48" t="s">
        <v>561</v>
      </c>
      <c r="AE2482" t="s">
        <v>507</v>
      </c>
      <c r="AF2482">
        <v>-4</v>
      </c>
      <c r="AG2482">
        <v>3</v>
      </c>
    </row>
    <row r="2483" spans="1:33" x14ac:dyDescent="0.25">
      <c r="A2483" s="6">
        <v>0.12710230642088355</v>
      </c>
      <c r="B2483" s="6">
        <v>0.16882157416340668</v>
      </c>
      <c r="C2483" s="6">
        <v>0.60938394264845752</v>
      </c>
      <c r="D2483" s="13">
        <f t="shared" si="977"/>
        <v>7.8676778428286251</v>
      </c>
      <c r="E2483" s="14">
        <f t="shared" si="978"/>
        <v>5.9234135504036622</v>
      </c>
      <c r="F2483" s="14">
        <f t="shared" si="979"/>
        <v>1.6410015591383604</v>
      </c>
      <c r="G2483" s="63">
        <v>4.3748408454290733E-2</v>
      </c>
      <c r="H2483" s="7">
        <f t="shared" si="961"/>
        <v>1.0437484084542907</v>
      </c>
      <c r="I2483" s="5">
        <f t="shared" si="980"/>
        <v>7.5379064332946264</v>
      </c>
      <c r="J2483" s="5">
        <f t="shared" si="981"/>
        <v>5.6751354085183916</v>
      </c>
      <c r="K2483" s="5">
        <f t="shared" si="982"/>
        <v>1.5722194600215531</v>
      </c>
      <c r="L2483" s="68">
        <v>2.9082585949177879</v>
      </c>
      <c r="M2483" s="66">
        <v>3.7754484304932738</v>
      </c>
      <c r="N2483" s="67">
        <v>2.6438714499252618</v>
      </c>
      <c r="O2483" s="5">
        <f t="shared" si="983"/>
        <v>3.0354902798189531</v>
      </c>
      <c r="P2483" s="5">
        <f t="shared" si="984"/>
        <v>3.9406182905286045</v>
      </c>
      <c r="Q2483" s="5">
        <f t="shared" si="985"/>
        <v>2.75953661801723</v>
      </c>
      <c r="R2483" s="6">
        <f t="shared" si="986"/>
        <v>0.32943607385217633</v>
      </c>
      <c r="S2483" s="6">
        <f t="shared" si="987"/>
        <v>0.25376728377968766</v>
      </c>
      <c r="T2483" s="6">
        <f t="shared" si="988"/>
        <v>0.36237968123739395</v>
      </c>
      <c r="U2483" s="12">
        <f t="shared" si="989"/>
        <v>0.38581781568316209</v>
      </c>
      <c r="V2483" s="12">
        <f t="shared" si="990"/>
        <v>0.66526138298415172</v>
      </c>
      <c r="W2483" s="12">
        <f t="shared" si="991"/>
        <v>1.6816173041701301</v>
      </c>
      <c r="X2483" t="s">
        <v>117</v>
      </c>
      <c r="Y2483" t="s">
        <v>193</v>
      </c>
      <c r="Z2483" t="s">
        <v>342</v>
      </c>
      <c r="AA2483" s="8" t="s">
        <v>16</v>
      </c>
      <c r="AB2483" s="8" t="s">
        <v>360</v>
      </c>
      <c r="AC2483" s="48" t="s">
        <v>561</v>
      </c>
      <c r="AE2483" t="s">
        <v>503</v>
      </c>
      <c r="AF2483">
        <v>-12</v>
      </c>
      <c r="AG2483">
        <v>-1</v>
      </c>
    </row>
    <row r="2484" spans="1:33" x14ac:dyDescent="0.25">
      <c r="A2484" s="6">
        <v>0.2781579897328767</v>
      </c>
      <c r="B2484" s="6">
        <v>0.2309391617807045</v>
      </c>
      <c r="C2484" s="6">
        <v>0.44488773558260147</v>
      </c>
      <c r="D2484" s="13">
        <f t="shared" si="977"/>
        <v>3.5950791884868361</v>
      </c>
      <c r="E2484" s="14">
        <f t="shared" si="978"/>
        <v>4.3301447545288196</v>
      </c>
      <c r="F2484" s="14">
        <f t="shared" si="979"/>
        <v>2.2477580747206996</v>
      </c>
      <c r="G2484" s="63">
        <v>4.3985951252648814E-2</v>
      </c>
      <c r="H2484" s="7">
        <f t="shared" si="961"/>
        <v>1.0439859512526488</v>
      </c>
      <c r="I2484" s="5">
        <f t="shared" si="980"/>
        <v>3.443608780533113</v>
      </c>
      <c r="J2484" s="5">
        <f t="shared" si="981"/>
        <v>4.1477040465278323</v>
      </c>
      <c r="K2484" s="5">
        <f t="shared" si="982"/>
        <v>2.1530539486893279</v>
      </c>
      <c r="L2484" s="68">
        <v>2.7352862106452829</v>
      </c>
      <c r="M2484" s="66">
        <v>3.9166744183558917</v>
      </c>
      <c r="N2484" s="67">
        <v>2.7778587586708903</v>
      </c>
      <c r="O2484" s="5">
        <f t="shared" si="983"/>
        <v>2.855600376568769</v>
      </c>
      <c r="P2484" s="5">
        <f t="shared" si="984"/>
        <v>4.0889530683941908</v>
      </c>
      <c r="Q2484" s="5">
        <f t="shared" si="985"/>
        <v>2.9000455186165315</v>
      </c>
      <c r="R2484" s="6">
        <f t="shared" si="986"/>
        <v>0.35018905593561361</v>
      </c>
      <c r="S2484" s="6">
        <f t="shared" si="987"/>
        <v>0.24456137873764319</v>
      </c>
      <c r="T2484" s="6">
        <f t="shared" si="988"/>
        <v>0.34482217385230929</v>
      </c>
      <c r="U2484" s="12">
        <f t="shared" si="989"/>
        <v>0.79430806022681444</v>
      </c>
      <c r="V2484" s="12">
        <f t="shared" si="990"/>
        <v>0.94429939417559394</v>
      </c>
      <c r="W2484" s="12">
        <f t="shared" si="991"/>
        <v>1.2901946838637799</v>
      </c>
      <c r="X2484" t="s">
        <v>118</v>
      </c>
      <c r="Y2484" t="s">
        <v>196</v>
      </c>
      <c r="Z2484" t="s">
        <v>342</v>
      </c>
      <c r="AA2484" s="8" t="s">
        <v>16</v>
      </c>
      <c r="AB2484" s="8" t="s">
        <v>360</v>
      </c>
      <c r="AC2484" s="48" t="s">
        <v>561</v>
      </c>
      <c r="AE2484" t="s">
        <v>506</v>
      </c>
      <c r="AF2484">
        <v>-4</v>
      </c>
      <c r="AG2484">
        <v>6</v>
      </c>
    </row>
    <row r="2485" spans="1:33" x14ac:dyDescent="0.25">
      <c r="A2485" s="6">
        <v>0.37018352801131105</v>
      </c>
      <c r="B2485" s="6">
        <v>0.23452886631148206</v>
      </c>
      <c r="C2485" s="6">
        <v>0.36463353280301847</v>
      </c>
      <c r="D2485" s="13">
        <f t="shared" si="977"/>
        <v>2.701362768279211</v>
      </c>
      <c r="E2485" s="14">
        <f t="shared" si="978"/>
        <v>4.263867453620322</v>
      </c>
      <c r="F2485" s="14">
        <f t="shared" si="979"/>
        <v>2.7424795309218526</v>
      </c>
      <c r="G2485" s="63">
        <v>2.77033270305167E-2</v>
      </c>
      <c r="H2485" s="7">
        <f t="shared" si="961"/>
        <v>1.0277033270305167</v>
      </c>
      <c r="I2485" s="5">
        <f t="shared" si="980"/>
        <v>2.6285433716407502</v>
      </c>
      <c r="J2485" s="5">
        <f t="shared" si="981"/>
        <v>4.1489283351261452</v>
      </c>
      <c r="K2485" s="5">
        <f t="shared" si="982"/>
        <v>2.6685517685790434</v>
      </c>
      <c r="L2485" s="68">
        <v>2.4528087598675832</v>
      </c>
      <c r="M2485" s="66">
        <v>3.8201191749427044</v>
      </c>
      <c r="N2485" s="67">
        <v>3.1729951617010439</v>
      </c>
      <c r="O2485" s="5">
        <f t="shared" si="983"/>
        <v>2.520759723085511</v>
      </c>
      <c r="P2485" s="5">
        <f t="shared" si="984"/>
        <v>3.9259491857416897</v>
      </c>
      <c r="Q2485" s="5">
        <f t="shared" si="985"/>
        <v>3.2608976843318951</v>
      </c>
      <c r="R2485" s="6">
        <f t="shared" si="986"/>
        <v>0.39670579898664832</v>
      </c>
      <c r="S2485" s="6">
        <f t="shared" si="987"/>
        <v>0.25471547202694633</v>
      </c>
      <c r="T2485" s="6">
        <f t="shared" si="988"/>
        <v>0.30666402224296829</v>
      </c>
      <c r="U2485" s="12">
        <f t="shared" si="989"/>
        <v>0.93314372756060993</v>
      </c>
      <c r="V2485" s="12">
        <f t="shared" si="990"/>
        <v>0.92074841172848465</v>
      </c>
      <c r="W2485" s="12">
        <f t="shared" si="991"/>
        <v>1.1890326427471212</v>
      </c>
      <c r="X2485" t="s">
        <v>64</v>
      </c>
      <c r="Y2485" t="s">
        <v>66</v>
      </c>
      <c r="Z2485" t="s">
        <v>258</v>
      </c>
      <c r="AA2485" s="8" t="s">
        <v>20</v>
      </c>
      <c r="AB2485" s="8" t="s">
        <v>367</v>
      </c>
      <c r="AC2485" s="48" t="s">
        <v>562</v>
      </c>
      <c r="AE2485" t="s">
        <v>505</v>
      </c>
      <c r="AF2485">
        <v>-1</v>
      </c>
      <c r="AG2485">
        <v>-3</v>
      </c>
    </row>
    <row r="2486" spans="1:33" x14ac:dyDescent="0.25">
      <c r="A2486" s="6">
        <v>0.31808816730035477</v>
      </c>
      <c r="B2486" s="6">
        <v>0.29811409541180856</v>
      </c>
      <c r="C2486" s="6">
        <v>0.35541175093401645</v>
      </c>
      <c r="D2486" s="13">
        <f t="shared" si="977"/>
        <v>3.1437824565657291</v>
      </c>
      <c r="E2486" s="14">
        <f t="shared" si="978"/>
        <v>3.3544203893432849</v>
      </c>
      <c r="F2486" s="14">
        <f t="shared" si="979"/>
        <v>2.8136379772813247</v>
      </c>
      <c r="G2486" s="63">
        <v>3.2642714305158194E-2</v>
      </c>
      <c r="H2486" s="7">
        <f t="shared" si="961"/>
        <v>1.0326427143051582</v>
      </c>
      <c r="I2486" s="5">
        <f t="shared" si="980"/>
        <v>3.0444048198036326</v>
      </c>
      <c r="J2486" s="5">
        <f t="shared" si="981"/>
        <v>3.2483843084104826</v>
      </c>
      <c r="K2486" s="5">
        <f t="shared" si="982"/>
        <v>2.7246964882472033</v>
      </c>
      <c r="L2486" s="68">
        <v>1.6077383649290793</v>
      </c>
      <c r="M2486" s="66">
        <v>4.7710157972246057</v>
      </c>
      <c r="N2486" s="67">
        <v>6.3474345836161046</v>
      </c>
      <c r="O2486" s="5">
        <f t="shared" si="983"/>
        <v>1.6602193090529014</v>
      </c>
      <c r="P2486" s="5">
        <f t="shared" si="984"/>
        <v>4.9267547028388048</v>
      </c>
      <c r="Q2486" s="5">
        <f t="shared" si="985"/>
        <v>6.5546320772997655</v>
      </c>
      <c r="R2486" s="6">
        <f t="shared" si="986"/>
        <v>0.60233006238824316</v>
      </c>
      <c r="S2486" s="6">
        <f t="shared" si="987"/>
        <v>0.20297336894483467</v>
      </c>
      <c r="T2486" s="6">
        <f t="shared" si="988"/>
        <v>0.15256386448649581</v>
      </c>
      <c r="U2486" s="12">
        <f t="shared" si="989"/>
        <v>0.52809611733329875</v>
      </c>
      <c r="V2486" s="12">
        <f t="shared" si="990"/>
        <v>1.468735021552664</v>
      </c>
      <c r="W2486" s="12">
        <f t="shared" si="991"/>
        <v>2.3295932633213794</v>
      </c>
      <c r="X2486" t="s">
        <v>62</v>
      </c>
      <c r="Y2486" t="s">
        <v>131</v>
      </c>
      <c r="Z2486" t="s">
        <v>258</v>
      </c>
      <c r="AA2486" s="8" t="s">
        <v>19</v>
      </c>
      <c r="AB2486" s="8" t="s">
        <v>367</v>
      </c>
      <c r="AC2486" s="48" t="s">
        <v>562</v>
      </c>
      <c r="AE2486" t="s">
        <v>506</v>
      </c>
      <c r="AF2486">
        <v>3</v>
      </c>
      <c r="AG2486">
        <v>1</v>
      </c>
    </row>
    <row r="2487" spans="1:33" x14ac:dyDescent="0.25">
      <c r="A2487" s="6">
        <v>0.6720568096059647</v>
      </c>
      <c r="B2487" s="6">
        <v>0.21468489988798958</v>
      </c>
      <c r="C2487" s="6">
        <v>0.11003782053948291</v>
      </c>
      <c r="D2487" s="13">
        <f t="shared" si="977"/>
        <v>1.4879694479791261</v>
      </c>
      <c r="E2487" s="14">
        <f t="shared" si="978"/>
        <v>4.6579894558105543</v>
      </c>
      <c r="F2487" s="14">
        <f t="shared" si="979"/>
        <v>9.087784500795232</v>
      </c>
      <c r="G2487" s="63">
        <v>3.0884963214478978E-2</v>
      </c>
      <c r="H2487" s="7">
        <f t="shared" si="961"/>
        <v>1.030884963214479</v>
      </c>
      <c r="I2487" s="5">
        <f t="shared" si="980"/>
        <v>1.4433903889134032</v>
      </c>
      <c r="J2487" s="5">
        <f t="shared" si="981"/>
        <v>4.518437674448303</v>
      </c>
      <c r="K2487" s="5">
        <f t="shared" si="982"/>
        <v>8.8155175650811088</v>
      </c>
      <c r="L2487" s="68">
        <v>1.7162645561409628</v>
      </c>
      <c r="M2487" s="66">
        <v>3.8025023100129118</v>
      </c>
      <c r="N2487" s="67">
        <v>6.3512065610485928</v>
      </c>
      <c r="O2487" s="5">
        <f t="shared" si="983"/>
        <v>1.7692713238236906</v>
      </c>
      <c r="P2487" s="5">
        <f t="shared" si="984"/>
        <v>3.919942453980632</v>
      </c>
      <c r="Q2487" s="5">
        <f t="shared" si="985"/>
        <v>6.5473633420541359</v>
      </c>
      <c r="R2487" s="6">
        <f t="shared" si="986"/>
        <v>0.56520443559715483</v>
      </c>
      <c r="S2487" s="6">
        <f t="shared" si="987"/>
        <v>0.25510578579655363</v>
      </c>
      <c r="T2487" s="6">
        <f t="shared" si="988"/>
        <v>0.15273323745101111</v>
      </c>
      <c r="U2487" s="12">
        <f t="shared" si="989"/>
        <v>1.1890508412162712</v>
      </c>
      <c r="V2487" s="12">
        <f t="shared" si="990"/>
        <v>0.84155245329951212</v>
      </c>
      <c r="W2487" s="12">
        <f t="shared" si="991"/>
        <v>0.72045759243974206</v>
      </c>
      <c r="X2487" t="s">
        <v>254</v>
      </c>
      <c r="Y2487" t="s">
        <v>89</v>
      </c>
      <c r="Z2487" t="s">
        <v>267</v>
      </c>
      <c r="AA2487" s="8" t="s">
        <v>17</v>
      </c>
      <c r="AB2487" s="8" t="s">
        <v>361</v>
      </c>
      <c r="AC2487" s="48" t="s">
        <v>562</v>
      </c>
      <c r="AE2487" t="s">
        <v>504</v>
      </c>
      <c r="AF2487">
        <v>3</v>
      </c>
      <c r="AG2487">
        <v>-6</v>
      </c>
    </row>
    <row r="2488" spans="1:33" x14ac:dyDescent="0.25">
      <c r="A2488" s="6">
        <v>0.48702311922445329</v>
      </c>
      <c r="B2488" s="6">
        <v>0.25721865874006772</v>
      </c>
      <c r="C2488" s="6">
        <v>0.24183349186979489</v>
      </c>
      <c r="D2488" s="13">
        <f t="shared" si="977"/>
        <v>2.0532906150172558</v>
      </c>
      <c r="E2488" s="14">
        <f t="shared" si="978"/>
        <v>3.887742844544376</v>
      </c>
      <c r="F2488" s="14">
        <f t="shared" si="979"/>
        <v>4.1350765448915077</v>
      </c>
      <c r="G2488" s="63">
        <v>2.6336506118943559E-2</v>
      </c>
      <c r="H2488" s="7">
        <f t="shared" si="961"/>
        <v>1.0263365061189436</v>
      </c>
      <c r="I2488" s="5">
        <f t="shared" si="980"/>
        <v>2.0006017546639789</v>
      </c>
      <c r="J2488" s="5">
        <f t="shared" si="981"/>
        <v>3.7879806684902428</v>
      </c>
      <c r="K2488" s="5">
        <f t="shared" si="982"/>
        <v>4.0289676146551177</v>
      </c>
      <c r="L2488" s="68">
        <v>2.7571560471947723</v>
      </c>
      <c r="M2488" s="66">
        <v>3.2424981229181968</v>
      </c>
      <c r="N2488" s="67">
        <v>3.0979281429154746</v>
      </c>
      <c r="O2488" s="5">
        <f t="shared" si="983"/>
        <v>2.8297699043025997</v>
      </c>
      <c r="P2488" s="5">
        <f t="shared" si="984"/>
        <v>3.3278941945730951</v>
      </c>
      <c r="Q2488" s="5">
        <f t="shared" si="985"/>
        <v>3.1795167464074154</v>
      </c>
      <c r="R2488" s="6">
        <f t="shared" si="986"/>
        <v>0.35338562279552238</v>
      </c>
      <c r="S2488" s="6">
        <f t="shared" si="987"/>
        <v>0.3004903225681671</v>
      </c>
      <c r="T2488" s="6">
        <f t="shared" si="988"/>
        <v>0.31451320428801494</v>
      </c>
      <c r="U2488" s="12">
        <f t="shared" si="989"/>
        <v>1.3781633654809347</v>
      </c>
      <c r="V2488" s="12">
        <f t="shared" si="990"/>
        <v>0.85599648115694937</v>
      </c>
      <c r="W2488" s="12">
        <f t="shared" si="991"/>
        <v>0.76891363724219441</v>
      </c>
      <c r="X2488" t="s">
        <v>90</v>
      </c>
      <c r="Y2488" t="s">
        <v>280</v>
      </c>
      <c r="Z2488" t="s">
        <v>267</v>
      </c>
      <c r="AA2488" s="8" t="s">
        <v>17</v>
      </c>
      <c r="AB2488" s="8" t="s">
        <v>361</v>
      </c>
      <c r="AC2488" s="48" t="s">
        <v>562</v>
      </c>
      <c r="AE2488" t="s">
        <v>507</v>
      </c>
      <c r="AF2488">
        <v>2</v>
      </c>
      <c r="AG2488">
        <v>1</v>
      </c>
    </row>
    <row r="2489" spans="1:33" x14ac:dyDescent="0.25">
      <c r="A2489" s="6">
        <v>0.46427482281218446</v>
      </c>
      <c r="B2489" s="6">
        <v>0.28718645739667553</v>
      </c>
      <c r="C2489" s="6">
        <v>0.23639428320853173</v>
      </c>
      <c r="D2489" s="13">
        <f t="shared" si="977"/>
        <v>2.153896681157176</v>
      </c>
      <c r="E2489" s="14">
        <f t="shared" si="978"/>
        <v>3.4820583430880681</v>
      </c>
      <c r="F2489" s="14">
        <f t="shared" si="979"/>
        <v>4.2302207414968018</v>
      </c>
      <c r="G2489" s="63">
        <v>2.8206108491567905E-2</v>
      </c>
      <c r="H2489" s="7">
        <f t="shared" si="961"/>
        <v>1.0282061084915679</v>
      </c>
      <c r="I2489" s="5">
        <f t="shared" si="980"/>
        <v>2.094810236361127</v>
      </c>
      <c r="J2489" s="5">
        <f t="shared" si="981"/>
        <v>3.3865373044675153</v>
      </c>
      <c r="K2489" s="5">
        <f t="shared" si="982"/>
        <v>4.1141758510876354</v>
      </c>
      <c r="L2489" s="68">
        <v>2.5978301073004872</v>
      </c>
      <c r="M2489" s="66">
        <v>3.525626574193518</v>
      </c>
      <c r="N2489" s="67">
        <v>3.0411106414827134</v>
      </c>
      <c r="O2489" s="5">
        <f t="shared" si="983"/>
        <v>2.6711047851496663</v>
      </c>
      <c r="P2489" s="5">
        <f t="shared" si="984"/>
        <v>3.6250707798459754</v>
      </c>
      <c r="Q2489" s="5">
        <f t="shared" si="985"/>
        <v>3.1268885381712366</v>
      </c>
      <c r="R2489" s="6">
        <f t="shared" si="986"/>
        <v>0.3743769265659746</v>
      </c>
      <c r="S2489" s="6">
        <f t="shared" si="987"/>
        <v>0.27585668273282343</v>
      </c>
      <c r="T2489" s="6">
        <f t="shared" si="988"/>
        <v>0.31980673049025626</v>
      </c>
      <c r="U2489" s="12">
        <f t="shared" si="989"/>
        <v>1.2401267008381394</v>
      </c>
      <c r="V2489" s="12">
        <f t="shared" si="990"/>
        <v>1.0410712350761695</v>
      </c>
      <c r="W2489" s="12">
        <f t="shared" si="991"/>
        <v>0.73917857465396297</v>
      </c>
      <c r="X2489" t="s">
        <v>167</v>
      </c>
      <c r="Y2489" t="s">
        <v>94</v>
      </c>
      <c r="Z2489" t="s">
        <v>267</v>
      </c>
      <c r="AA2489" s="8" t="s">
        <v>19</v>
      </c>
      <c r="AB2489" s="8" t="s">
        <v>367</v>
      </c>
      <c r="AC2489" s="48" t="s">
        <v>562</v>
      </c>
      <c r="AE2489" t="s">
        <v>503</v>
      </c>
      <c r="AF2489">
        <v>1</v>
      </c>
      <c r="AG2489">
        <v>5</v>
      </c>
    </row>
    <row r="2490" spans="1:33" x14ac:dyDescent="0.25">
      <c r="A2490" s="6">
        <v>0.60826890330933681</v>
      </c>
      <c r="B2490" s="6">
        <v>0.31299646973694123</v>
      </c>
      <c r="C2490" s="6">
        <v>7.8084760014669033E-2</v>
      </c>
      <c r="D2490" s="13">
        <f t="shared" si="977"/>
        <v>1.6440097374030105</v>
      </c>
      <c r="E2490" s="14">
        <f t="shared" si="978"/>
        <v>3.1949242138112703</v>
      </c>
      <c r="F2490" s="14">
        <f t="shared" si="979"/>
        <v>12.80659631677346</v>
      </c>
      <c r="G2490" s="63">
        <v>3.8708177265892818E-2</v>
      </c>
      <c r="H2490" s="7">
        <f t="shared" si="961"/>
        <v>1.0387081772658928</v>
      </c>
      <c r="I2490" s="5">
        <f t="shared" si="980"/>
        <v>1.5827445796473885</v>
      </c>
      <c r="J2490" s="5">
        <f t="shared" si="981"/>
        <v>3.075863157466431</v>
      </c>
      <c r="K2490" s="5">
        <f t="shared" si="982"/>
        <v>12.329349664391035</v>
      </c>
      <c r="L2490" s="68">
        <v>2.6582115508480637</v>
      </c>
      <c r="M2490" s="66">
        <v>3.45875402562084</v>
      </c>
      <c r="N2490" s="67">
        <v>2.8840055821942316</v>
      </c>
      <c r="O2490" s="5">
        <f t="shared" si="983"/>
        <v>2.7611060747685343</v>
      </c>
      <c r="P2490" s="5">
        <f t="shared" si="984"/>
        <v>3.5926360895636917</v>
      </c>
      <c r="Q2490" s="5">
        <f t="shared" si="985"/>
        <v>2.9956401815056304</v>
      </c>
      <c r="R2490" s="6">
        <f t="shared" si="986"/>
        <v>0.36217369884416006</v>
      </c>
      <c r="S2490" s="6">
        <f t="shared" si="987"/>
        <v>0.27834714540248501</v>
      </c>
      <c r="T2490" s="6">
        <f t="shared" si="988"/>
        <v>0.3338184626357204</v>
      </c>
      <c r="U2490" s="12">
        <f t="shared" si="989"/>
        <v>1.6794949640202042</v>
      </c>
      <c r="V2490" s="12">
        <f t="shared" si="990"/>
        <v>1.1244824130829649</v>
      </c>
      <c r="W2490" s="12">
        <f t="shared" si="991"/>
        <v>0.23391384466316675</v>
      </c>
      <c r="X2490" t="s">
        <v>100</v>
      </c>
      <c r="Y2490" t="s">
        <v>169</v>
      </c>
      <c r="Z2490" t="s">
        <v>260</v>
      </c>
      <c r="AA2490" s="8" t="s">
        <v>35</v>
      </c>
      <c r="AB2490" s="8" t="s">
        <v>361</v>
      </c>
      <c r="AC2490" s="48" t="s">
        <v>562</v>
      </c>
      <c r="AE2490" t="s">
        <v>504</v>
      </c>
      <c r="AF2490">
        <v>3</v>
      </c>
      <c r="AG2490">
        <v>-3</v>
      </c>
    </row>
    <row r="2491" spans="1:33" x14ac:dyDescent="0.25">
      <c r="A2491" s="6">
        <v>0.83698336264326223</v>
      </c>
      <c r="B2491" s="6">
        <v>7.7880427730220136E-2</v>
      </c>
      <c r="C2491" s="6">
        <v>1.6034457306049684E-2</v>
      </c>
      <c r="D2491" s="13">
        <f t="shared" si="977"/>
        <v>1.194766879047533</v>
      </c>
      <c r="E2491" s="14">
        <f t="shared" si="978"/>
        <v>12.840196557009502</v>
      </c>
      <c r="F2491" s="14">
        <f t="shared" si="979"/>
        <v>62.365690394941353</v>
      </c>
      <c r="G2491" s="63">
        <v>4.5671303072899239E-2</v>
      </c>
      <c r="H2491" s="7">
        <f t="shared" si="961"/>
        <v>1.0456713030728992</v>
      </c>
      <c r="I2491" s="5">
        <f t="shared" si="980"/>
        <v>1.1425835972895964</v>
      </c>
      <c r="J2491" s="5">
        <f t="shared" si="981"/>
        <v>12.279381215948263</v>
      </c>
      <c r="K2491" s="5">
        <f t="shared" si="982"/>
        <v>59.641772908626443</v>
      </c>
      <c r="L2491" s="68">
        <v>1.5937194681619302</v>
      </c>
      <c r="M2491" s="66">
        <v>4.0922603117964407</v>
      </c>
      <c r="N2491" s="67">
        <v>6.8889809268935052</v>
      </c>
      <c r="O2491" s="5">
        <f t="shared" si="983"/>
        <v>1.6665067130055335</v>
      </c>
      <c r="P2491" s="5">
        <f t="shared" si="984"/>
        <v>4.2791591727496927</v>
      </c>
      <c r="Q2491" s="5">
        <f t="shared" si="985"/>
        <v>7.2036096626690806</v>
      </c>
      <c r="R2491" s="6">
        <f t="shared" si="986"/>
        <v>0.60005758884493587</v>
      </c>
      <c r="S2491" s="6">
        <f t="shared" si="987"/>
        <v>0.23369076952503784</v>
      </c>
      <c r="T2491" s="6">
        <f t="shared" si="988"/>
        <v>0.13881929294173889</v>
      </c>
      <c r="U2491" s="12">
        <f t="shared" si="989"/>
        <v>1.3948383925189416</v>
      </c>
      <c r="V2491" s="12">
        <f t="shared" si="990"/>
        <v>0.33326274669944106</v>
      </c>
      <c r="W2491" s="12">
        <f t="shared" si="991"/>
        <v>0.11550597158551434</v>
      </c>
      <c r="X2491" t="s">
        <v>173</v>
      </c>
      <c r="Y2491" t="s">
        <v>230</v>
      </c>
      <c r="Z2491" t="s">
        <v>260</v>
      </c>
      <c r="AA2491" s="8" t="s">
        <v>33</v>
      </c>
      <c r="AB2491" s="8" t="s">
        <v>361</v>
      </c>
      <c r="AC2491" s="48" t="s">
        <v>562</v>
      </c>
      <c r="AE2491" t="s">
        <v>509</v>
      </c>
      <c r="AF2491">
        <v>9</v>
      </c>
      <c r="AG2491">
        <v>-11</v>
      </c>
    </row>
    <row r="2492" spans="1:33" x14ac:dyDescent="0.25">
      <c r="A2492" s="6">
        <v>0.36244407380361915</v>
      </c>
      <c r="B2492" s="6">
        <v>0.29081937720567425</v>
      </c>
      <c r="C2492" s="6">
        <v>0.32312279296942059</v>
      </c>
      <c r="D2492" s="13">
        <f t="shared" si="977"/>
        <v>2.7590463530156208</v>
      </c>
      <c r="E2492" s="14">
        <f t="shared" si="978"/>
        <v>3.4385604205897762</v>
      </c>
      <c r="F2492" s="14">
        <f t="shared" si="979"/>
        <v>3.0947987011694256</v>
      </c>
      <c r="G2492" s="63">
        <v>4.3449939558171558E-2</v>
      </c>
      <c r="H2492" s="7">
        <f t="shared" si="961"/>
        <v>1.0434499395581716</v>
      </c>
      <c r="I2492" s="5">
        <f t="shared" si="980"/>
        <v>2.6441578540738475</v>
      </c>
      <c r="J2492" s="5">
        <f t="shared" si="981"/>
        <v>3.2953765103918329</v>
      </c>
      <c r="K2492" s="5">
        <f t="shared" si="982"/>
        <v>2.9659292543347671</v>
      </c>
      <c r="L2492" s="68">
        <v>1.6307718383074519</v>
      </c>
      <c r="M2492" s="66">
        <v>4.1963810361542073</v>
      </c>
      <c r="N2492" s="67">
        <v>6.5334744350024661</v>
      </c>
      <c r="O2492" s="5">
        <f t="shared" si="983"/>
        <v>1.701628776115079</v>
      </c>
      <c r="P2492" s="5">
        <f t="shared" si="984"/>
        <v>4.3787135385381646</v>
      </c>
      <c r="Q2492" s="5">
        <f t="shared" si="985"/>
        <v>6.8173535043081825</v>
      </c>
      <c r="R2492" s="6">
        <f t="shared" si="986"/>
        <v>0.5876722432274919</v>
      </c>
      <c r="S2492" s="6">
        <f t="shared" si="987"/>
        <v>0.22837757967008968</v>
      </c>
      <c r="T2492" s="6">
        <f t="shared" si="988"/>
        <v>0.14668448678333262</v>
      </c>
      <c r="U2492" s="12">
        <f t="shared" si="989"/>
        <v>0.61674526571661581</v>
      </c>
      <c r="V2492" s="12">
        <f t="shared" si="990"/>
        <v>1.2734147442397232</v>
      </c>
      <c r="W2492" s="12">
        <f t="shared" si="991"/>
        <v>2.2028423049719268</v>
      </c>
      <c r="X2492" t="s">
        <v>99</v>
      </c>
      <c r="Y2492" t="s">
        <v>172</v>
      </c>
      <c r="Z2492" t="s">
        <v>260</v>
      </c>
      <c r="AA2492" s="8" t="s">
        <v>19</v>
      </c>
      <c r="AB2492" s="8" t="s">
        <v>367</v>
      </c>
      <c r="AC2492" s="48" t="s">
        <v>562</v>
      </c>
      <c r="AE2492" t="s">
        <v>504</v>
      </c>
      <c r="AF2492">
        <v>2</v>
      </c>
      <c r="AG2492">
        <v>-2</v>
      </c>
    </row>
    <row r="2493" spans="1:33" x14ac:dyDescent="0.25">
      <c r="A2493" s="6">
        <v>0.49896042906464039</v>
      </c>
      <c r="B2493" s="6">
        <v>0.3015714941249163</v>
      </c>
      <c r="C2493" s="6">
        <v>0.19238100382208767</v>
      </c>
      <c r="D2493" s="13">
        <f t="shared" si="977"/>
        <v>2.0041669474162846</v>
      </c>
      <c r="E2493" s="14">
        <f t="shared" si="978"/>
        <v>3.3159632773042604</v>
      </c>
      <c r="F2493" s="14">
        <f t="shared" si="979"/>
        <v>5.1980184120714519</v>
      </c>
      <c r="G2493" s="63">
        <v>5.6690941929282701E-2</v>
      </c>
      <c r="H2493" s="7">
        <f t="shared" si="961"/>
        <v>1.0566909419292827</v>
      </c>
      <c r="I2493" s="5">
        <f t="shared" si="980"/>
        <v>1.8966443904185659</v>
      </c>
      <c r="J2493" s="5">
        <f t="shared" si="981"/>
        <v>3.1380635015665495</v>
      </c>
      <c r="K2493" s="5">
        <f t="shared" si="982"/>
        <v>4.9191473171720634</v>
      </c>
      <c r="L2493" s="68">
        <v>2.1436261712994433</v>
      </c>
      <c r="M2493" s="66">
        <v>3.2415810395259879</v>
      </c>
      <c r="N2493" s="67">
        <v>4.2454254904759701</v>
      </c>
      <c r="O2493" s="5">
        <f t="shared" si="983"/>
        <v>2.2651503580946706</v>
      </c>
      <c r="P2493" s="5">
        <f t="shared" si="984"/>
        <v>3.4253493219968196</v>
      </c>
      <c r="Q2493" s="5">
        <f t="shared" si="985"/>
        <v>4.4861026604216399</v>
      </c>
      <c r="R2493" s="6">
        <f t="shared" si="986"/>
        <v>0.44147179741354969</v>
      </c>
      <c r="S2493" s="6">
        <f t="shared" si="987"/>
        <v>0.29194102732186344</v>
      </c>
      <c r="T2493" s="6">
        <f t="shared" si="988"/>
        <v>0.22291063662506821</v>
      </c>
      <c r="U2493" s="12">
        <f t="shared" si="989"/>
        <v>1.1302203945708407</v>
      </c>
      <c r="V2493" s="12">
        <f t="shared" si="990"/>
        <v>1.0329877129343499</v>
      </c>
      <c r="W2493" s="12">
        <f t="shared" si="991"/>
        <v>0.86304093306085317</v>
      </c>
      <c r="X2493" t="s">
        <v>47</v>
      </c>
      <c r="Y2493" t="s">
        <v>49</v>
      </c>
      <c r="Z2493" t="s">
        <v>261</v>
      </c>
      <c r="AA2493" s="8" t="s">
        <v>19</v>
      </c>
      <c r="AB2493" s="8" t="s">
        <v>367</v>
      </c>
      <c r="AC2493" s="48" t="s">
        <v>562</v>
      </c>
      <c r="AE2493" t="s">
        <v>503</v>
      </c>
      <c r="AF2493">
        <v>0</v>
      </c>
      <c r="AG2493">
        <v>3</v>
      </c>
    </row>
    <row r="2494" spans="1:33" x14ac:dyDescent="0.25">
      <c r="A2494" s="6">
        <v>0.69189895718920214</v>
      </c>
      <c r="B2494" s="6">
        <v>0.23982127940496098</v>
      </c>
      <c r="C2494" s="6">
        <v>6.7361007908905576E-2</v>
      </c>
      <c r="D2494" s="13">
        <f t="shared" si="977"/>
        <v>1.4452977412517571</v>
      </c>
      <c r="E2494" s="14">
        <f t="shared" si="978"/>
        <v>4.1697717670474317</v>
      </c>
      <c r="F2494" s="14">
        <f t="shared" si="979"/>
        <v>14.845383568968144</v>
      </c>
      <c r="G2494" s="63">
        <v>6.3684063417972281E-2</v>
      </c>
      <c r="H2494" s="7">
        <f t="shared" si="961"/>
        <v>1.0636840634179723</v>
      </c>
      <c r="I2494" s="5">
        <f t="shared" si="980"/>
        <v>1.3587660010694647</v>
      </c>
      <c r="J2494" s="5">
        <f t="shared" si="981"/>
        <v>3.9201224409140454</v>
      </c>
      <c r="K2494" s="5">
        <f t="shared" si="982"/>
        <v>13.956572331510699</v>
      </c>
      <c r="L2494" s="68">
        <v>1.5547404099416755</v>
      </c>
      <c r="M2494" s="66">
        <v>4.2468412540017582</v>
      </c>
      <c r="N2494" s="67">
        <v>7.1058940883911479</v>
      </c>
      <c r="O2494" s="5">
        <f t="shared" si="983"/>
        <v>1.6537525968068854</v>
      </c>
      <c r="P2494" s="5">
        <f t="shared" si="984"/>
        <v>4.5172973617476675</v>
      </c>
      <c r="Q2494" s="5">
        <f t="shared" si="985"/>
        <v>7.5584262981576442</v>
      </c>
      <c r="R2494" s="6">
        <f t="shared" si="986"/>
        <v>0.60468536946265705</v>
      </c>
      <c r="S2494" s="6">
        <f t="shared" si="987"/>
        <v>0.2213713023339948</v>
      </c>
      <c r="T2494" s="6">
        <f t="shared" si="988"/>
        <v>0.13230267261370909</v>
      </c>
      <c r="U2494" s="12">
        <f t="shared" si="989"/>
        <v>1.1442296971796191</v>
      </c>
      <c r="V2494" s="12">
        <f t="shared" si="990"/>
        <v>1.0833440327469803</v>
      </c>
      <c r="W2494" s="12">
        <f t="shared" si="991"/>
        <v>0.509143213649077</v>
      </c>
      <c r="X2494" t="s">
        <v>48</v>
      </c>
      <c r="Y2494" t="s">
        <v>234</v>
      </c>
      <c r="Z2494" t="s">
        <v>261</v>
      </c>
      <c r="AA2494" s="8" t="s">
        <v>28</v>
      </c>
      <c r="AB2494" s="8" t="s">
        <v>361</v>
      </c>
      <c r="AC2494" s="48" t="s">
        <v>562</v>
      </c>
      <c r="AE2494" t="s">
        <v>504</v>
      </c>
      <c r="AF2494">
        <v>-1</v>
      </c>
      <c r="AG2494">
        <v>-16</v>
      </c>
    </row>
    <row r="2495" spans="1:33" x14ac:dyDescent="0.25">
      <c r="A2495" s="6">
        <v>0.43378061436433324</v>
      </c>
      <c r="B2495" s="6">
        <v>0.34039220736130299</v>
      </c>
      <c r="C2495" s="6">
        <v>0.21771361760292562</v>
      </c>
      <c r="D2495" s="13">
        <f t="shared" si="977"/>
        <v>2.3053127938080191</v>
      </c>
      <c r="E2495" s="14">
        <f t="shared" si="978"/>
        <v>2.9377875826004693</v>
      </c>
      <c r="F2495" s="14">
        <f t="shared" si="979"/>
        <v>4.5931899483836514</v>
      </c>
      <c r="G2495" s="63">
        <v>6.2137719114463197E-2</v>
      </c>
      <c r="H2495" s="7">
        <f t="shared" si="961"/>
        <v>1.0621377191144632</v>
      </c>
      <c r="I2495" s="5">
        <f t="shared" si="980"/>
        <v>2.1704462164567784</v>
      </c>
      <c r="J2495" s="5">
        <f t="shared" si="981"/>
        <v>2.7659196446293168</v>
      </c>
      <c r="K2495" s="5">
        <f t="shared" si="982"/>
        <v>4.3244768222835877</v>
      </c>
      <c r="L2495" s="68">
        <v>1.521634956378167</v>
      </c>
      <c r="M2495" s="66">
        <v>4.5437710502959154</v>
      </c>
      <c r="N2495" s="67">
        <v>7.8195129702766923</v>
      </c>
      <c r="O2495" s="5">
        <f t="shared" si="983"/>
        <v>1.616185881892342</v>
      </c>
      <c r="P2495" s="5">
        <f t="shared" si="984"/>
        <v>4.8261106195396328</v>
      </c>
      <c r="Q2495" s="5">
        <f t="shared" si="985"/>
        <v>8.3053996708356479</v>
      </c>
      <c r="R2495" s="6">
        <f t="shared" si="986"/>
        <v>0.61874070996656083</v>
      </c>
      <c r="S2495" s="6">
        <f t="shared" si="987"/>
        <v>0.20720619124461573</v>
      </c>
      <c r="T2495" s="6">
        <f t="shared" si="988"/>
        <v>0.12040359761511453</v>
      </c>
      <c r="U2495" s="12">
        <f t="shared" si="989"/>
        <v>0.70107010477422183</v>
      </c>
      <c r="V2495" s="12">
        <f t="shared" si="990"/>
        <v>1.6427704467549211</v>
      </c>
      <c r="W2495" s="12">
        <f t="shared" si="991"/>
        <v>1.8081986079757764</v>
      </c>
      <c r="X2495" t="s">
        <v>281</v>
      </c>
      <c r="Y2495" t="s">
        <v>231</v>
      </c>
      <c r="Z2495" t="s">
        <v>261</v>
      </c>
      <c r="AA2495" s="8" t="s">
        <v>19</v>
      </c>
      <c r="AB2495" s="8" t="s">
        <v>367</v>
      </c>
      <c r="AC2495" s="48" t="s">
        <v>562</v>
      </c>
      <c r="AE2495" t="s">
        <v>504</v>
      </c>
      <c r="AF2495">
        <v>8</v>
      </c>
      <c r="AG2495">
        <v>-1</v>
      </c>
    </row>
    <row r="2496" spans="1:33" x14ac:dyDescent="0.25">
      <c r="A2496" s="6">
        <v>0.31347377166480506</v>
      </c>
      <c r="B2496" s="6">
        <v>0.26486520762978483</v>
      </c>
      <c r="C2496" s="6">
        <v>0.38627149918011083</v>
      </c>
      <c r="D2496" s="13">
        <f t="shared" si="977"/>
        <v>3.190059553273541</v>
      </c>
      <c r="E2496" s="14">
        <f t="shared" si="978"/>
        <v>3.7755053181531846</v>
      </c>
      <c r="F2496" s="14">
        <f t="shared" si="979"/>
        <v>2.5888526648291998</v>
      </c>
      <c r="G2496" s="63">
        <v>4.8555732048786604E-2</v>
      </c>
      <c r="H2496" s="7">
        <f t="shared" si="961"/>
        <v>1.0485557320487866</v>
      </c>
      <c r="I2496" s="5">
        <f t="shared" si="980"/>
        <v>3.042336669163443</v>
      </c>
      <c r="J2496" s="5">
        <f t="shared" si="981"/>
        <v>3.6006720508562533</v>
      </c>
      <c r="K2496" s="5">
        <f t="shared" si="982"/>
        <v>2.4689700181895025</v>
      </c>
      <c r="L2496" s="68">
        <v>1.7763523859080137</v>
      </c>
      <c r="M2496" s="66">
        <v>4.3079204568427878</v>
      </c>
      <c r="N2496" s="67">
        <v>5.2439624326506031</v>
      </c>
      <c r="O2496" s="5">
        <f t="shared" si="983"/>
        <v>1.8626044763823859</v>
      </c>
      <c r="P2496" s="5">
        <f t="shared" si="984"/>
        <v>4.5170946882327323</v>
      </c>
      <c r="Q2496" s="5">
        <f t="shared" si="985"/>
        <v>5.4985868674042893</v>
      </c>
      <c r="R2496" s="6">
        <f t="shared" si="986"/>
        <v>0.53688263540643588</v>
      </c>
      <c r="S2496" s="6">
        <f t="shared" si="987"/>
        <v>0.22138123484660444</v>
      </c>
      <c r="T2496" s="6">
        <f t="shared" si="988"/>
        <v>0.1818649089510645</v>
      </c>
      <c r="U2496" s="12">
        <f t="shared" si="989"/>
        <v>0.58387765033133587</v>
      </c>
      <c r="V2496" s="12">
        <f t="shared" si="990"/>
        <v>1.1964212224821609</v>
      </c>
      <c r="W2496" s="12">
        <f t="shared" si="991"/>
        <v>2.123947392644324</v>
      </c>
      <c r="X2496" t="s">
        <v>116</v>
      </c>
      <c r="Y2496" t="s">
        <v>194</v>
      </c>
      <c r="Z2496" t="s">
        <v>342</v>
      </c>
      <c r="AA2496" s="8" t="s">
        <v>19</v>
      </c>
      <c r="AB2496" s="8" t="s">
        <v>367</v>
      </c>
      <c r="AC2496" s="48" t="s">
        <v>562</v>
      </c>
      <c r="AE2496" t="s">
        <v>509</v>
      </c>
      <c r="AF2496">
        <v>6</v>
      </c>
      <c r="AG2496">
        <v>3</v>
      </c>
    </row>
    <row r="2497" spans="1:33" x14ac:dyDescent="0.25">
      <c r="A2497" s="6">
        <v>0.33801345739309258</v>
      </c>
      <c r="B2497" s="6">
        <v>0.21533638575238248</v>
      </c>
      <c r="C2497" s="6">
        <v>0.40986083746364838</v>
      </c>
      <c r="D2497" s="13">
        <f t="shared" si="977"/>
        <v>2.9584620911618038</v>
      </c>
      <c r="E2497" s="14">
        <f t="shared" si="978"/>
        <v>4.6438970195678415</v>
      </c>
      <c r="F2497" s="14">
        <f t="shared" si="979"/>
        <v>2.4398525269901947</v>
      </c>
      <c r="G2497" s="63">
        <v>4.6187539730044413E-2</v>
      </c>
      <c r="H2497" s="7">
        <f t="shared" si="961"/>
        <v>1.0461875397300444</v>
      </c>
      <c r="I2497" s="5">
        <f t="shared" si="980"/>
        <v>2.8278506279334943</v>
      </c>
      <c r="J2497" s="5">
        <f t="shared" si="981"/>
        <v>4.4388762465725229</v>
      </c>
      <c r="K2497" s="5">
        <f t="shared" si="982"/>
        <v>2.3321368629756076</v>
      </c>
      <c r="L2497" s="68">
        <v>2.1136540610377819</v>
      </c>
      <c r="M2497" s="66">
        <v>3.9830164466792368</v>
      </c>
      <c r="N2497" s="67">
        <v>3.834317166003212</v>
      </c>
      <c r="O2497" s="5">
        <f t="shared" si="983"/>
        <v>2.211278541957534</v>
      </c>
      <c r="P2497" s="5">
        <f t="shared" si="984"/>
        <v>4.1669821770556545</v>
      </c>
      <c r="Q2497" s="5">
        <f t="shared" si="985"/>
        <v>4.0114148424455767</v>
      </c>
      <c r="R2497" s="6">
        <f t="shared" si="986"/>
        <v>0.45222706277190666</v>
      </c>
      <c r="S2497" s="6">
        <f t="shared" si="987"/>
        <v>0.23998182797762513</v>
      </c>
      <c r="T2497" s="6">
        <f t="shared" si="988"/>
        <v>0.24928860246983223</v>
      </c>
      <c r="U2497" s="12">
        <f t="shared" si="989"/>
        <v>0.74744190522622289</v>
      </c>
      <c r="V2497" s="12">
        <f t="shared" si="990"/>
        <v>0.89730288150175885</v>
      </c>
      <c r="W2497" s="12">
        <f t="shared" si="991"/>
        <v>1.6441218467388532</v>
      </c>
      <c r="X2497" t="s">
        <v>115</v>
      </c>
      <c r="Y2497" t="s">
        <v>195</v>
      </c>
      <c r="Z2497" t="s">
        <v>342</v>
      </c>
      <c r="AA2497" s="8" t="s">
        <v>20</v>
      </c>
      <c r="AB2497" s="8" t="s">
        <v>367</v>
      </c>
      <c r="AC2497" s="48" t="s">
        <v>562</v>
      </c>
      <c r="AE2497" t="s">
        <v>510</v>
      </c>
      <c r="AF2497">
        <v>-12</v>
      </c>
      <c r="AG2497">
        <v>3</v>
      </c>
    </row>
    <row r="2498" spans="1:33" x14ac:dyDescent="0.25">
      <c r="A2498" s="6">
        <v>0.6532573447715655</v>
      </c>
      <c r="B2498" s="6">
        <v>0.21059744052470111</v>
      </c>
      <c r="C2498" s="6">
        <v>0.13119575492586835</v>
      </c>
      <c r="D2498" s="13">
        <f t="shared" si="977"/>
        <v>1.5307902896211374</v>
      </c>
      <c r="E2498" s="14">
        <f t="shared" si="978"/>
        <v>4.7483957901316911</v>
      </c>
      <c r="F2498" s="14">
        <f t="shared" si="979"/>
        <v>7.6221978414244127</v>
      </c>
      <c r="G2498" s="63">
        <v>4.6204043403395456E-2</v>
      </c>
      <c r="H2498" s="7">
        <f t="shared" si="961"/>
        <v>1.0462040434033955</v>
      </c>
      <c r="I2498" s="5">
        <f t="shared" si="980"/>
        <v>1.4631852163764723</v>
      </c>
      <c r="J2498" s="5">
        <f t="shared" si="981"/>
        <v>4.5386899621270187</v>
      </c>
      <c r="K2498" s="5">
        <f t="shared" si="982"/>
        <v>7.2855748259476423</v>
      </c>
      <c r="L2498" s="68">
        <v>1.8454580884058644</v>
      </c>
      <c r="M2498" s="66">
        <v>3.9006273232214865</v>
      </c>
      <c r="N2498" s="67">
        <v>5.0120963991931999</v>
      </c>
      <c r="O2498" s="5">
        <f t="shared" si="983"/>
        <v>1.9307257140217162</v>
      </c>
      <c r="P2498" s="5">
        <f t="shared" si="984"/>
        <v>4.0808520773640824</v>
      </c>
      <c r="Q2498" s="5">
        <f t="shared" si="985"/>
        <v>5.2436755187635242</v>
      </c>
      <c r="R2498" s="6">
        <f t="shared" si="986"/>
        <v>0.51793996047061108</v>
      </c>
      <c r="S2498" s="6">
        <f t="shared" si="987"/>
        <v>0.2450468630183536</v>
      </c>
      <c r="T2498" s="6">
        <f t="shared" si="988"/>
        <v>0.19070592686784008</v>
      </c>
      <c r="U2498" s="12">
        <f t="shared" si="989"/>
        <v>1.2612607534240114</v>
      </c>
      <c r="V2498" s="12">
        <f t="shared" si="990"/>
        <v>0.85941700265278542</v>
      </c>
      <c r="W2498" s="12">
        <f t="shared" si="991"/>
        <v>0.687947968270475</v>
      </c>
      <c r="X2498" t="s">
        <v>192</v>
      </c>
      <c r="Y2498" t="s">
        <v>191</v>
      </c>
      <c r="Z2498" t="s">
        <v>342</v>
      </c>
      <c r="AA2498" s="8" t="s">
        <v>17</v>
      </c>
      <c r="AB2498" s="8" t="s">
        <v>361</v>
      </c>
      <c r="AC2498" s="48" t="s">
        <v>562</v>
      </c>
      <c r="AE2498" t="s">
        <v>509</v>
      </c>
      <c r="AF2498">
        <v>12</v>
      </c>
      <c r="AG2498">
        <v>-5</v>
      </c>
    </row>
    <row r="2499" spans="1:33" x14ac:dyDescent="0.25">
      <c r="A2499" s="6">
        <v>0.61843578284786327</v>
      </c>
      <c r="B2499" s="6">
        <v>0.21489703161178003</v>
      </c>
      <c r="C2499" s="6">
        <v>0.15949389373407366</v>
      </c>
      <c r="D2499" s="13">
        <f t="shared" si="977"/>
        <v>1.6169827615650798</v>
      </c>
      <c r="E2499" s="14">
        <f t="shared" si="978"/>
        <v>4.6533914056409094</v>
      </c>
      <c r="F2499" s="14">
        <f t="shared" si="979"/>
        <v>6.2698325094960285</v>
      </c>
      <c r="G2499" s="63">
        <v>3.9759979821312408E-2</v>
      </c>
      <c r="H2499" s="7">
        <f t="shared" si="961"/>
        <v>1.0397599798213124</v>
      </c>
      <c r="I2499" s="5">
        <f t="shared" si="980"/>
        <v>1.5551500278390844</v>
      </c>
      <c r="J2499" s="5">
        <f t="shared" si="981"/>
        <v>4.4754476955735649</v>
      </c>
      <c r="K2499" s="5">
        <f t="shared" si="982"/>
        <v>6.0300767784633607</v>
      </c>
      <c r="L2499" s="68">
        <v>2.2074557088303934</v>
      </c>
      <c r="M2499" s="66">
        <v>3.6616563890551554</v>
      </c>
      <c r="N2499" s="67">
        <v>3.7348895168362586</v>
      </c>
      <c r="O2499" s="5">
        <f t="shared" si="983"/>
        <v>2.2952241032699305</v>
      </c>
      <c r="P2499" s="5">
        <f t="shared" si="984"/>
        <v>3.8072437731965683</v>
      </c>
      <c r="Q2499" s="5">
        <f t="shared" si="985"/>
        <v>3.8833886486604996</v>
      </c>
      <c r="R2499" s="6">
        <f t="shared" si="986"/>
        <v>0.43568730329005034</v>
      </c>
      <c r="S2499" s="6">
        <f t="shared" si="987"/>
        <v>0.26265720284057315</v>
      </c>
      <c r="T2499" s="6">
        <f t="shared" si="988"/>
        <v>0.25750706160840503</v>
      </c>
      <c r="U2499" s="12">
        <f t="shared" si="989"/>
        <v>1.4194487151170245</v>
      </c>
      <c r="V2499" s="12">
        <f t="shared" si="990"/>
        <v>0.81816538548237561</v>
      </c>
      <c r="W2499" s="12">
        <f t="shared" si="991"/>
        <v>0.61937677645756561</v>
      </c>
      <c r="X2499" t="s">
        <v>174</v>
      </c>
      <c r="Y2499" t="s">
        <v>97</v>
      </c>
      <c r="Z2499" t="s">
        <v>260</v>
      </c>
      <c r="AA2499" s="8" t="s">
        <v>17</v>
      </c>
      <c r="AB2499" s="8" t="s">
        <v>361</v>
      </c>
      <c r="AC2499" s="48" t="s">
        <v>563</v>
      </c>
      <c r="AE2499" t="s">
        <v>509</v>
      </c>
      <c r="AF2499">
        <v>4</v>
      </c>
      <c r="AG2499">
        <v>-5</v>
      </c>
    </row>
    <row r="2500" spans="1:33" x14ac:dyDescent="0.25">
      <c r="A2500" s="6">
        <v>0.74326651215143402</v>
      </c>
      <c r="B2500" s="6">
        <v>0.16673100688188403</v>
      </c>
      <c r="C2500" s="6">
        <v>8.4417380780029722E-2</v>
      </c>
      <c r="D2500" s="13">
        <f t="shared" si="977"/>
        <v>1.3454124242802679</v>
      </c>
      <c r="E2500" s="14">
        <f t="shared" si="978"/>
        <v>5.9976846460743944</v>
      </c>
      <c r="F2500" s="14">
        <f t="shared" si="979"/>
        <v>11.845901765250764</v>
      </c>
      <c r="G2500" s="63">
        <v>3.8043478260869623E-2</v>
      </c>
      <c r="H2500" s="7">
        <f t="shared" si="961"/>
        <v>1.0380434782608696</v>
      </c>
      <c r="I2500" s="5">
        <f t="shared" si="980"/>
        <v>1.2961041155370119</v>
      </c>
      <c r="J2500" s="5">
        <f t="shared" si="981"/>
        <v>5.7778742140193113</v>
      </c>
      <c r="K2500" s="5">
        <f t="shared" si="982"/>
        <v>11.411758768618537</v>
      </c>
      <c r="L2500" s="68">
        <v>1.2031346499139046</v>
      </c>
      <c r="M2500" s="66">
        <v>8.3696323472271636</v>
      </c>
      <c r="N2500" s="67">
        <v>24.062692998278095</v>
      </c>
      <c r="O2500" s="5">
        <f t="shared" si="983"/>
        <v>1.2489060768128033</v>
      </c>
      <c r="P2500" s="5">
        <f t="shared" si="984"/>
        <v>8.6880422734803719</v>
      </c>
      <c r="Q2500" s="5">
        <f t="shared" si="985"/>
        <v>24.978121536256069</v>
      </c>
      <c r="R2500" s="6">
        <f t="shared" si="986"/>
        <v>0.80070072407045267</v>
      </c>
      <c r="S2500" s="6">
        <f t="shared" si="987"/>
        <v>0.11510072908512756</v>
      </c>
      <c r="T2500" s="6">
        <f t="shared" si="988"/>
        <v>4.0035036203522632E-2</v>
      </c>
      <c r="U2500" s="12">
        <f t="shared" si="989"/>
        <v>0.92827006371738319</v>
      </c>
      <c r="V2500" s="12">
        <f t="shared" si="990"/>
        <v>1.4485660360897552</v>
      </c>
      <c r="W2500" s="12">
        <f t="shared" si="991"/>
        <v>2.1085875968959895</v>
      </c>
      <c r="X2500" t="s">
        <v>102</v>
      </c>
      <c r="Y2500" t="s">
        <v>103</v>
      </c>
      <c r="Z2500" t="s">
        <v>261</v>
      </c>
      <c r="AA2500" s="8" t="s">
        <v>17</v>
      </c>
      <c r="AB2500" s="8" t="s">
        <v>361</v>
      </c>
      <c r="AC2500" s="48" t="s">
        <v>563</v>
      </c>
      <c r="AE2500" t="s">
        <v>504</v>
      </c>
      <c r="AF2500">
        <v>5</v>
      </c>
      <c r="AG2500">
        <v>-6</v>
      </c>
    </row>
    <row r="2501" spans="1:33" x14ac:dyDescent="0.25">
      <c r="A2501" s="6">
        <v>0.68257097054297522</v>
      </c>
      <c r="B2501" s="6">
        <v>0.18720905263444576</v>
      </c>
      <c r="C2501" s="6">
        <v>0.12365301594255249</v>
      </c>
      <c r="D2501" s="13">
        <f t="shared" si="977"/>
        <v>1.4650491203933191</v>
      </c>
      <c r="E2501" s="14">
        <f t="shared" si="978"/>
        <v>5.3416220312414726</v>
      </c>
      <c r="F2501" s="14">
        <f t="shared" si="979"/>
        <v>8.0871460544446929</v>
      </c>
      <c r="G2501" s="63">
        <v>6.1328833970400787E-2</v>
      </c>
      <c r="H2501" s="7">
        <f t="shared" si="961"/>
        <v>1.0613288339704008</v>
      </c>
      <c r="I2501" s="5">
        <f t="shared" si="980"/>
        <v>1.3803913297188133</v>
      </c>
      <c r="J2501" s="5">
        <f t="shared" si="981"/>
        <v>5.0329566674059141</v>
      </c>
      <c r="K2501" s="5">
        <f t="shared" si="982"/>
        <v>7.6198307212580962</v>
      </c>
      <c r="L2501" s="68">
        <v>1.6012303689248211</v>
      </c>
      <c r="M2501" s="66">
        <v>4.1694375190834627</v>
      </c>
      <c r="N2501" s="67">
        <v>6.3945238759010721</v>
      </c>
      <c r="O2501" s="5">
        <f t="shared" si="983"/>
        <v>1.6994319603689749</v>
      </c>
      <c r="P2501" s="5">
        <f t="shared" si="984"/>
        <v>4.4251442604412921</v>
      </c>
      <c r="Q2501" s="5">
        <f t="shared" si="985"/>
        <v>6.7866925690059725</v>
      </c>
      <c r="R2501" s="6">
        <f t="shared" si="986"/>
        <v>0.58843191332172151</v>
      </c>
      <c r="S2501" s="6">
        <f t="shared" si="987"/>
        <v>0.22598133329562373</v>
      </c>
      <c r="T2501" s="6">
        <f t="shared" si="988"/>
        <v>0.14734717829519528</v>
      </c>
      <c r="U2501" s="12">
        <f t="shared" si="989"/>
        <v>1.1599829225608023</v>
      </c>
      <c r="V2501" s="12">
        <f t="shared" si="990"/>
        <v>0.82842706476796946</v>
      </c>
      <c r="W2501" s="12">
        <f t="shared" si="991"/>
        <v>0.83919500443249795</v>
      </c>
      <c r="X2501" t="s">
        <v>178</v>
      </c>
      <c r="Y2501" t="s">
        <v>233</v>
      </c>
      <c r="Z2501" t="s">
        <v>261</v>
      </c>
      <c r="AA2501" s="8" t="s">
        <v>17</v>
      </c>
      <c r="AB2501" s="8" t="s">
        <v>361</v>
      </c>
      <c r="AC2501" s="48" t="s">
        <v>563</v>
      </c>
      <c r="AE2501" t="s">
        <v>507</v>
      </c>
      <c r="AF2501">
        <v>4</v>
      </c>
      <c r="AG2501">
        <v>4</v>
      </c>
    </row>
    <row r="2502" spans="1:33" s="17" customFormat="1" x14ac:dyDescent="0.25">
      <c r="A2502" s="35">
        <v>0.64572500263471599</v>
      </c>
      <c r="B2502" s="35">
        <v>0.21359855777415848</v>
      </c>
      <c r="C2502" s="35">
        <v>0.1355383955906122</v>
      </c>
      <c r="D2502" s="31">
        <f t="shared" si="977"/>
        <v>1.5486468634786563</v>
      </c>
      <c r="E2502" s="32">
        <f t="shared" si="978"/>
        <v>4.6816795507454581</v>
      </c>
      <c r="F2502" s="32">
        <f t="shared" si="979"/>
        <v>7.377983158517357</v>
      </c>
      <c r="G2502" s="64">
        <v>3.7276795634536564E-2</v>
      </c>
      <c r="H2502" s="34">
        <f t="shared" si="961"/>
        <v>1.0372767956345366</v>
      </c>
      <c r="I2502" s="34">
        <f t="shared" si="980"/>
        <v>1.4929928732583839</v>
      </c>
      <c r="J2502" s="34">
        <f t="shared" si="981"/>
        <v>4.5134332228858156</v>
      </c>
      <c r="K2502" s="34">
        <f t="shared" si="982"/>
        <v>7.1128393014942555</v>
      </c>
      <c r="L2502" s="69">
        <v>1.5882065217391306</v>
      </c>
      <c r="M2502" s="70">
        <v>4.390923913043479</v>
      </c>
      <c r="N2502" s="71">
        <v>7.0483152173913046</v>
      </c>
      <c r="O2502" s="34">
        <f t="shared" si="983"/>
        <v>1.6474097716754383</v>
      </c>
      <c r="P2502" s="34">
        <f t="shared" si="984"/>
        <v>4.5546034863968003</v>
      </c>
      <c r="Q2502" s="34">
        <f t="shared" si="985"/>
        <v>7.3110538233177946</v>
      </c>
      <c r="R2502" s="35">
        <f t="shared" si="986"/>
        <v>0.60701351733696851</v>
      </c>
      <c r="S2502" s="35">
        <f t="shared" si="987"/>
        <v>0.21955808073890348</v>
      </c>
      <c r="T2502" s="35">
        <f t="shared" si="988"/>
        <v>0.1367791872644421</v>
      </c>
      <c r="U2502" s="17">
        <f t="shared" si="989"/>
        <v>1.0637736791555794</v>
      </c>
      <c r="V2502" s="17">
        <f t="shared" si="990"/>
        <v>0.97285673592751054</v>
      </c>
      <c r="W2502" s="17">
        <f t="shared" si="991"/>
        <v>0.99092850528910503</v>
      </c>
      <c r="X2502" s="17" t="s">
        <v>93</v>
      </c>
      <c r="Y2502" s="17" t="s">
        <v>289</v>
      </c>
      <c r="Z2502" s="17" t="s">
        <v>267</v>
      </c>
      <c r="AA2502" s="36" t="s">
        <v>17</v>
      </c>
      <c r="AB2502" s="36" t="s">
        <v>361</v>
      </c>
      <c r="AC2502" s="49" t="s">
        <v>564</v>
      </c>
      <c r="AD2502" s="36"/>
      <c r="AE2502" s="17" t="s">
        <v>504</v>
      </c>
      <c r="AF2502" s="17">
        <v>5</v>
      </c>
      <c r="AG2502" s="17">
        <v>-5</v>
      </c>
    </row>
    <row r="2503" spans="1:33" x14ac:dyDescent="0.25">
      <c r="A2503" s="6">
        <v>0.3072672144081845</v>
      </c>
      <c r="B2503" s="6">
        <v>0.4134908680783459</v>
      </c>
      <c r="C2503" s="6">
        <v>0.26909679023293992</v>
      </c>
      <c r="D2503" s="13">
        <f t="shared" ref="D2503:D2566" si="992">(100%/A2503)</f>
        <v>3.2544962596353191</v>
      </c>
      <c r="E2503" s="14">
        <f t="shared" ref="E2503:E2566" si="993">(100%/B2503)</f>
        <v>2.4184330953846498</v>
      </c>
      <c r="F2503" s="14">
        <f t="shared" ref="F2503:F2566" si="994">(100%/C2503)</f>
        <v>3.7161349978733074</v>
      </c>
      <c r="G2503" s="63">
        <v>2.8271081747017535E-2</v>
      </c>
      <c r="H2503" s="7">
        <f t="shared" si="961"/>
        <v>1.0282710817470175</v>
      </c>
      <c r="I2503" s="5">
        <f t="shared" ref="I2503:I2566" si="995">D2503/H2503</f>
        <v>3.1650177831569253</v>
      </c>
      <c r="J2503" s="5">
        <f t="shared" ref="J2503:J2566" si="996">E2503/H2503</f>
        <v>2.3519411741850869</v>
      </c>
      <c r="K2503" s="5">
        <f t="shared" ref="K2503:K2566" si="997">F2503/H2503</f>
        <v>3.6139643172300913</v>
      </c>
      <c r="L2503">
        <v>3.63</v>
      </c>
      <c r="M2503">
        <v>3.33</v>
      </c>
      <c r="N2503">
        <v>2.21</v>
      </c>
      <c r="O2503" s="5">
        <f t="shared" ref="O2503:O2566" si="998">(L2503*H2503)</f>
        <v>3.7326240267416737</v>
      </c>
      <c r="P2503" s="5">
        <f t="shared" ref="P2503:P2566" si="999">(M2503*H2503)</f>
        <v>3.4241427022175683</v>
      </c>
      <c r="Q2503" s="5">
        <f t="shared" ref="Q2503:Q2566" si="1000">(N2503*H2503)</f>
        <v>2.2724790906609087</v>
      </c>
      <c r="R2503" s="6">
        <f t="shared" ref="R2503:R2566" si="1001">(1/O2503)</f>
        <v>0.26790804346639002</v>
      </c>
      <c r="S2503" s="6">
        <f t="shared" ref="S2503:S2566" si="1002">(1/P2503)</f>
        <v>0.29204390323813684</v>
      </c>
      <c r="T2503" s="6">
        <f t="shared" ref="T2503:T2566" si="1003">(1/Q2503)</f>
        <v>0.4400480532954732</v>
      </c>
      <c r="U2503" s="12">
        <f t="shared" ref="U2503:U2566" si="1004">(L2503/I2503)</f>
        <v>1.1469129871299748</v>
      </c>
      <c r="V2503" s="12">
        <f t="shared" ref="V2503:V2566" si="1005">(M2503/J2503)</f>
        <v>1.4158517383640754</v>
      </c>
      <c r="W2503" s="12">
        <f t="shared" ref="W2503:W2566" si="1006">(N2503/K2503)</f>
        <v>0.61151682916832051</v>
      </c>
      <c r="X2503" t="s">
        <v>223</v>
      </c>
      <c r="Y2503" t="s">
        <v>154</v>
      </c>
      <c r="Z2503" t="s">
        <v>265</v>
      </c>
      <c r="AA2503" s="8" t="s">
        <v>19</v>
      </c>
      <c r="AB2503" s="8" t="s">
        <v>367</v>
      </c>
      <c r="AC2503" t="s">
        <v>570</v>
      </c>
      <c r="AE2503" t="s">
        <v>507</v>
      </c>
      <c r="AF2503">
        <v>-11</v>
      </c>
      <c r="AG2503">
        <v>3</v>
      </c>
    </row>
    <row r="2504" spans="1:33" x14ac:dyDescent="0.25">
      <c r="A2504" s="6">
        <v>0.33545553992579141</v>
      </c>
      <c r="B2504" s="6">
        <v>0.26757874736052295</v>
      </c>
      <c r="C2504" s="6">
        <v>0.36543641796008397</v>
      </c>
      <c r="D2504" s="13">
        <f t="shared" si="992"/>
        <v>2.9810209729170589</v>
      </c>
      <c r="E2504" s="14">
        <f t="shared" si="993"/>
        <v>3.7372175849700322</v>
      </c>
      <c r="F2504" s="14">
        <f t="shared" si="994"/>
        <v>2.7364541431916849</v>
      </c>
      <c r="G2504" s="63">
        <v>2.7002212347039922E-2</v>
      </c>
      <c r="H2504" s="7">
        <f t="shared" si="961"/>
        <v>1.0270022123470399</v>
      </c>
      <c r="I2504" s="5">
        <f t="shared" si="995"/>
        <v>2.9026431852609544</v>
      </c>
      <c r="J2504" s="5">
        <f t="shared" si="996"/>
        <v>3.6389576770523728</v>
      </c>
      <c r="K2504" s="5">
        <f t="shared" si="997"/>
        <v>2.6645065709624731</v>
      </c>
      <c r="L2504">
        <v>2.73</v>
      </c>
      <c r="M2504">
        <v>3.19</v>
      </c>
      <c r="N2504">
        <v>2.88</v>
      </c>
      <c r="O2504" s="5">
        <f t="shared" si="998"/>
        <v>2.8037160397074188</v>
      </c>
      <c r="P2504" s="5">
        <f t="shared" si="999"/>
        <v>3.2761370573870572</v>
      </c>
      <c r="Q2504" s="5">
        <f t="shared" si="1000"/>
        <v>2.9577663715594751</v>
      </c>
      <c r="R2504" s="6">
        <f t="shared" si="1001"/>
        <v>0.35666950070462727</v>
      </c>
      <c r="S2504" s="6">
        <f t="shared" si="1002"/>
        <v>0.30523753508577822</v>
      </c>
      <c r="T2504" s="6">
        <f t="shared" si="1003"/>
        <v>0.33809296420959456</v>
      </c>
      <c r="U2504" s="12">
        <f t="shared" si="1004"/>
        <v>0.94052207789865383</v>
      </c>
      <c r="V2504" s="12">
        <f t="shared" si="1005"/>
        <v>0.8766246499970185</v>
      </c>
      <c r="W2504" s="12">
        <f t="shared" si="1006"/>
        <v>1.0808755479854892</v>
      </c>
      <c r="X2504" t="s">
        <v>287</v>
      </c>
      <c r="Y2504" t="s">
        <v>296</v>
      </c>
      <c r="Z2504" t="s">
        <v>297</v>
      </c>
      <c r="AA2504" s="8" t="s">
        <v>19</v>
      </c>
      <c r="AB2504" s="8" t="s">
        <v>367</v>
      </c>
      <c r="AC2504" t="s">
        <v>570</v>
      </c>
      <c r="AE2504" t="s">
        <v>505</v>
      </c>
      <c r="AF2504">
        <v>2</v>
      </c>
      <c r="AG2504">
        <v>2</v>
      </c>
    </row>
    <row r="2505" spans="1:33" x14ac:dyDescent="0.25">
      <c r="A2505" s="6" t="e">
        <v>#N/A</v>
      </c>
      <c r="B2505" s="6" t="e">
        <v>#N/A</v>
      </c>
      <c r="C2505" s="6" t="e">
        <v>#N/A</v>
      </c>
      <c r="D2505" s="13" t="e">
        <f t="shared" si="992"/>
        <v>#N/A</v>
      </c>
      <c r="E2505" s="14" t="e">
        <f t="shared" si="993"/>
        <v>#N/A</v>
      </c>
      <c r="F2505" s="14" t="e">
        <f t="shared" si="994"/>
        <v>#N/A</v>
      </c>
      <c r="G2505" s="63">
        <v>2.6882010353753261E-2</v>
      </c>
      <c r="H2505" s="7">
        <f t="shared" si="961"/>
        <v>1.0268820103537533</v>
      </c>
      <c r="I2505" s="5" t="e">
        <f t="shared" si="995"/>
        <v>#N/A</v>
      </c>
      <c r="J2505" s="5" t="e">
        <f t="shared" si="996"/>
        <v>#N/A</v>
      </c>
      <c r="K2505" s="5" t="e">
        <f t="shared" si="997"/>
        <v>#N/A</v>
      </c>
      <c r="L2505">
        <v>3.84</v>
      </c>
      <c r="M2505">
        <v>3.05</v>
      </c>
      <c r="N2505">
        <v>2.2799999999999998</v>
      </c>
      <c r="O2505" s="5">
        <f t="shared" si="998"/>
        <v>3.9432269197584122</v>
      </c>
      <c r="P2505" s="5">
        <f t="shared" si="999"/>
        <v>3.1319901315789473</v>
      </c>
      <c r="Q2505" s="5">
        <f t="shared" si="1000"/>
        <v>2.3412909836065574</v>
      </c>
      <c r="R2505" s="6">
        <f t="shared" si="1001"/>
        <v>0.25359940484005078</v>
      </c>
      <c r="S2505" s="6">
        <f t="shared" si="1002"/>
        <v>0.31928580806091639</v>
      </c>
      <c r="T2505" s="6">
        <f t="shared" si="1003"/>
        <v>0.42711478709903283</v>
      </c>
      <c r="U2505" s="12" t="e">
        <f t="shared" si="1004"/>
        <v>#N/A</v>
      </c>
      <c r="V2505" s="12" t="e">
        <f t="shared" si="1005"/>
        <v>#N/A</v>
      </c>
      <c r="W2505" s="12" t="e">
        <f t="shared" si="1006"/>
        <v>#N/A</v>
      </c>
      <c r="X2505" t="s">
        <v>565</v>
      </c>
      <c r="Y2505" t="s">
        <v>293</v>
      </c>
      <c r="Z2505" t="s">
        <v>297</v>
      </c>
      <c r="AA2505" s="8" t="e">
        <v>#N/A</v>
      </c>
      <c r="AB2505" s="8" t="e">
        <v>#N/A</v>
      </c>
      <c r="AC2505" t="s">
        <v>570</v>
      </c>
      <c r="AE2505" t="s">
        <v>489</v>
      </c>
      <c r="AF2505" t="s">
        <v>489</v>
      </c>
      <c r="AG2505" t="s">
        <v>489</v>
      </c>
    </row>
    <row r="2506" spans="1:33" x14ac:dyDescent="0.25">
      <c r="A2506" s="6">
        <v>0.37709230350290696</v>
      </c>
      <c r="B2506" s="6">
        <v>0.25922214122195653</v>
      </c>
      <c r="C2506" s="6">
        <v>0.33683862194513248</v>
      </c>
      <c r="D2506" s="13">
        <f t="shared" si="992"/>
        <v>2.6518706181768867</v>
      </c>
      <c r="E2506" s="14">
        <f t="shared" si="993"/>
        <v>3.8576951617098145</v>
      </c>
      <c r="F2506" s="14">
        <f t="shared" si="994"/>
        <v>2.9687807004592535</v>
      </c>
      <c r="G2506" s="63">
        <v>2.7765225083168144E-2</v>
      </c>
      <c r="H2506" s="7">
        <f t="shared" si="961"/>
        <v>1.0277652250831681</v>
      </c>
      <c r="I2506" s="5">
        <f t="shared" si="995"/>
        <v>2.5802299527718442</v>
      </c>
      <c r="J2506" s="5">
        <f t="shared" si="996"/>
        <v>3.7534789731746807</v>
      </c>
      <c r="K2506" s="5">
        <f t="shared" si="997"/>
        <v>2.8885786636914239</v>
      </c>
      <c r="L2506">
        <v>2.2400000000000002</v>
      </c>
      <c r="M2506">
        <v>3.23</v>
      </c>
      <c r="N2506">
        <v>3.68</v>
      </c>
      <c r="O2506" s="5">
        <f t="shared" si="998"/>
        <v>2.302194104186297</v>
      </c>
      <c r="P2506" s="5">
        <f t="shared" si="999"/>
        <v>3.3196816770186333</v>
      </c>
      <c r="Q2506" s="5">
        <f t="shared" si="1000"/>
        <v>3.782176028306059</v>
      </c>
      <c r="R2506" s="6">
        <f t="shared" si="1001"/>
        <v>0.43436823949014791</v>
      </c>
      <c r="S2506" s="6">
        <f t="shared" si="1002"/>
        <v>0.30123370168976205</v>
      </c>
      <c r="T2506" s="6">
        <f t="shared" si="1003"/>
        <v>0.26439805882009004</v>
      </c>
      <c r="U2506" s="12">
        <f t="shared" si="1004"/>
        <v>0.86813967785842194</v>
      </c>
      <c r="V2506" s="12">
        <f t="shared" si="1005"/>
        <v>0.86053499249206555</v>
      </c>
      <c r="W2506" s="12">
        <f t="shared" si="1006"/>
        <v>1.2739829613285272</v>
      </c>
      <c r="X2506" t="s">
        <v>284</v>
      </c>
      <c r="Y2506" t="s">
        <v>290</v>
      </c>
      <c r="Z2506" t="s">
        <v>297</v>
      </c>
      <c r="AA2506" s="8" t="s">
        <v>19</v>
      </c>
      <c r="AB2506" s="8" t="s">
        <v>367</v>
      </c>
      <c r="AC2506" t="s">
        <v>570</v>
      </c>
      <c r="AE2506" t="s">
        <v>504</v>
      </c>
      <c r="AF2506">
        <v>2</v>
      </c>
      <c r="AG2506">
        <v>-4</v>
      </c>
    </row>
    <row r="2507" spans="1:33" x14ac:dyDescent="0.25">
      <c r="A2507" s="6">
        <v>0.1112426926103519</v>
      </c>
      <c r="B2507" s="6">
        <v>0.26601106363687677</v>
      </c>
      <c r="C2507" s="6">
        <v>0.54606181885930705</v>
      </c>
      <c r="D2507" s="13">
        <f t="shared" si="992"/>
        <v>8.989354505312857</v>
      </c>
      <c r="E2507" s="14">
        <f t="shared" si="993"/>
        <v>3.7592421395114157</v>
      </c>
      <c r="F2507" s="14">
        <f t="shared" si="994"/>
        <v>1.8312944898600396</v>
      </c>
      <c r="G2507" s="63">
        <v>3.8850642263454027E-2</v>
      </c>
      <c r="H2507" s="7">
        <f t="shared" si="961"/>
        <v>1.038850642263454</v>
      </c>
      <c r="I2507" s="5">
        <f t="shared" si="995"/>
        <v>8.653173170039917</v>
      </c>
      <c r="J2507" s="5">
        <f t="shared" si="996"/>
        <v>3.6186550660648931</v>
      </c>
      <c r="K2507" s="5">
        <f t="shared" si="997"/>
        <v>1.7628082568924481</v>
      </c>
      <c r="L2507">
        <v>1.2</v>
      </c>
      <c r="M2507">
        <v>6.88</v>
      </c>
      <c r="N2507">
        <v>16.62</v>
      </c>
      <c r="O2507" s="5">
        <f t="shared" si="998"/>
        <v>1.2466207707161447</v>
      </c>
      <c r="P2507" s="5">
        <f t="shared" si="999"/>
        <v>7.1472924187725635</v>
      </c>
      <c r="Q2507" s="5">
        <f t="shared" si="1000"/>
        <v>17.265697674418607</v>
      </c>
      <c r="R2507" s="6">
        <f t="shared" si="1001"/>
        <v>0.80216856921574564</v>
      </c>
      <c r="S2507" s="6">
        <f t="shared" si="1002"/>
        <v>0.13991312253763005</v>
      </c>
      <c r="T2507" s="6">
        <f t="shared" si="1003"/>
        <v>5.791830824662423E-2</v>
      </c>
      <c r="U2507" s="12">
        <f t="shared" si="1004"/>
        <v>0.13867745119845606</v>
      </c>
      <c r="V2507" s="12">
        <f t="shared" si="1005"/>
        <v>1.9012588584414754</v>
      </c>
      <c r="W2507" s="12">
        <f t="shared" si="1006"/>
        <v>9.4281382759679317</v>
      </c>
      <c r="X2507" t="s">
        <v>292</v>
      </c>
      <c r="Y2507" t="s">
        <v>472</v>
      </c>
      <c r="Z2507" t="s">
        <v>297</v>
      </c>
      <c r="AA2507" s="8" t="s">
        <v>18</v>
      </c>
      <c r="AB2507" s="8" t="s">
        <v>360</v>
      </c>
      <c r="AC2507" t="s">
        <v>570</v>
      </c>
      <c r="AE2507" t="s">
        <v>509</v>
      </c>
      <c r="AF2507">
        <v>5</v>
      </c>
      <c r="AG2507">
        <v>5</v>
      </c>
    </row>
    <row r="2508" spans="1:33" x14ac:dyDescent="0.25">
      <c r="A2508" s="6">
        <v>0.72562764433625671</v>
      </c>
      <c r="B2508" s="6">
        <v>0.17851586555046373</v>
      </c>
      <c r="C2508" s="6">
        <v>9.1446169490551649E-2</v>
      </c>
      <c r="D2508" s="13">
        <f t="shared" si="992"/>
        <v>1.3781172861939626</v>
      </c>
      <c r="E2508" s="14">
        <f t="shared" si="993"/>
        <v>5.6017429986765812</v>
      </c>
      <c r="F2508" s="14">
        <f t="shared" si="994"/>
        <v>10.935395168228686</v>
      </c>
      <c r="G2508" s="63">
        <v>3.2643826761473704E-2</v>
      </c>
      <c r="H2508" s="7">
        <f t="shared" si="961"/>
        <v>1.0326438267614737</v>
      </c>
      <c r="I2508" s="5">
        <f t="shared" si="995"/>
        <v>1.3345523891969078</v>
      </c>
      <c r="J2508" s="5">
        <f t="shared" si="996"/>
        <v>5.4246612951190434</v>
      </c>
      <c r="K2508" s="5">
        <f t="shared" si="997"/>
        <v>10.589706619874667</v>
      </c>
      <c r="L2508">
        <v>1.68</v>
      </c>
      <c r="M2508">
        <v>4.08</v>
      </c>
      <c r="N2508">
        <v>5.2</v>
      </c>
      <c r="O2508" s="5">
        <f t="shared" si="998"/>
        <v>1.7348416289592758</v>
      </c>
      <c r="P2508" s="5">
        <f t="shared" si="999"/>
        <v>4.2131868131868124</v>
      </c>
      <c r="Q2508" s="5">
        <f t="shared" si="1000"/>
        <v>5.3697478991596634</v>
      </c>
      <c r="R2508" s="6">
        <f t="shared" si="1001"/>
        <v>0.57642149191444969</v>
      </c>
      <c r="S2508" s="6">
        <f t="shared" si="1002"/>
        <v>0.23735002608242048</v>
      </c>
      <c r="T2508" s="6">
        <f t="shared" si="1003"/>
        <v>0.18622848200312991</v>
      </c>
      <c r="U2508" s="12">
        <f t="shared" si="1004"/>
        <v>1.2588490445181937</v>
      </c>
      <c r="V2508" s="12">
        <f t="shared" si="1005"/>
        <v>0.75212069068184373</v>
      </c>
      <c r="W2508" s="12">
        <f t="shared" si="1006"/>
        <v>0.4910428765080882</v>
      </c>
      <c r="X2508" t="s">
        <v>324</v>
      </c>
      <c r="Y2508" t="s">
        <v>325</v>
      </c>
      <c r="Z2508" t="s">
        <v>266</v>
      </c>
      <c r="AA2508" s="8" t="s">
        <v>17</v>
      </c>
      <c r="AB2508" s="8" t="s">
        <v>361</v>
      </c>
      <c r="AC2508" t="s">
        <v>570</v>
      </c>
      <c r="AE2508" t="s">
        <v>508</v>
      </c>
      <c r="AF2508">
        <v>5</v>
      </c>
      <c r="AG2508">
        <v>-6</v>
      </c>
    </row>
    <row r="2509" spans="1:33" x14ac:dyDescent="0.25">
      <c r="A2509" s="6">
        <v>0.45894238492402945</v>
      </c>
      <c r="B2509" s="6">
        <v>0.21196026236703913</v>
      </c>
      <c r="C2509" s="6">
        <v>0.30626521684324337</v>
      </c>
      <c r="D2509" s="13">
        <f t="shared" si="992"/>
        <v>2.1789227424822268</v>
      </c>
      <c r="E2509" s="14">
        <f t="shared" si="993"/>
        <v>4.7178654566314826</v>
      </c>
      <c r="F2509" s="14">
        <f t="shared" si="994"/>
        <v>3.2651438851178223</v>
      </c>
      <c r="G2509" s="63">
        <v>2.6720692931897272E-2</v>
      </c>
      <c r="H2509" s="7">
        <f t="shared" si="961"/>
        <v>1.0267206929318973</v>
      </c>
      <c r="I2509" s="5">
        <f t="shared" si="995"/>
        <v>2.1222156692489644</v>
      </c>
      <c r="J2509" s="5">
        <f t="shared" si="996"/>
        <v>4.5950816898013178</v>
      </c>
      <c r="K2509" s="5">
        <f t="shared" si="997"/>
        <v>3.1801676031228099</v>
      </c>
      <c r="L2509">
        <v>2.73</v>
      </c>
      <c r="M2509">
        <v>3.27</v>
      </c>
      <c r="N2509">
        <v>2.82</v>
      </c>
      <c r="O2509" s="5">
        <f t="shared" si="998"/>
        <v>2.8029474917040798</v>
      </c>
      <c r="P2509" s="5">
        <f t="shared" si="999"/>
        <v>3.3573766658873039</v>
      </c>
      <c r="Q2509" s="5">
        <f t="shared" si="1000"/>
        <v>2.89535235406795</v>
      </c>
      <c r="R2509" s="6">
        <f t="shared" si="1001"/>
        <v>0.35676729691145231</v>
      </c>
      <c r="S2509" s="6">
        <f t="shared" si="1002"/>
        <v>0.29785159650405657</v>
      </c>
      <c r="T2509" s="6">
        <f t="shared" si="1003"/>
        <v>0.34538110658449117</v>
      </c>
      <c r="U2509" s="12">
        <f t="shared" si="1004"/>
        <v>1.2863914066594964</v>
      </c>
      <c r="V2509" s="12">
        <f t="shared" si="1005"/>
        <v>0.71163043896644818</v>
      </c>
      <c r="W2509" s="12">
        <f t="shared" si="1006"/>
        <v>0.88674571655621592</v>
      </c>
      <c r="X2509" t="s">
        <v>230</v>
      </c>
      <c r="Y2509" t="s">
        <v>100</v>
      </c>
      <c r="Z2509" t="s">
        <v>260</v>
      </c>
      <c r="AA2509" s="8" t="s">
        <v>20</v>
      </c>
      <c r="AB2509" s="8" t="s">
        <v>367</v>
      </c>
      <c r="AC2509" t="s">
        <v>570</v>
      </c>
      <c r="AE2509" t="s">
        <v>506</v>
      </c>
      <c r="AF2509">
        <v>-11</v>
      </c>
      <c r="AG2509">
        <v>3</v>
      </c>
    </row>
    <row r="2510" spans="1:33" x14ac:dyDescent="0.25">
      <c r="A2510" s="6">
        <v>0.21899966063234888</v>
      </c>
      <c r="B2510" s="6">
        <v>0.29168445420856443</v>
      </c>
      <c r="C2510" s="6">
        <v>0.44332595773390149</v>
      </c>
      <c r="D2510" s="13">
        <f t="shared" si="992"/>
        <v>4.5662171215816398</v>
      </c>
      <c r="E2510" s="14">
        <f t="shared" si="993"/>
        <v>3.4283623469523872</v>
      </c>
      <c r="F2510" s="14">
        <f t="shared" si="994"/>
        <v>2.255676624738117</v>
      </c>
      <c r="G2510" s="63">
        <v>3.0426364516436877E-2</v>
      </c>
      <c r="H2510" s="7">
        <f t="shared" si="961"/>
        <v>1.0304263645164369</v>
      </c>
      <c r="I2510" s="5">
        <f t="shared" si="995"/>
        <v>4.4313861512311892</v>
      </c>
      <c r="J2510" s="5">
        <f t="shared" si="996"/>
        <v>3.327129880417282</v>
      </c>
      <c r="K2510" s="5">
        <f t="shared" si="997"/>
        <v>2.1890711480355716</v>
      </c>
      <c r="L2510">
        <v>5.62</v>
      </c>
      <c r="M2510">
        <v>3.6</v>
      </c>
      <c r="N2510">
        <v>1.74</v>
      </c>
      <c r="O2510" s="5">
        <f t="shared" si="998"/>
        <v>5.7909961685823754</v>
      </c>
      <c r="P2510" s="5">
        <f t="shared" si="999"/>
        <v>3.7095349122591728</v>
      </c>
      <c r="Q2510" s="5">
        <f t="shared" si="1000"/>
        <v>1.7929418742586001</v>
      </c>
      <c r="R2510" s="6">
        <f t="shared" si="1001"/>
        <v>0.17268186178834893</v>
      </c>
      <c r="S2510" s="6">
        <f t="shared" si="1002"/>
        <v>0.26957557312514474</v>
      </c>
      <c r="T2510" s="6">
        <f t="shared" si="1003"/>
        <v>0.55774256508650644</v>
      </c>
      <c r="U2510" s="12">
        <f t="shared" si="1004"/>
        <v>1.2682261956427727</v>
      </c>
      <c r="V2510" s="12">
        <f t="shared" si="1005"/>
        <v>1.0820136662499318</v>
      </c>
      <c r="W2510" s="12">
        <f t="shared" si="1006"/>
        <v>0.79485767356691028</v>
      </c>
      <c r="X2510" t="s">
        <v>44</v>
      </c>
      <c r="Y2510" t="s">
        <v>173</v>
      </c>
      <c r="Z2510" t="s">
        <v>260</v>
      </c>
      <c r="AA2510" s="8" t="s">
        <v>19</v>
      </c>
      <c r="AB2510" s="8" t="s">
        <v>367</v>
      </c>
      <c r="AC2510" t="s">
        <v>570</v>
      </c>
      <c r="AE2510" t="s">
        <v>506</v>
      </c>
      <c r="AF2510">
        <v>0</v>
      </c>
      <c r="AG2510">
        <v>9</v>
      </c>
    </row>
    <row r="2511" spans="1:33" x14ac:dyDescent="0.25">
      <c r="A2511" s="6">
        <v>0.17501942440870513</v>
      </c>
      <c r="B2511" s="6">
        <v>0.37174494800802654</v>
      </c>
      <c r="C2511" s="6">
        <v>0.42060445634152005</v>
      </c>
      <c r="D2511" s="13">
        <f t="shared" si="992"/>
        <v>5.7136515182726306</v>
      </c>
      <c r="E2511" s="14">
        <f t="shared" si="993"/>
        <v>2.6900163818188823</v>
      </c>
      <c r="F2511" s="14">
        <f t="shared" si="994"/>
        <v>2.3775306821476603</v>
      </c>
      <c r="G2511" s="63">
        <v>4.3068473569902954E-2</v>
      </c>
      <c r="H2511" s="7">
        <f t="shared" si="961"/>
        <v>1.043068473569903</v>
      </c>
      <c r="I2511" s="5">
        <f t="shared" si="995"/>
        <v>5.4777338813794767</v>
      </c>
      <c r="J2511" s="5">
        <f t="shared" si="996"/>
        <v>2.578945150755346</v>
      </c>
      <c r="K2511" s="5">
        <f t="shared" si="997"/>
        <v>2.2793620384389137</v>
      </c>
      <c r="L2511">
        <v>3.11</v>
      </c>
      <c r="M2511">
        <v>2.93</v>
      </c>
      <c r="N2511">
        <v>2.63</v>
      </c>
      <c r="O2511" s="5">
        <f t="shared" si="998"/>
        <v>3.243942952802398</v>
      </c>
      <c r="P2511" s="5">
        <f t="shared" si="999"/>
        <v>3.0561906275598156</v>
      </c>
      <c r="Q2511" s="5">
        <f t="shared" si="1000"/>
        <v>2.7432700854888448</v>
      </c>
      <c r="R2511" s="6">
        <f t="shared" si="1001"/>
        <v>0.3082668266826683</v>
      </c>
      <c r="S2511" s="6">
        <f t="shared" si="1002"/>
        <v>0.32720472047204718</v>
      </c>
      <c r="T2511" s="6">
        <f t="shared" si="1003"/>
        <v>0.36452845284528451</v>
      </c>
      <c r="U2511" s="12">
        <f t="shared" si="1004"/>
        <v>0.56775302841415098</v>
      </c>
      <c r="V2511" s="12">
        <f t="shared" si="1005"/>
        <v>1.1361234259448418</v>
      </c>
      <c r="W2511" s="12">
        <f t="shared" si="1006"/>
        <v>1.1538316229049908</v>
      </c>
      <c r="X2511" t="s">
        <v>233</v>
      </c>
      <c r="Y2511" t="s">
        <v>48</v>
      </c>
      <c r="Z2511" t="s">
        <v>261</v>
      </c>
      <c r="AA2511" s="8" t="s">
        <v>18</v>
      </c>
      <c r="AB2511" s="8" t="s">
        <v>360</v>
      </c>
      <c r="AC2511" t="s">
        <v>570</v>
      </c>
      <c r="AE2511" t="s">
        <v>504</v>
      </c>
      <c r="AF2511">
        <v>4</v>
      </c>
      <c r="AG2511">
        <v>-1</v>
      </c>
    </row>
    <row r="2512" spans="1:33" x14ac:dyDescent="0.25">
      <c r="A2512" s="6">
        <v>0.27187873543173369</v>
      </c>
      <c r="B2512" s="6">
        <v>0.24854424982424936</v>
      </c>
      <c r="C2512" s="6">
        <v>0.43439554687444554</v>
      </c>
      <c r="D2512" s="13">
        <f t="shared" si="992"/>
        <v>3.6781103840726486</v>
      </c>
      <c r="E2512" s="14">
        <f t="shared" si="993"/>
        <v>4.0234284265563183</v>
      </c>
      <c r="F2512" s="14">
        <f t="shared" si="994"/>
        <v>2.3020493814800376</v>
      </c>
      <c r="G2512" s="63">
        <v>6.4844724460077163E-2</v>
      </c>
      <c r="H2512" s="7">
        <f t="shared" si="961"/>
        <v>1.0648447244600772</v>
      </c>
      <c r="I2512" s="5">
        <f t="shared" si="995"/>
        <v>3.4541283809595913</v>
      </c>
      <c r="J2512" s="5">
        <f t="shared" si="996"/>
        <v>3.778417955346844</v>
      </c>
      <c r="K2512" s="5">
        <f t="shared" si="997"/>
        <v>2.161863911799232</v>
      </c>
      <c r="L2512">
        <v>1.34</v>
      </c>
      <c r="M2512">
        <v>4.7699999999999996</v>
      </c>
      <c r="N2512">
        <v>9.18</v>
      </c>
      <c r="O2512" s="5">
        <f t="shared" si="998"/>
        <v>1.4268919307765036</v>
      </c>
      <c r="P2512" s="5">
        <f t="shared" si="999"/>
        <v>5.0793093356745675</v>
      </c>
      <c r="Q2512" s="5">
        <f t="shared" si="1000"/>
        <v>9.7752745705435089</v>
      </c>
      <c r="R2512" s="6">
        <f t="shared" si="1001"/>
        <v>0.70082392256280246</v>
      </c>
      <c r="S2512" s="6">
        <f t="shared" si="1002"/>
        <v>0.19687716063609129</v>
      </c>
      <c r="T2512" s="6">
        <f t="shared" si="1003"/>
        <v>0.10229891680110624</v>
      </c>
      <c r="U2512" s="12">
        <f t="shared" si="1004"/>
        <v>0.38794157373726068</v>
      </c>
      <c r="V2512" s="12">
        <f t="shared" si="1005"/>
        <v>1.2624331284605417</v>
      </c>
      <c r="W2512" s="12">
        <f t="shared" si="1006"/>
        <v>4.2463357429191078</v>
      </c>
      <c r="X2512" t="s">
        <v>234</v>
      </c>
      <c r="Y2512" t="s">
        <v>176</v>
      </c>
      <c r="Z2512" t="s">
        <v>261</v>
      </c>
      <c r="AA2512" s="8" t="s">
        <v>16</v>
      </c>
      <c r="AB2512" s="8" t="s">
        <v>360</v>
      </c>
      <c r="AC2512" t="s">
        <v>570</v>
      </c>
      <c r="AE2512" t="s">
        <v>510</v>
      </c>
      <c r="AF2512">
        <v>-16</v>
      </c>
      <c r="AG2512">
        <v>-4</v>
      </c>
    </row>
    <row r="2513" spans="1:33" x14ac:dyDescent="0.25">
      <c r="A2513" s="6">
        <v>0.24158104521549345</v>
      </c>
      <c r="B2513" s="6">
        <v>0.33698398705637811</v>
      </c>
      <c r="C2513" s="6">
        <v>0.39032087086504341</v>
      </c>
      <c r="D2513" s="13">
        <f t="shared" si="992"/>
        <v>4.1393976050893686</v>
      </c>
      <c r="E2513" s="14">
        <f t="shared" si="993"/>
        <v>2.9675000546322634</v>
      </c>
      <c r="F2513" s="14">
        <f t="shared" si="994"/>
        <v>2.5619946937087001</v>
      </c>
      <c r="G2513" s="63">
        <v>4.4324886627765236E-2</v>
      </c>
      <c r="H2513" s="7">
        <f t="shared" si="961"/>
        <v>1.0443248866277652</v>
      </c>
      <c r="I2513" s="5">
        <f t="shared" si="995"/>
        <v>3.963706752652346</v>
      </c>
      <c r="J2513" s="5">
        <f t="shared" si="996"/>
        <v>2.8415487293562762</v>
      </c>
      <c r="K2513" s="5">
        <f t="shared" si="997"/>
        <v>2.4532544675648307</v>
      </c>
      <c r="L2513">
        <v>3.4</v>
      </c>
      <c r="M2513">
        <v>3.08</v>
      </c>
      <c r="N2513">
        <v>2.35</v>
      </c>
      <c r="O2513" s="5">
        <f t="shared" si="998"/>
        <v>3.5507046145344017</v>
      </c>
      <c r="P2513" s="5">
        <f t="shared" si="999"/>
        <v>3.2165206508135169</v>
      </c>
      <c r="Q2513" s="5">
        <f t="shared" si="1000"/>
        <v>2.4541634835752486</v>
      </c>
      <c r="R2513" s="6">
        <f t="shared" si="1001"/>
        <v>0.2816342412451362</v>
      </c>
      <c r="S2513" s="6">
        <f t="shared" si="1002"/>
        <v>0.31089494163424125</v>
      </c>
      <c r="T2513" s="6">
        <f t="shared" si="1003"/>
        <v>0.4074708171206225</v>
      </c>
      <c r="U2513" s="12">
        <f t="shared" si="1004"/>
        <v>0.85778293203069644</v>
      </c>
      <c r="V2513" s="12">
        <f t="shared" si="1005"/>
        <v>1.0839159533603151</v>
      </c>
      <c r="W2513" s="12">
        <f t="shared" si="1006"/>
        <v>0.95791122815427954</v>
      </c>
      <c r="X2513" t="s">
        <v>218</v>
      </c>
      <c r="Y2513" t="s">
        <v>38</v>
      </c>
      <c r="Z2513" t="s">
        <v>257</v>
      </c>
      <c r="AA2513" s="8" t="s">
        <v>19</v>
      </c>
      <c r="AB2513" s="8" t="s">
        <v>367</v>
      </c>
      <c r="AC2513" t="s">
        <v>571</v>
      </c>
      <c r="AE2513" t="s">
        <v>503</v>
      </c>
      <c r="AF2513">
        <v>-7</v>
      </c>
      <c r="AG2513">
        <v>0</v>
      </c>
    </row>
    <row r="2514" spans="1:33" x14ac:dyDescent="0.25">
      <c r="A2514" s="6">
        <v>0.52142168549046031</v>
      </c>
      <c r="B2514" s="6">
        <v>0.2124787207838556</v>
      </c>
      <c r="C2514" s="6">
        <v>0.24948991626613792</v>
      </c>
      <c r="D2514" s="13">
        <f t="shared" si="992"/>
        <v>1.9178335459128033</v>
      </c>
      <c r="E2514" s="14">
        <f t="shared" si="993"/>
        <v>4.7063536353706308</v>
      </c>
      <c r="F2514" s="14">
        <f t="shared" si="994"/>
        <v>4.0081780256532369</v>
      </c>
      <c r="G2514" s="63">
        <v>4.4943607502712757E-2</v>
      </c>
      <c r="H2514" s="7">
        <f t="shared" si="961"/>
        <v>1.0449436075027128</v>
      </c>
      <c r="I2514" s="5">
        <f t="shared" si="995"/>
        <v>1.835346455198851</v>
      </c>
      <c r="J2514" s="5">
        <f t="shared" si="996"/>
        <v>4.5039307399738435</v>
      </c>
      <c r="K2514" s="5">
        <f t="shared" si="997"/>
        <v>3.8357840527225116</v>
      </c>
      <c r="L2514">
        <v>2.29</v>
      </c>
      <c r="M2514">
        <v>3.21</v>
      </c>
      <c r="N2514">
        <v>3.37</v>
      </c>
      <c r="O2514" s="5">
        <f t="shared" si="998"/>
        <v>2.3929208611812123</v>
      </c>
      <c r="P2514" s="5">
        <f t="shared" si="999"/>
        <v>3.3542689800837078</v>
      </c>
      <c r="Q2514" s="5">
        <f t="shared" si="1000"/>
        <v>3.5214599572841423</v>
      </c>
      <c r="R2514" s="6">
        <f t="shared" si="1001"/>
        <v>0.41789931970686744</v>
      </c>
      <c r="S2514" s="6">
        <f t="shared" si="1002"/>
        <v>0.29812755206502384</v>
      </c>
      <c r="T2514" s="6">
        <f t="shared" si="1003"/>
        <v>0.28397312822810872</v>
      </c>
      <c r="U2514" s="12">
        <f t="shared" si="1004"/>
        <v>1.2477208286823915</v>
      </c>
      <c r="V2514" s="12">
        <f t="shared" si="1005"/>
        <v>0.7127107820531543</v>
      </c>
      <c r="W2514" s="12">
        <f t="shared" si="1006"/>
        <v>0.8785687498773781</v>
      </c>
      <c r="X2514" t="s">
        <v>215</v>
      </c>
      <c r="Y2514" t="s">
        <v>56</v>
      </c>
      <c r="Z2514" t="s">
        <v>257</v>
      </c>
      <c r="AA2514" s="8" t="s">
        <v>17</v>
      </c>
      <c r="AB2514" s="8" t="s">
        <v>361</v>
      </c>
      <c r="AC2514" t="s">
        <v>571</v>
      </c>
      <c r="AE2514" t="s">
        <v>509</v>
      </c>
      <c r="AF2514">
        <v>5</v>
      </c>
      <c r="AG2514">
        <v>-4</v>
      </c>
    </row>
    <row r="2515" spans="1:33" x14ac:dyDescent="0.25">
      <c r="A2515" s="6">
        <v>0.39018152129853617</v>
      </c>
      <c r="B2515" s="6">
        <v>0.28271883840482426</v>
      </c>
      <c r="C2515" s="6">
        <v>0.30569680984880349</v>
      </c>
      <c r="D2515" s="13">
        <f t="shared" si="992"/>
        <v>2.5629096853996804</v>
      </c>
      <c r="E2515" s="14">
        <f t="shared" si="993"/>
        <v>3.5370830102524082</v>
      </c>
      <c r="F2515" s="14">
        <f t="shared" si="994"/>
        <v>3.271215033269717</v>
      </c>
      <c r="G2515" s="63">
        <v>2.9200957366474212E-2</v>
      </c>
      <c r="H2515" s="7">
        <f t="shared" si="961"/>
        <v>1.0292009573664742</v>
      </c>
      <c r="I2515" s="5">
        <f t="shared" si="995"/>
        <v>2.490193646882791</v>
      </c>
      <c r="J2515" s="5">
        <f t="shared" si="996"/>
        <v>3.4367272833705074</v>
      </c>
      <c r="K2515" s="5">
        <f t="shared" si="997"/>
        <v>3.1784026334760922</v>
      </c>
      <c r="L2515">
        <v>4.3</v>
      </c>
      <c r="M2515">
        <v>3.95</v>
      </c>
      <c r="N2515">
        <v>1.84</v>
      </c>
      <c r="O2515" s="5">
        <f t="shared" si="998"/>
        <v>4.4255641166758393</v>
      </c>
      <c r="P2515" s="5">
        <f t="shared" si="999"/>
        <v>4.0653437815975737</v>
      </c>
      <c r="Q2515" s="5">
        <f t="shared" si="1000"/>
        <v>1.8937297615543127</v>
      </c>
      <c r="R2515" s="6">
        <f t="shared" si="1001"/>
        <v>0.22595989429504121</v>
      </c>
      <c r="S2515" s="6">
        <f t="shared" si="1002"/>
        <v>0.24598165708067773</v>
      </c>
      <c r="T2515" s="6">
        <f t="shared" si="1003"/>
        <v>0.52805844862428097</v>
      </c>
      <c r="U2515" s="12">
        <f t="shared" si="1004"/>
        <v>1.7267733396487912</v>
      </c>
      <c r="V2515" s="12">
        <f t="shared" si="1005"/>
        <v>1.1493492716495415</v>
      </c>
      <c r="W2515" s="12">
        <f t="shared" si="1006"/>
        <v>0.57890714682288869</v>
      </c>
      <c r="X2515" t="s">
        <v>66</v>
      </c>
      <c r="Y2515" t="s">
        <v>62</v>
      </c>
      <c r="Z2515" t="s">
        <v>258</v>
      </c>
      <c r="AA2515" s="8" t="s">
        <v>19</v>
      </c>
      <c r="AB2515" s="8" t="s">
        <v>367</v>
      </c>
      <c r="AC2515" t="s">
        <v>571</v>
      </c>
      <c r="AE2515" t="s">
        <v>506</v>
      </c>
      <c r="AF2515">
        <v>-3</v>
      </c>
      <c r="AG2515">
        <v>3</v>
      </c>
    </row>
    <row r="2516" spans="1:33" x14ac:dyDescent="0.25">
      <c r="A2516" s="6">
        <v>0.29377327834258493</v>
      </c>
      <c r="B2516" s="6">
        <v>0.25257284539647856</v>
      </c>
      <c r="C2516" s="6">
        <v>0.4130333613602023</v>
      </c>
      <c r="D2516" s="13">
        <f t="shared" si="992"/>
        <v>3.4039855688775269</v>
      </c>
      <c r="E2516" s="14">
        <f t="shared" si="993"/>
        <v>3.9592538082636746</v>
      </c>
      <c r="F2516" s="14">
        <f t="shared" si="994"/>
        <v>2.4211119332026789</v>
      </c>
      <c r="G2516" s="63">
        <v>3.0215147729724556E-2</v>
      </c>
      <c r="H2516" s="7">
        <f t="shared" si="961"/>
        <v>1.0302151477297246</v>
      </c>
      <c r="I2516" s="5">
        <f t="shared" si="995"/>
        <v>3.3041501829776605</v>
      </c>
      <c r="J2516" s="5">
        <f t="shared" si="996"/>
        <v>3.8431329776004994</v>
      </c>
      <c r="K2516" s="5">
        <f t="shared" si="997"/>
        <v>2.3501032173115108</v>
      </c>
      <c r="L2516">
        <v>1.78</v>
      </c>
      <c r="M2516">
        <v>4.07</v>
      </c>
      <c r="N2516">
        <v>4.49</v>
      </c>
      <c r="O2516" s="5">
        <f t="shared" si="998"/>
        <v>1.8337829629589097</v>
      </c>
      <c r="P2516" s="5">
        <f t="shared" si="999"/>
        <v>4.192975651259979</v>
      </c>
      <c r="Q2516" s="5">
        <f t="shared" si="1000"/>
        <v>4.6256660133064633</v>
      </c>
      <c r="R2516" s="6">
        <f t="shared" si="1001"/>
        <v>0.54532080415146023</v>
      </c>
      <c r="S2516" s="6">
        <f t="shared" si="1002"/>
        <v>0.23849411090653541</v>
      </c>
      <c r="T2516" s="6">
        <f t="shared" si="1003"/>
        <v>0.21618508494200425</v>
      </c>
      <c r="U2516" s="12">
        <f t="shared" si="1004"/>
        <v>0.53871643279721793</v>
      </c>
      <c r="V2516" s="12">
        <f t="shared" si="1005"/>
        <v>1.0590317909168856</v>
      </c>
      <c r="W2516" s="12">
        <f t="shared" si="1006"/>
        <v>1.9105543820056146</v>
      </c>
      <c r="X2516" t="s">
        <v>134</v>
      </c>
      <c r="Y2516" t="s">
        <v>64</v>
      </c>
      <c r="Z2516" t="s">
        <v>258</v>
      </c>
      <c r="AA2516" s="8" t="s">
        <v>16</v>
      </c>
      <c r="AB2516" s="8" t="s">
        <v>360</v>
      </c>
      <c r="AC2516" t="s">
        <v>571</v>
      </c>
      <c r="AE2516" t="s">
        <v>507</v>
      </c>
      <c r="AF2516">
        <v>-1</v>
      </c>
      <c r="AG2516">
        <v>-1</v>
      </c>
    </row>
    <row r="2517" spans="1:33" x14ac:dyDescent="0.25">
      <c r="A2517" s="6">
        <v>0.71820186397322927</v>
      </c>
      <c r="B2517" s="6">
        <v>0.16135708332090112</v>
      </c>
      <c r="C2517" s="6">
        <v>0.10688647095346836</v>
      </c>
      <c r="D2517" s="13">
        <f t="shared" si="992"/>
        <v>1.392366199758672</v>
      </c>
      <c r="E2517" s="14">
        <f t="shared" si="993"/>
        <v>6.1974347789321165</v>
      </c>
      <c r="F2517" s="14">
        <f t="shared" si="994"/>
        <v>9.3557209914371402</v>
      </c>
      <c r="G2517" s="63">
        <v>2.7808853759427876E-2</v>
      </c>
      <c r="H2517" s="7">
        <f t="shared" si="961"/>
        <v>1.0278088537594279</v>
      </c>
      <c r="I2517" s="5">
        <f t="shared" si="995"/>
        <v>1.3546937202046847</v>
      </c>
      <c r="J2517" s="5">
        <f t="shared" si="996"/>
        <v>6.0297542254707093</v>
      </c>
      <c r="K2517" s="5">
        <f t="shared" si="997"/>
        <v>9.1025884406586055</v>
      </c>
      <c r="L2517">
        <v>2.48</v>
      </c>
      <c r="M2517">
        <v>3.53</v>
      </c>
      <c r="N2517">
        <v>2.93</v>
      </c>
      <c r="O2517" s="5">
        <f t="shared" si="998"/>
        <v>2.5489659573233809</v>
      </c>
      <c r="P2517" s="5">
        <f t="shared" si="999"/>
        <v>3.62816525377078</v>
      </c>
      <c r="Q2517" s="5">
        <f t="shared" si="1000"/>
        <v>3.0114799415151237</v>
      </c>
      <c r="R2517" s="6">
        <f t="shared" si="1001"/>
        <v>0.39231594958219074</v>
      </c>
      <c r="S2517" s="6">
        <f t="shared" si="1002"/>
        <v>0.27562140367247395</v>
      </c>
      <c r="T2517" s="6">
        <f t="shared" si="1003"/>
        <v>0.33206264674533548</v>
      </c>
      <c r="U2517" s="12">
        <f t="shared" si="1004"/>
        <v>1.8306721017539591</v>
      </c>
      <c r="V2517" s="12">
        <f t="shared" si="1005"/>
        <v>0.58543016315469021</v>
      </c>
      <c r="W2517" s="12">
        <f t="shared" si="1006"/>
        <v>0.32188646329570886</v>
      </c>
      <c r="X2517" t="s">
        <v>133</v>
      </c>
      <c r="Y2517" t="s">
        <v>65</v>
      </c>
      <c r="Z2517" t="s">
        <v>258</v>
      </c>
      <c r="AA2517" s="8" t="s">
        <v>36</v>
      </c>
      <c r="AB2517" s="8" t="s">
        <v>361</v>
      </c>
      <c r="AC2517" t="s">
        <v>571</v>
      </c>
      <c r="AE2517" t="s">
        <v>508</v>
      </c>
      <c r="AF2517">
        <v>2</v>
      </c>
      <c r="AG2517">
        <v>-2</v>
      </c>
    </row>
    <row r="2518" spans="1:33" x14ac:dyDescent="0.25">
      <c r="A2518" s="6">
        <v>0.49860477954842747</v>
      </c>
      <c r="B2518" s="6">
        <v>0.28729476190179382</v>
      </c>
      <c r="C2518" s="6">
        <v>0.20531083719332013</v>
      </c>
      <c r="D2518" s="13">
        <f t="shared" si="992"/>
        <v>2.005596498504632</v>
      </c>
      <c r="E2518" s="14">
        <f t="shared" si="993"/>
        <v>3.4807456752094588</v>
      </c>
      <c r="F2518" s="14">
        <f t="shared" si="994"/>
        <v>4.8706634957530408</v>
      </c>
      <c r="G2518" s="63">
        <v>3.9241049472553691E-2</v>
      </c>
      <c r="H2518" s="7">
        <f t="shared" ref="H2518:H2573" si="1007">(G2518/100%) + 1</f>
        <v>1.0392410494725537</v>
      </c>
      <c r="I2518" s="5">
        <f t="shared" si="995"/>
        <v>1.9298665112608215</v>
      </c>
      <c r="J2518" s="5">
        <f t="shared" si="996"/>
        <v>3.3493150381002006</v>
      </c>
      <c r="K2518" s="5">
        <f t="shared" si="997"/>
        <v>4.6867504879883741</v>
      </c>
      <c r="L2518">
        <v>3.44</v>
      </c>
      <c r="M2518">
        <v>3.31</v>
      </c>
      <c r="N2518">
        <v>2.2400000000000002</v>
      </c>
      <c r="O2518" s="5">
        <f t="shared" si="998"/>
        <v>3.5749892101855845</v>
      </c>
      <c r="P2518" s="5">
        <f t="shared" si="999"/>
        <v>3.4398878737541527</v>
      </c>
      <c r="Q2518" s="5">
        <f t="shared" si="1000"/>
        <v>2.3278999508185203</v>
      </c>
      <c r="R2518" s="6">
        <f t="shared" si="1001"/>
        <v>0.2797211239549694</v>
      </c>
      <c r="S2518" s="6">
        <f t="shared" si="1002"/>
        <v>0.29070714997132768</v>
      </c>
      <c r="T2518" s="6">
        <f t="shared" si="1003"/>
        <v>0.42957172607370298</v>
      </c>
      <c r="U2518" s="12">
        <f t="shared" si="1004"/>
        <v>1.7825067070325902</v>
      </c>
      <c r="V2518" s="12">
        <f t="shared" si="1005"/>
        <v>0.98826176765906715</v>
      </c>
      <c r="W2518" s="12">
        <f t="shared" si="1006"/>
        <v>0.47794308780483913</v>
      </c>
      <c r="X2518" t="s">
        <v>286</v>
      </c>
      <c r="Y2518" t="s">
        <v>285</v>
      </c>
      <c r="Z2518" t="s">
        <v>297</v>
      </c>
      <c r="AA2518" s="8" t="s">
        <v>19</v>
      </c>
      <c r="AB2518" s="8" t="s">
        <v>367</v>
      </c>
      <c r="AC2518" t="s">
        <v>571</v>
      </c>
      <c r="AE2518" t="s">
        <v>505</v>
      </c>
      <c r="AF2518">
        <v>4</v>
      </c>
      <c r="AG2518">
        <v>2</v>
      </c>
    </row>
    <row r="2519" spans="1:33" x14ac:dyDescent="0.25">
      <c r="A2519" s="6" t="e">
        <v>#N/A</v>
      </c>
      <c r="B2519" s="6" t="e">
        <v>#N/A</v>
      </c>
      <c r="C2519" s="6" t="e">
        <v>#N/A</v>
      </c>
      <c r="D2519" s="13" t="e">
        <f t="shared" si="992"/>
        <v>#N/A</v>
      </c>
      <c r="E2519" s="14" t="e">
        <f t="shared" si="993"/>
        <v>#N/A</v>
      </c>
      <c r="F2519" s="14" t="e">
        <f t="shared" si="994"/>
        <v>#N/A</v>
      </c>
      <c r="G2519" s="63">
        <v>2.7277271292319272E-2</v>
      </c>
      <c r="H2519" s="7">
        <f t="shared" si="1007"/>
        <v>1.0272772712923193</v>
      </c>
      <c r="I2519" s="5" t="e">
        <f t="shared" si="995"/>
        <v>#N/A</v>
      </c>
      <c r="J2519" s="5" t="e">
        <f t="shared" si="996"/>
        <v>#N/A</v>
      </c>
      <c r="K2519" s="5" t="e">
        <f t="shared" si="997"/>
        <v>#N/A</v>
      </c>
      <c r="L2519">
        <v>2.21</v>
      </c>
      <c r="M2519">
        <v>3.52</v>
      </c>
      <c r="N2519">
        <v>3.44</v>
      </c>
      <c r="O2519" s="5">
        <f t="shared" si="998"/>
        <v>2.2702827695560255</v>
      </c>
      <c r="P2519" s="5">
        <f t="shared" si="999"/>
        <v>3.6160159949489636</v>
      </c>
      <c r="Q2519" s="5">
        <f t="shared" si="1000"/>
        <v>3.5338338132455784</v>
      </c>
      <c r="R2519" s="6">
        <f t="shared" si="1001"/>
        <v>0.44047376538718969</v>
      </c>
      <c r="S2519" s="6">
        <f t="shared" si="1002"/>
        <v>0.27654744929138897</v>
      </c>
      <c r="T2519" s="6">
        <f t="shared" si="1003"/>
        <v>0.28297878532142123</v>
      </c>
      <c r="U2519" s="12" t="e">
        <f t="shared" si="1004"/>
        <v>#N/A</v>
      </c>
      <c r="V2519" s="12" t="e">
        <f t="shared" si="1005"/>
        <v>#N/A</v>
      </c>
      <c r="W2519" s="12" t="e">
        <f t="shared" si="1006"/>
        <v>#N/A</v>
      </c>
      <c r="X2519" t="s">
        <v>322</v>
      </c>
      <c r="Y2519" t="s">
        <v>566</v>
      </c>
      <c r="Z2519" t="s">
        <v>266</v>
      </c>
      <c r="AA2519" s="8" t="e">
        <v>#N/A</v>
      </c>
      <c r="AB2519" s="8" t="e">
        <v>#N/A</v>
      </c>
      <c r="AC2519" t="s">
        <v>571</v>
      </c>
      <c r="AE2519" t="s">
        <v>489</v>
      </c>
      <c r="AF2519" t="s">
        <v>489</v>
      </c>
      <c r="AG2519" t="s">
        <v>489</v>
      </c>
    </row>
    <row r="2520" spans="1:33" x14ac:dyDescent="0.25">
      <c r="A2520" s="6">
        <v>9.1078908663558306E-2</v>
      </c>
      <c r="B2520" s="6">
        <v>0.18378545251723558</v>
      </c>
      <c r="C2520" s="6">
        <v>0.61463372641359038</v>
      </c>
      <c r="D2520" s="13">
        <f t="shared" si="992"/>
        <v>10.979490363613802</v>
      </c>
      <c r="E2520" s="14">
        <f t="shared" si="993"/>
        <v>5.4411270658444471</v>
      </c>
      <c r="F2520" s="14">
        <f t="shared" si="994"/>
        <v>1.6269852385664476</v>
      </c>
      <c r="G2520" s="63">
        <v>3.0617618295343707E-2</v>
      </c>
      <c r="H2520" s="7">
        <f t="shared" si="1007"/>
        <v>1.0306176182953437</v>
      </c>
      <c r="I2520" s="5">
        <f t="shared" si="995"/>
        <v>10.653311343322498</v>
      </c>
      <c r="J2520" s="5">
        <f t="shared" si="996"/>
        <v>5.2794819041073149</v>
      </c>
      <c r="K2520" s="5">
        <f t="shared" si="997"/>
        <v>1.5786507135958965</v>
      </c>
      <c r="L2520">
        <v>4.22</v>
      </c>
      <c r="M2520">
        <v>3.78</v>
      </c>
      <c r="N2520">
        <v>1.89</v>
      </c>
      <c r="O2520" s="5">
        <f t="shared" si="998"/>
        <v>4.3492063492063506</v>
      </c>
      <c r="P2520" s="5">
        <f t="shared" si="999"/>
        <v>3.895734597156399</v>
      </c>
      <c r="Q2520" s="5">
        <f t="shared" si="1000"/>
        <v>1.9478672985781995</v>
      </c>
      <c r="R2520" s="6">
        <f t="shared" si="1001"/>
        <v>0.22992700729926999</v>
      </c>
      <c r="S2520" s="6">
        <f t="shared" si="1002"/>
        <v>0.25669099756690994</v>
      </c>
      <c r="T2520" s="6">
        <f t="shared" si="1003"/>
        <v>0.51338199513381988</v>
      </c>
      <c r="U2520" s="12">
        <f t="shared" si="1004"/>
        <v>0.39612096783833306</v>
      </c>
      <c r="V2520" s="12">
        <f t="shared" si="1005"/>
        <v>0.71597934582543932</v>
      </c>
      <c r="W2520" s="12">
        <f t="shared" si="1006"/>
        <v>1.1972249362842924</v>
      </c>
      <c r="X2520" t="s">
        <v>85</v>
      </c>
      <c r="Y2520" t="s">
        <v>86</v>
      </c>
      <c r="Z2520" t="s">
        <v>266</v>
      </c>
      <c r="AA2520" s="8" t="s">
        <v>16</v>
      </c>
      <c r="AB2520" s="8" t="s">
        <v>360</v>
      </c>
      <c r="AC2520" t="s">
        <v>571</v>
      </c>
      <c r="AE2520" t="s">
        <v>507</v>
      </c>
      <c r="AF2520">
        <v>-2</v>
      </c>
      <c r="AG2520">
        <v>7</v>
      </c>
    </row>
    <row r="2521" spans="1:33" x14ac:dyDescent="0.25">
      <c r="A2521" s="6" t="e">
        <v>#N/A</v>
      </c>
      <c r="B2521" s="6" t="e">
        <v>#N/A</v>
      </c>
      <c r="C2521" s="6" t="e">
        <v>#N/A</v>
      </c>
      <c r="D2521" s="13" t="e">
        <f t="shared" si="992"/>
        <v>#N/A</v>
      </c>
      <c r="E2521" s="14" t="e">
        <f t="shared" si="993"/>
        <v>#N/A</v>
      </c>
      <c r="F2521" s="14" t="e">
        <f t="shared" si="994"/>
        <v>#N/A</v>
      </c>
      <c r="G2521" s="63">
        <v>3.100792649972961E-2</v>
      </c>
      <c r="H2521" s="7">
        <f t="shared" si="1007"/>
        <v>1.0310079264997296</v>
      </c>
      <c r="I2521" s="5" t="e">
        <f t="shared" si="995"/>
        <v>#N/A</v>
      </c>
      <c r="J2521" s="5" t="e">
        <f t="shared" si="996"/>
        <v>#N/A</v>
      </c>
      <c r="K2521" s="5" t="e">
        <f t="shared" si="997"/>
        <v>#N/A</v>
      </c>
      <c r="L2521">
        <v>4.8</v>
      </c>
      <c r="M2521">
        <v>3.66</v>
      </c>
      <c r="N2521">
        <v>1.82</v>
      </c>
      <c r="O2521" s="5">
        <f t="shared" si="998"/>
        <v>4.9488380471987021</v>
      </c>
      <c r="P2521" s="5">
        <f t="shared" si="999"/>
        <v>3.7734890109890107</v>
      </c>
      <c r="Q2521" s="5">
        <f t="shared" si="1000"/>
        <v>1.8764344262295078</v>
      </c>
      <c r="R2521" s="6">
        <f t="shared" si="1001"/>
        <v>0.20206763496050384</v>
      </c>
      <c r="S2521" s="6">
        <f t="shared" si="1002"/>
        <v>0.26500673437443123</v>
      </c>
      <c r="T2521" s="6">
        <f t="shared" si="1003"/>
        <v>0.53292563066506504</v>
      </c>
      <c r="U2521" s="12" t="e">
        <f t="shared" si="1004"/>
        <v>#N/A</v>
      </c>
      <c r="V2521" s="12" t="e">
        <f t="shared" si="1005"/>
        <v>#N/A</v>
      </c>
      <c r="W2521" s="12" t="e">
        <f t="shared" si="1006"/>
        <v>#N/A</v>
      </c>
      <c r="X2521" t="s">
        <v>567</v>
      </c>
      <c r="Y2521" t="s">
        <v>316</v>
      </c>
      <c r="Z2521" t="s">
        <v>266</v>
      </c>
      <c r="AA2521" s="8" t="e">
        <v>#N/A</v>
      </c>
      <c r="AB2521" s="8" t="e">
        <v>#N/A</v>
      </c>
      <c r="AC2521" t="s">
        <v>571</v>
      </c>
      <c r="AE2521" t="s">
        <v>489</v>
      </c>
      <c r="AF2521" t="s">
        <v>489</v>
      </c>
      <c r="AG2521" t="s">
        <v>489</v>
      </c>
    </row>
    <row r="2522" spans="1:33" x14ac:dyDescent="0.25">
      <c r="A2522" s="6">
        <v>0.33929517457729297</v>
      </c>
      <c r="B2522" s="6">
        <v>0.36061359888903893</v>
      </c>
      <c r="C2522" s="6">
        <v>0.28578293713600494</v>
      </c>
      <c r="D2522" s="13">
        <f t="shared" si="992"/>
        <v>2.9472862419745245</v>
      </c>
      <c r="E2522" s="14">
        <f t="shared" si="993"/>
        <v>2.7730512744964471</v>
      </c>
      <c r="F2522" s="14">
        <f t="shared" si="994"/>
        <v>3.4991592221060315</v>
      </c>
      <c r="G2522" s="63">
        <v>3.0610046216288822E-2</v>
      </c>
      <c r="H2522" s="7">
        <f t="shared" si="1007"/>
        <v>1.0306100462162888</v>
      </c>
      <c r="I2522" s="5">
        <f t="shared" si="995"/>
        <v>2.8597491871877141</v>
      </c>
      <c r="J2522" s="5">
        <f t="shared" si="996"/>
        <v>2.6906891551050154</v>
      </c>
      <c r="K2522" s="5">
        <f t="shared" si="997"/>
        <v>3.3952310429658676</v>
      </c>
      <c r="L2522">
        <v>1.95</v>
      </c>
      <c r="M2522">
        <v>3.43</v>
      </c>
      <c r="N2522">
        <v>4.42</v>
      </c>
      <c r="O2522" s="5">
        <f t="shared" si="998"/>
        <v>2.0096895901217633</v>
      </c>
      <c r="P2522" s="5">
        <f t="shared" si="999"/>
        <v>3.5349924585218706</v>
      </c>
      <c r="Q2522" s="5">
        <f t="shared" si="1000"/>
        <v>4.5552964042759969</v>
      </c>
      <c r="R2522" s="6">
        <f t="shared" si="1001"/>
        <v>0.49758928190468055</v>
      </c>
      <c r="S2522" s="6">
        <f t="shared" si="1002"/>
        <v>0.28288603490207787</v>
      </c>
      <c r="T2522" s="6">
        <f t="shared" si="1003"/>
        <v>0.21952468319324142</v>
      </c>
      <c r="U2522" s="12">
        <f t="shared" si="1004"/>
        <v>0.68187798032653202</v>
      </c>
      <c r="V2522" s="12">
        <f t="shared" si="1005"/>
        <v>1.2747663525131836</v>
      </c>
      <c r="W2522" s="12">
        <f t="shared" si="1006"/>
        <v>1.3018259859390766</v>
      </c>
      <c r="X2522" t="s">
        <v>323</v>
      </c>
      <c r="Y2522" t="s">
        <v>87</v>
      </c>
      <c r="Z2522" t="s">
        <v>266</v>
      </c>
      <c r="AA2522" s="8" t="s">
        <v>19</v>
      </c>
      <c r="AB2522" s="8" t="s">
        <v>367</v>
      </c>
      <c r="AC2522" t="s">
        <v>571</v>
      </c>
      <c r="AE2522" t="s">
        <v>503</v>
      </c>
      <c r="AF2522">
        <v>-5</v>
      </c>
      <c r="AG2522">
        <v>-1</v>
      </c>
    </row>
    <row r="2523" spans="1:33" x14ac:dyDescent="0.25">
      <c r="A2523" s="6">
        <v>0.21458120099743588</v>
      </c>
      <c r="B2523" s="6">
        <v>0.26748283948784607</v>
      </c>
      <c r="C2523" s="6">
        <v>0.4650635977107217</v>
      </c>
      <c r="D2523" s="13">
        <f t="shared" si="992"/>
        <v>4.6602404840298632</v>
      </c>
      <c r="E2523" s="14">
        <f t="shared" si="993"/>
        <v>3.7385575908896325</v>
      </c>
      <c r="F2523" s="14">
        <f t="shared" si="994"/>
        <v>2.1502435471675398</v>
      </c>
      <c r="G2523" s="63">
        <v>2.7476356783821876E-2</v>
      </c>
      <c r="H2523" s="7">
        <f t="shared" si="1007"/>
        <v>1.0274763567838219</v>
      </c>
      <c r="I2523" s="5">
        <f t="shared" si="995"/>
        <v>4.5356182195931201</v>
      </c>
      <c r="J2523" s="5">
        <f t="shared" si="996"/>
        <v>3.638582597259914</v>
      </c>
      <c r="K2523" s="5">
        <f t="shared" si="997"/>
        <v>2.0927426047039885</v>
      </c>
      <c r="L2523">
        <v>2.75</v>
      </c>
      <c r="M2523">
        <v>3.62</v>
      </c>
      <c r="N2523">
        <v>2.58</v>
      </c>
      <c r="O2523" s="5">
        <f t="shared" si="998"/>
        <v>2.8255599811555103</v>
      </c>
      <c r="P2523" s="5">
        <f t="shared" si="999"/>
        <v>3.7194644115574351</v>
      </c>
      <c r="Q2523" s="5">
        <f t="shared" si="1000"/>
        <v>2.6508890005022607</v>
      </c>
      <c r="R2523" s="6">
        <f t="shared" si="1001"/>
        <v>0.3539121472095067</v>
      </c>
      <c r="S2523" s="6">
        <f t="shared" si="1002"/>
        <v>0.26885591293539879</v>
      </c>
      <c r="T2523" s="6">
        <f t="shared" si="1003"/>
        <v>0.37723193985509434</v>
      </c>
      <c r="U2523" s="12">
        <f t="shared" si="1004"/>
        <v>0.6063120542466417</v>
      </c>
      <c r="V2523" s="12">
        <f t="shared" si="1005"/>
        <v>0.99489290217737325</v>
      </c>
      <c r="W2523" s="12">
        <f t="shared" si="1006"/>
        <v>1.2328319757053603</v>
      </c>
      <c r="X2523" t="s">
        <v>317</v>
      </c>
      <c r="Y2523" t="s">
        <v>294</v>
      </c>
      <c r="Z2523" t="s">
        <v>266</v>
      </c>
      <c r="AA2523" s="8" t="s">
        <v>19</v>
      </c>
      <c r="AB2523" s="8" t="s">
        <v>367</v>
      </c>
      <c r="AC2523" t="s">
        <v>571</v>
      </c>
      <c r="AE2523" t="s">
        <v>505</v>
      </c>
      <c r="AF2523">
        <v>-2</v>
      </c>
      <c r="AG2523">
        <v>2</v>
      </c>
    </row>
    <row r="2524" spans="1:33" x14ac:dyDescent="0.25">
      <c r="A2524" s="6">
        <v>0.73552870095938461</v>
      </c>
      <c r="B2524" s="6">
        <v>0.17501750842338426</v>
      </c>
      <c r="C2524" s="6">
        <v>8.5174862277192467E-2</v>
      </c>
      <c r="D2524" s="13">
        <f t="shared" si="992"/>
        <v>1.3595662530852339</v>
      </c>
      <c r="E2524" s="14">
        <f t="shared" si="993"/>
        <v>5.7137140678571621</v>
      </c>
      <c r="F2524" s="14">
        <f t="shared" si="994"/>
        <v>11.740553178068044</v>
      </c>
      <c r="G2524" s="63">
        <v>3.1082007307332349E-2</v>
      </c>
      <c r="H2524" s="7">
        <f t="shared" si="1007"/>
        <v>1.0310820073073323</v>
      </c>
      <c r="I2524" s="5">
        <f t="shared" si="995"/>
        <v>1.3185820753828663</v>
      </c>
      <c r="J2524" s="5">
        <f t="shared" si="996"/>
        <v>5.5414739345306874</v>
      </c>
      <c r="K2524" s="5">
        <f t="shared" si="997"/>
        <v>11.386633744806065</v>
      </c>
      <c r="L2524">
        <v>1.59</v>
      </c>
      <c r="M2524">
        <v>4.46</v>
      </c>
      <c r="N2524">
        <v>5.62</v>
      </c>
      <c r="O2524" s="5">
        <f t="shared" si="998"/>
        <v>1.6394203916186585</v>
      </c>
      <c r="P2524" s="5">
        <f t="shared" si="999"/>
        <v>4.5986257525907019</v>
      </c>
      <c r="Q2524" s="5">
        <f t="shared" si="1000"/>
        <v>5.7946808810672081</v>
      </c>
      <c r="R2524" s="6">
        <f t="shared" si="1001"/>
        <v>0.60997167359414395</v>
      </c>
      <c r="S2524" s="6">
        <f t="shared" si="1002"/>
        <v>0.21745626928580469</v>
      </c>
      <c r="T2524" s="6">
        <f t="shared" si="1003"/>
        <v>0.17257205712005139</v>
      </c>
      <c r="U2524" s="12">
        <f t="shared" si="1004"/>
        <v>1.2058407509735973</v>
      </c>
      <c r="V2524" s="12">
        <f t="shared" si="1005"/>
        <v>0.80484002139003508</v>
      </c>
      <c r="W2524" s="12">
        <f t="shared" si="1006"/>
        <v>0.49356114598517969</v>
      </c>
      <c r="X2524" t="s">
        <v>303</v>
      </c>
      <c r="Y2524" t="s">
        <v>88</v>
      </c>
      <c r="Z2524" t="s">
        <v>266</v>
      </c>
      <c r="AA2524" s="8" t="s">
        <v>17</v>
      </c>
      <c r="AB2524" s="8" t="s">
        <v>361</v>
      </c>
      <c r="AC2524" t="s">
        <v>571</v>
      </c>
      <c r="AE2524" t="s">
        <v>506</v>
      </c>
      <c r="AF2524">
        <v>7</v>
      </c>
      <c r="AG2524">
        <v>-2</v>
      </c>
    </row>
    <row r="2525" spans="1:33" x14ac:dyDescent="0.25">
      <c r="A2525" s="6">
        <v>0.35493643377975204</v>
      </c>
      <c r="B2525" s="6">
        <v>0.30655301910643723</v>
      </c>
      <c r="C2525" s="6">
        <v>0.31678273080001018</v>
      </c>
      <c r="D2525" s="13">
        <f t="shared" si="992"/>
        <v>2.8174058925168777</v>
      </c>
      <c r="E2525" s="14">
        <f t="shared" si="993"/>
        <v>3.2620784584502607</v>
      </c>
      <c r="F2525" s="14">
        <f t="shared" si="994"/>
        <v>3.1567377346441128</v>
      </c>
      <c r="G2525" s="63">
        <v>2.8134405385577876E-2</v>
      </c>
      <c r="H2525" s="7">
        <f t="shared" si="1007"/>
        <v>1.0281344053855779</v>
      </c>
      <c r="I2525" s="5">
        <f t="shared" si="995"/>
        <v>2.7403089301931054</v>
      </c>
      <c r="J2525" s="5">
        <f t="shared" si="996"/>
        <v>3.1728132444190447</v>
      </c>
      <c r="K2525" s="5">
        <f t="shared" si="997"/>
        <v>3.0703551190471559</v>
      </c>
      <c r="L2525">
        <v>2.69</v>
      </c>
      <c r="M2525">
        <v>3.3</v>
      </c>
      <c r="N2525">
        <v>2.83</v>
      </c>
      <c r="O2525" s="5">
        <f t="shared" si="998"/>
        <v>2.7656815504872045</v>
      </c>
      <c r="P2525" s="5">
        <f t="shared" si="999"/>
        <v>3.3928435377724067</v>
      </c>
      <c r="Q2525" s="5">
        <f t="shared" si="1000"/>
        <v>2.9096203672411853</v>
      </c>
      <c r="R2525" s="6">
        <f t="shared" si="1001"/>
        <v>0.36157452756042691</v>
      </c>
      <c r="S2525" s="6">
        <f t="shared" si="1002"/>
        <v>0.29473802398107529</v>
      </c>
      <c r="T2525" s="6">
        <f t="shared" si="1003"/>
        <v>0.34368744845849769</v>
      </c>
      <c r="U2525" s="12">
        <f t="shared" si="1004"/>
        <v>0.9816411465003837</v>
      </c>
      <c r="V2525" s="12">
        <f t="shared" si="1005"/>
        <v>1.0400864298598966</v>
      </c>
      <c r="W2525" s="12">
        <f t="shared" si="1006"/>
        <v>0.92171748552599131</v>
      </c>
      <c r="X2525" t="s">
        <v>321</v>
      </c>
      <c r="Y2525" t="s">
        <v>318</v>
      </c>
      <c r="Z2525" t="s">
        <v>266</v>
      </c>
      <c r="AA2525" s="8" t="s">
        <v>19</v>
      </c>
      <c r="AB2525" s="8" t="s">
        <v>367</v>
      </c>
      <c r="AC2525" t="s">
        <v>571</v>
      </c>
      <c r="AE2525" t="s">
        <v>507</v>
      </c>
      <c r="AF2525">
        <v>3</v>
      </c>
      <c r="AG2525">
        <v>5</v>
      </c>
    </row>
    <row r="2526" spans="1:33" x14ac:dyDescent="0.25">
      <c r="A2526" s="6">
        <v>0.35050843385398861</v>
      </c>
      <c r="B2526" s="6">
        <v>0.3917831940075614</v>
      </c>
      <c r="C2526" s="6">
        <v>0.24861066629492284</v>
      </c>
      <c r="D2526" s="13">
        <f t="shared" si="992"/>
        <v>2.8529983972270698</v>
      </c>
      <c r="E2526" s="14">
        <f t="shared" si="993"/>
        <v>2.552432098403639</v>
      </c>
      <c r="F2526" s="14">
        <f t="shared" si="994"/>
        <v>4.0223535655293086</v>
      </c>
      <c r="G2526" s="63">
        <v>2.7555777555777539E-2</v>
      </c>
      <c r="H2526" s="7">
        <f t="shared" si="1007"/>
        <v>1.0275557775557775</v>
      </c>
      <c r="I2526" s="5">
        <f t="shared" si="995"/>
        <v>2.7764900548887277</v>
      </c>
      <c r="J2526" s="5">
        <f t="shared" si="996"/>
        <v>2.4839839881734194</v>
      </c>
      <c r="K2526" s="5">
        <f t="shared" si="997"/>
        <v>3.9144868370038122</v>
      </c>
      <c r="L2526">
        <v>2.75</v>
      </c>
      <c r="M2526">
        <v>3.36</v>
      </c>
      <c r="N2526">
        <v>2.73</v>
      </c>
      <c r="O2526" s="5">
        <f t="shared" si="998"/>
        <v>2.8257783882783882</v>
      </c>
      <c r="P2526" s="5">
        <f t="shared" si="999"/>
        <v>3.4525874125874125</v>
      </c>
      <c r="Q2526" s="5">
        <f t="shared" si="1000"/>
        <v>2.8052272727272727</v>
      </c>
      <c r="R2526" s="6">
        <f t="shared" si="1001"/>
        <v>0.35388479300008102</v>
      </c>
      <c r="S2526" s="6">
        <f t="shared" si="1002"/>
        <v>0.28963785141375681</v>
      </c>
      <c r="T2526" s="6">
        <f t="shared" si="1003"/>
        <v>0.35647735558616223</v>
      </c>
      <c r="U2526" s="12">
        <f t="shared" si="1004"/>
        <v>0.99045915729390599</v>
      </c>
      <c r="V2526" s="12">
        <f t="shared" si="1005"/>
        <v>1.3526657240937985</v>
      </c>
      <c r="W2526" s="12">
        <f t="shared" si="1006"/>
        <v>0.69740942138141648</v>
      </c>
      <c r="X2526" t="s">
        <v>326</v>
      </c>
      <c r="Y2526" t="s">
        <v>319</v>
      </c>
      <c r="Z2526" t="s">
        <v>266</v>
      </c>
      <c r="AA2526" s="8" t="s">
        <v>19</v>
      </c>
      <c r="AB2526" s="8" t="s">
        <v>367</v>
      </c>
      <c r="AC2526" t="s">
        <v>571</v>
      </c>
      <c r="AE2526" t="s">
        <v>504</v>
      </c>
      <c r="AF2526">
        <v>2</v>
      </c>
      <c r="AG2526">
        <v>-8</v>
      </c>
    </row>
    <row r="2527" spans="1:33" x14ac:dyDescent="0.25">
      <c r="A2527" s="6">
        <v>0.31058233938929425</v>
      </c>
      <c r="B2527" s="6">
        <v>0.27621027025105149</v>
      </c>
      <c r="C2527" s="6">
        <v>0.37938731419244143</v>
      </c>
      <c r="D2527" s="13">
        <f t="shared" si="992"/>
        <v>3.2197580904513914</v>
      </c>
      <c r="E2527" s="14">
        <f t="shared" si="993"/>
        <v>3.6204301856375056</v>
      </c>
      <c r="F2527" s="14">
        <f t="shared" si="994"/>
        <v>2.6358287760058245</v>
      </c>
      <c r="G2527" s="63">
        <v>2.761156917265728E-2</v>
      </c>
      <c r="H2527" s="7">
        <f t="shared" si="1007"/>
        <v>1.0276115691726573</v>
      </c>
      <c r="I2527" s="5">
        <f t="shared" si="995"/>
        <v>3.1332442987613094</v>
      </c>
      <c r="J2527" s="5">
        <f t="shared" si="996"/>
        <v>3.5231504726560821</v>
      </c>
      <c r="K2527" s="5">
        <f t="shared" si="997"/>
        <v>2.5650049640137498</v>
      </c>
      <c r="L2527">
        <v>3.22</v>
      </c>
      <c r="M2527">
        <v>3.31</v>
      </c>
      <c r="N2527">
        <v>2.41</v>
      </c>
      <c r="O2527" s="5">
        <f t="shared" si="998"/>
        <v>3.3089092527359565</v>
      </c>
      <c r="P2527" s="5">
        <f t="shared" si="999"/>
        <v>3.4013942939614958</v>
      </c>
      <c r="Q2527" s="5">
        <f t="shared" si="1000"/>
        <v>2.4765438817061041</v>
      </c>
      <c r="R2527" s="6">
        <f t="shared" si="1001"/>
        <v>0.3022143926048001</v>
      </c>
      <c r="S2527" s="6">
        <f t="shared" si="1002"/>
        <v>0.2939970828360895</v>
      </c>
      <c r="T2527" s="6">
        <f t="shared" si="1003"/>
        <v>0.40378852455911046</v>
      </c>
      <c r="U2527" s="12">
        <f t="shared" si="1004"/>
        <v>1.0276887765416149</v>
      </c>
      <c r="V2527" s="12">
        <f t="shared" si="1005"/>
        <v>0.93950003716548924</v>
      </c>
      <c r="W2527" s="12">
        <f t="shared" si="1006"/>
        <v>0.93956933176020208</v>
      </c>
      <c r="X2527" t="s">
        <v>226</v>
      </c>
      <c r="Y2527" t="s">
        <v>225</v>
      </c>
      <c r="Z2527" t="s">
        <v>267</v>
      </c>
      <c r="AA2527" s="8" t="s">
        <v>19</v>
      </c>
      <c r="AB2527" s="8" t="s">
        <v>367</v>
      </c>
      <c r="AC2527" t="s">
        <v>571</v>
      </c>
      <c r="AE2527" t="s">
        <v>504</v>
      </c>
      <c r="AF2527">
        <v>-2</v>
      </c>
      <c r="AG2527">
        <v>-3</v>
      </c>
    </row>
    <row r="2528" spans="1:33" x14ac:dyDescent="0.25">
      <c r="A2528" s="6">
        <v>0.30032957340279914</v>
      </c>
      <c r="B2528" s="6">
        <v>0.37380870323721205</v>
      </c>
      <c r="C2528" s="6">
        <v>0.30948340035763905</v>
      </c>
      <c r="D2528" s="13">
        <f t="shared" si="992"/>
        <v>3.329675425133074</v>
      </c>
      <c r="E2528" s="14">
        <f t="shared" si="993"/>
        <v>2.6751651080885042</v>
      </c>
      <c r="F2528" s="14">
        <f t="shared" si="994"/>
        <v>3.2311910714577903</v>
      </c>
      <c r="G2528" s="63">
        <v>2.8095309406146463E-2</v>
      </c>
      <c r="H2528" s="7">
        <f t="shared" si="1007"/>
        <v>1.0280953094061465</v>
      </c>
      <c r="I2528" s="5">
        <f t="shared" si="995"/>
        <v>3.2386836071223568</v>
      </c>
      <c r="J2528" s="5">
        <f t="shared" si="996"/>
        <v>2.602059442945758</v>
      </c>
      <c r="K2528" s="5">
        <f t="shared" si="997"/>
        <v>3.1428905879594051</v>
      </c>
      <c r="L2528">
        <v>2.99</v>
      </c>
      <c r="M2528">
        <v>3.12</v>
      </c>
      <c r="N2528">
        <v>2.68</v>
      </c>
      <c r="O2528" s="5">
        <f t="shared" si="998"/>
        <v>3.0740049751243781</v>
      </c>
      <c r="P2528" s="5">
        <f t="shared" si="999"/>
        <v>3.2076573653471772</v>
      </c>
      <c r="Q2528" s="5">
        <f t="shared" si="1000"/>
        <v>2.7552954292084726</v>
      </c>
      <c r="R2528" s="6">
        <f t="shared" si="1001"/>
        <v>0.32530851709488168</v>
      </c>
      <c r="S2528" s="6">
        <f t="shared" si="1002"/>
        <v>0.31175399554926159</v>
      </c>
      <c r="T2528" s="6">
        <f t="shared" si="1003"/>
        <v>0.36293748735585679</v>
      </c>
      <c r="U2528" s="12">
        <f t="shared" si="1004"/>
        <v>0.9232146028171867</v>
      </c>
      <c r="V2528" s="12">
        <f t="shared" si="1005"/>
        <v>1.1990502401697205</v>
      </c>
      <c r="W2528" s="12">
        <f t="shared" si="1006"/>
        <v>0.8527181984212987</v>
      </c>
      <c r="X2528" t="s">
        <v>91</v>
      </c>
      <c r="Y2528" t="s">
        <v>90</v>
      </c>
      <c r="Z2528" t="s">
        <v>267</v>
      </c>
      <c r="AA2528" s="8" t="s">
        <v>19</v>
      </c>
      <c r="AB2528" s="8" t="s">
        <v>367</v>
      </c>
      <c r="AC2528" t="s">
        <v>571</v>
      </c>
      <c r="AE2528" t="s">
        <v>503</v>
      </c>
      <c r="AF2528">
        <v>-3</v>
      </c>
      <c r="AG2528">
        <v>2</v>
      </c>
    </row>
    <row r="2529" spans="1:33" x14ac:dyDescent="0.25">
      <c r="A2529" s="6">
        <v>0.47778691686324892</v>
      </c>
      <c r="B2529" s="6">
        <v>0.29316292116150916</v>
      </c>
      <c r="C2529" s="6">
        <v>0.21906151725170922</v>
      </c>
      <c r="D2529" s="13">
        <f t="shared" si="992"/>
        <v>2.0929832205644461</v>
      </c>
      <c r="E2529" s="14">
        <f t="shared" si="993"/>
        <v>3.4110725737006846</v>
      </c>
      <c r="F2529" s="14">
        <f t="shared" si="994"/>
        <v>4.5649277542936284</v>
      </c>
      <c r="G2529" s="63">
        <v>2.8950708084566346E-2</v>
      </c>
      <c r="H2529" s="7">
        <f t="shared" si="1007"/>
        <v>1.0289507080845663</v>
      </c>
      <c r="I2529" s="5">
        <f t="shared" si="995"/>
        <v>2.0340947375998404</v>
      </c>
      <c r="J2529" s="5">
        <f t="shared" si="996"/>
        <v>3.3150981353135323</v>
      </c>
      <c r="K2529" s="5">
        <f t="shared" si="997"/>
        <v>4.4364882772581273</v>
      </c>
      <c r="L2529">
        <v>2.08</v>
      </c>
      <c r="M2529">
        <v>3.5</v>
      </c>
      <c r="N2529">
        <v>3.81</v>
      </c>
      <c r="O2529" s="5">
        <f t="shared" si="998"/>
        <v>2.1402174728158982</v>
      </c>
      <c r="P2529" s="5">
        <f t="shared" si="999"/>
        <v>3.6013274782959823</v>
      </c>
      <c r="Q2529" s="5">
        <f t="shared" si="1000"/>
        <v>3.9203021978021977</v>
      </c>
      <c r="R2529" s="6">
        <f t="shared" si="1001"/>
        <v>0.46724223715653224</v>
      </c>
      <c r="S2529" s="6">
        <f t="shared" si="1002"/>
        <v>0.27767538665302488</v>
      </c>
      <c r="T2529" s="6">
        <f t="shared" si="1003"/>
        <v>0.25508237619044283</v>
      </c>
      <c r="U2529" s="12">
        <f t="shared" si="1004"/>
        <v>1.0225679077535623</v>
      </c>
      <c r="V2529" s="12">
        <f t="shared" si="1005"/>
        <v>1.0557756835964618</v>
      </c>
      <c r="W2529" s="12">
        <f t="shared" si="1006"/>
        <v>0.85878734753575992</v>
      </c>
      <c r="X2529" t="s">
        <v>227</v>
      </c>
      <c r="Y2529" t="s">
        <v>89</v>
      </c>
      <c r="Z2529" t="s">
        <v>267</v>
      </c>
      <c r="AA2529" s="8" t="s">
        <v>19</v>
      </c>
      <c r="AB2529" s="8" t="s">
        <v>367</v>
      </c>
      <c r="AC2529" t="s">
        <v>571</v>
      </c>
      <c r="AE2529" t="s">
        <v>504</v>
      </c>
      <c r="AF2529">
        <v>-1</v>
      </c>
      <c r="AG2529">
        <v>-6</v>
      </c>
    </row>
    <row r="2530" spans="1:33" x14ac:dyDescent="0.25">
      <c r="A2530" s="6">
        <v>0.63997882068222878</v>
      </c>
      <c r="B2530" s="6">
        <v>0.19292285371987461</v>
      </c>
      <c r="C2530" s="6">
        <v>0.15744796411742004</v>
      </c>
      <c r="D2530" s="13">
        <f t="shared" si="992"/>
        <v>1.5625517090299681</v>
      </c>
      <c r="E2530" s="14">
        <f t="shared" si="993"/>
        <v>5.1834190751294154</v>
      </c>
      <c r="F2530" s="14">
        <f t="shared" si="994"/>
        <v>6.3513047349042226</v>
      </c>
      <c r="G2530" s="63">
        <v>2.7703890226497663E-2</v>
      </c>
      <c r="H2530" s="7">
        <f t="shared" si="1007"/>
        <v>1.0277038902264977</v>
      </c>
      <c r="I2530" s="5">
        <f t="shared" si="995"/>
        <v>1.520429886361133</v>
      </c>
      <c r="J2530" s="5">
        <f t="shared" si="996"/>
        <v>5.0436892614924629</v>
      </c>
      <c r="K2530" s="5">
        <f t="shared" si="997"/>
        <v>6.1800921406500136</v>
      </c>
      <c r="L2530">
        <v>2.23</v>
      </c>
      <c r="M2530">
        <v>3.3</v>
      </c>
      <c r="N2530">
        <v>3.62</v>
      </c>
      <c r="O2530" s="5">
        <f t="shared" si="998"/>
        <v>2.2917796752050896</v>
      </c>
      <c r="P2530" s="5">
        <f t="shared" si="999"/>
        <v>3.391422837747442</v>
      </c>
      <c r="Q2530" s="5">
        <f t="shared" si="1000"/>
        <v>3.7202880826199216</v>
      </c>
      <c r="R2530" s="6">
        <f t="shared" si="1001"/>
        <v>0.43634211910466952</v>
      </c>
      <c r="S2530" s="6">
        <f t="shared" si="1002"/>
        <v>0.29486149260709482</v>
      </c>
      <c r="T2530" s="6">
        <f t="shared" si="1003"/>
        <v>0.2687963882882356</v>
      </c>
      <c r="U2530" s="12">
        <f t="shared" si="1004"/>
        <v>1.4666904538012546</v>
      </c>
      <c r="V2530" s="12">
        <f t="shared" si="1005"/>
        <v>0.65428297202899188</v>
      </c>
      <c r="W2530" s="12">
        <f t="shared" si="1006"/>
        <v>0.58575178453880683</v>
      </c>
      <c r="X2530" t="s">
        <v>289</v>
      </c>
      <c r="Y2530" t="s">
        <v>255</v>
      </c>
      <c r="Z2530" t="s">
        <v>267</v>
      </c>
      <c r="AA2530" s="8" t="s">
        <v>17</v>
      </c>
      <c r="AB2530" s="8" t="s">
        <v>361</v>
      </c>
      <c r="AC2530" t="s">
        <v>571</v>
      </c>
      <c r="AE2530" t="s">
        <v>504</v>
      </c>
      <c r="AF2530">
        <v>-5</v>
      </c>
      <c r="AG2530">
        <v>-2</v>
      </c>
    </row>
    <row r="2531" spans="1:33" x14ac:dyDescent="0.25">
      <c r="A2531" s="6">
        <v>0.41330254992553483</v>
      </c>
      <c r="B2531" s="6">
        <v>0.26152005722636734</v>
      </c>
      <c r="C2531" s="6">
        <v>0.30337970100480527</v>
      </c>
      <c r="D2531" s="13">
        <f t="shared" si="992"/>
        <v>2.4195350359686167</v>
      </c>
      <c r="E2531" s="14">
        <f t="shared" si="993"/>
        <v>3.8237984902795312</v>
      </c>
      <c r="F2531" s="14">
        <f t="shared" si="994"/>
        <v>3.2961994381560844</v>
      </c>
      <c r="G2531" s="63">
        <v>3.9495828409782607E-2</v>
      </c>
      <c r="H2531" s="7">
        <f t="shared" si="1007"/>
        <v>1.0394958284097826</v>
      </c>
      <c r="I2531" s="5">
        <f t="shared" si="995"/>
        <v>2.3276043730449727</v>
      </c>
      <c r="J2531" s="5">
        <f t="shared" si="996"/>
        <v>3.6785125882892342</v>
      </c>
      <c r="K2531" s="5">
        <f t="shared" si="997"/>
        <v>3.1709597557487075</v>
      </c>
      <c r="L2531">
        <v>2.61</v>
      </c>
      <c r="M2531">
        <v>3.21</v>
      </c>
      <c r="N2531">
        <v>2.9</v>
      </c>
      <c r="O2531" s="5">
        <f t="shared" si="998"/>
        <v>2.7130841121495326</v>
      </c>
      <c r="P2531" s="5">
        <f t="shared" si="999"/>
        <v>3.3367816091954023</v>
      </c>
      <c r="Q2531" s="5">
        <f t="shared" si="1000"/>
        <v>3.0145379023883696</v>
      </c>
      <c r="R2531" s="6">
        <f t="shared" si="1001"/>
        <v>0.36858422321736134</v>
      </c>
      <c r="S2531" s="6">
        <f t="shared" si="1002"/>
        <v>0.2996899758870134</v>
      </c>
      <c r="T2531" s="6">
        <f t="shared" si="1003"/>
        <v>0.3317258008956252</v>
      </c>
      <c r="U2531" s="12">
        <f t="shared" si="1004"/>
        <v>1.1213245817138577</v>
      </c>
      <c r="V2531" s="12">
        <f t="shared" si="1005"/>
        <v>0.87263531738867162</v>
      </c>
      <c r="W2531" s="12">
        <f t="shared" si="1006"/>
        <v>0.91454960749423631</v>
      </c>
      <c r="X2531" t="s">
        <v>97</v>
      </c>
      <c r="Y2531" t="s">
        <v>96</v>
      </c>
      <c r="Z2531" t="s">
        <v>260</v>
      </c>
      <c r="AA2531" s="8" t="s">
        <v>19</v>
      </c>
      <c r="AB2531" s="8" t="s">
        <v>367</v>
      </c>
      <c r="AC2531" t="s">
        <v>571</v>
      </c>
      <c r="AE2531" t="s">
        <v>506</v>
      </c>
      <c r="AF2531">
        <v>-5</v>
      </c>
      <c r="AG2531">
        <v>1</v>
      </c>
    </row>
    <row r="2532" spans="1:33" x14ac:dyDescent="0.25">
      <c r="A2532" s="6">
        <v>0.31746312045891434</v>
      </c>
      <c r="B2532" s="6">
        <v>0.31084218506043937</v>
      </c>
      <c r="C2532" s="6">
        <v>0.34578057482807456</v>
      </c>
      <c r="D2532" s="13">
        <f t="shared" si="992"/>
        <v>3.1499721874919917</v>
      </c>
      <c r="E2532" s="14">
        <f t="shared" si="993"/>
        <v>3.2170665632322799</v>
      </c>
      <c r="F2532" s="14">
        <f t="shared" si="994"/>
        <v>2.8920074544303409</v>
      </c>
      <c r="G2532" s="63">
        <v>3.9184674078945658E-2</v>
      </c>
      <c r="H2532" s="7">
        <f t="shared" si="1007"/>
        <v>1.0391846740789457</v>
      </c>
      <c r="I2532" s="5">
        <f t="shared" si="995"/>
        <v>3.0311957692061688</v>
      </c>
      <c r="J2532" s="5">
        <f t="shared" si="996"/>
        <v>3.0957602084380653</v>
      </c>
      <c r="K2532" s="5">
        <f t="shared" si="997"/>
        <v>2.7829581464849804</v>
      </c>
      <c r="L2532">
        <v>2.7</v>
      </c>
      <c r="M2532">
        <v>3.17</v>
      </c>
      <c r="N2532">
        <v>2.83</v>
      </c>
      <c r="O2532" s="5">
        <f t="shared" si="998"/>
        <v>2.8057986200131535</v>
      </c>
      <c r="P2532" s="5">
        <f t="shared" si="999"/>
        <v>3.2942154168302578</v>
      </c>
      <c r="Q2532" s="5">
        <f t="shared" si="1000"/>
        <v>2.9408926276434162</v>
      </c>
      <c r="R2532" s="6">
        <f t="shared" si="1001"/>
        <v>0.35640476578298125</v>
      </c>
      <c r="S2532" s="6">
        <f t="shared" si="1002"/>
        <v>0.30356241880569385</v>
      </c>
      <c r="T2532" s="6">
        <f t="shared" si="1003"/>
        <v>0.34003281541132491</v>
      </c>
      <c r="U2532" s="12">
        <f t="shared" si="1004"/>
        <v>0.89073758528869129</v>
      </c>
      <c r="V2532" s="12">
        <f t="shared" si="1005"/>
        <v>1.0239811182273033</v>
      </c>
      <c r="W2532" s="12">
        <f t="shared" si="1006"/>
        <v>1.0169035432941871</v>
      </c>
      <c r="X2532" t="s">
        <v>171</v>
      </c>
      <c r="Y2532" t="s">
        <v>169</v>
      </c>
      <c r="Z2532" t="s">
        <v>260</v>
      </c>
      <c r="AA2532" s="8" t="s">
        <v>19</v>
      </c>
      <c r="AB2532" s="8" t="s">
        <v>367</v>
      </c>
      <c r="AC2532" t="s">
        <v>571</v>
      </c>
      <c r="AE2532" t="s">
        <v>503</v>
      </c>
      <c r="AF2532">
        <v>-7</v>
      </c>
      <c r="AG2532">
        <v>-3</v>
      </c>
    </row>
    <row r="2533" spans="1:33" x14ac:dyDescent="0.25">
      <c r="A2533" s="6">
        <v>0.4272129534076658</v>
      </c>
      <c r="B2533" s="6">
        <v>0.22686064355200447</v>
      </c>
      <c r="C2533" s="6">
        <v>0.32173886315068018</v>
      </c>
      <c r="D2533" s="13">
        <f t="shared" si="992"/>
        <v>2.3407529945510688</v>
      </c>
      <c r="E2533" s="14">
        <f t="shared" si="993"/>
        <v>4.4079924324589363</v>
      </c>
      <c r="F2533" s="14">
        <f t="shared" si="994"/>
        <v>3.108110690164493</v>
      </c>
      <c r="G2533" s="63">
        <v>3.8312526128389202E-2</v>
      </c>
      <c r="H2533" s="7">
        <f t="shared" si="1007"/>
        <v>1.0383125261283892</v>
      </c>
      <c r="I2533" s="5">
        <f t="shared" si="995"/>
        <v>2.2543819280300492</v>
      </c>
      <c r="J2533" s="5">
        <f t="shared" si="996"/>
        <v>4.2453426319484473</v>
      </c>
      <c r="K2533" s="5">
        <f t="shared" si="997"/>
        <v>2.9934250160246738</v>
      </c>
      <c r="L2533">
        <v>4.28</v>
      </c>
      <c r="M2533">
        <v>3.49</v>
      </c>
      <c r="N2533">
        <v>1.93</v>
      </c>
      <c r="O2533" s="5">
        <f t="shared" si="998"/>
        <v>4.4439776118295065</v>
      </c>
      <c r="P2533" s="5">
        <f t="shared" si="999"/>
        <v>3.6237107161880786</v>
      </c>
      <c r="Q2533" s="5">
        <f t="shared" si="1000"/>
        <v>2.003943175427791</v>
      </c>
      <c r="R2533" s="6">
        <f t="shared" si="1001"/>
        <v>0.22502363588378155</v>
      </c>
      <c r="S2533" s="6">
        <f t="shared" si="1002"/>
        <v>0.27596021821850575</v>
      </c>
      <c r="T2533" s="6">
        <f t="shared" si="1003"/>
        <v>0.49901614589771259</v>
      </c>
      <c r="U2533" s="12">
        <f t="shared" si="1004"/>
        <v>1.8985248004272286</v>
      </c>
      <c r="V2533" s="12">
        <f t="shared" si="1005"/>
        <v>0.8220773451207225</v>
      </c>
      <c r="W2533" s="12">
        <f t="shared" si="1006"/>
        <v>0.64474639908070164</v>
      </c>
      <c r="X2533" t="s">
        <v>43</v>
      </c>
      <c r="Y2533" t="s">
        <v>99</v>
      </c>
      <c r="Z2533" t="s">
        <v>260</v>
      </c>
      <c r="AA2533" s="8" t="s">
        <v>20</v>
      </c>
      <c r="AB2533" s="8" t="s">
        <v>367</v>
      </c>
      <c r="AC2533" t="s">
        <v>571</v>
      </c>
      <c r="AE2533" t="s">
        <v>510</v>
      </c>
      <c r="AF2533">
        <v>-6</v>
      </c>
      <c r="AG2533">
        <v>2</v>
      </c>
    </row>
    <row r="2534" spans="1:33" x14ac:dyDescent="0.25">
      <c r="A2534" s="6">
        <v>0.44464668062551788</v>
      </c>
      <c r="B2534" s="6">
        <v>0.34977207637326452</v>
      </c>
      <c r="C2534" s="6">
        <v>0.19931501826102058</v>
      </c>
      <c r="D2534" s="13">
        <f t="shared" si="992"/>
        <v>2.2489766449919855</v>
      </c>
      <c r="E2534" s="14">
        <f t="shared" si="993"/>
        <v>2.8590046706096546</v>
      </c>
      <c r="F2534" s="14">
        <f t="shared" si="994"/>
        <v>5.0171833950335438</v>
      </c>
      <c r="G2534" s="63">
        <v>5.4458213715610215E-2</v>
      </c>
      <c r="H2534" s="7">
        <f t="shared" si="1007"/>
        <v>1.0544582137156102</v>
      </c>
      <c r="I2534" s="5">
        <f t="shared" si="995"/>
        <v>2.1328267120868003</v>
      </c>
      <c r="J2534" s="5">
        <f t="shared" si="996"/>
        <v>2.7113494242084157</v>
      </c>
      <c r="K2534" s="5">
        <f t="shared" si="997"/>
        <v>4.7580675362700431</v>
      </c>
      <c r="L2534">
        <v>2.94</v>
      </c>
      <c r="M2534">
        <v>2.82</v>
      </c>
      <c r="N2534">
        <v>2.78</v>
      </c>
      <c r="O2534" s="5">
        <f t="shared" si="998"/>
        <v>3.100107148323894</v>
      </c>
      <c r="P2534" s="5">
        <f t="shared" si="999"/>
        <v>2.9735721626780207</v>
      </c>
      <c r="Q2534" s="5">
        <f t="shared" si="1000"/>
        <v>2.9313938341293961</v>
      </c>
      <c r="R2534" s="6">
        <f t="shared" si="1001"/>
        <v>0.322569495877154</v>
      </c>
      <c r="S2534" s="6">
        <f t="shared" si="1002"/>
        <v>0.33629585740384144</v>
      </c>
      <c r="T2534" s="6">
        <f t="shared" si="1003"/>
        <v>0.34113464671900462</v>
      </c>
      <c r="U2534" s="12">
        <f t="shared" si="1004"/>
        <v>1.3784523530856594</v>
      </c>
      <c r="V2534" s="12">
        <f t="shared" si="1005"/>
        <v>1.04007250958563</v>
      </c>
      <c r="W2534" s="12">
        <f t="shared" si="1006"/>
        <v>0.5842708155797437</v>
      </c>
      <c r="X2534" t="s">
        <v>101</v>
      </c>
      <c r="Y2534" t="s">
        <v>232</v>
      </c>
      <c r="Z2534" t="s">
        <v>261</v>
      </c>
      <c r="AA2534" s="8" t="s">
        <v>19</v>
      </c>
      <c r="AB2534" s="8" t="s">
        <v>367</v>
      </c>
      <c r="AC2534" t="s">
        <v>571</v>
      </c>
      <c r="AE2534" t="s">
        <v>504</v>
      </c>
      <c r="AF2534">
        <v>3</v>
      </c>
      <c r="AG2534">
        <v>2</v>
      </c>
    </row>
    <row r="2535" spans="1:33" x14ac:dyDescent="0.25">
      <c r="A2535" s="6">
        <v>0.13593687824800044</v>
      </c>
      <c r="B2535" s="6">
        <v>0.3677048062572662</v>
      </c>
      <c r="C2535" s="6">
        <v>0.45693727276692603</v>
      </c>
      <c r="D2535" s="13">
        <f t="shared" si="992"/>
        <v>7.3563554856366542</v>
      </c>
      <c r="E2535" s="14">
        <f t="shared" si="993"/>
        <v>2.7195728284833618</v>
      </c>
      <c r="F2535" s="14">
        <f t="shared" si="994"/>
        <v>2.1884841959698891</v>
      </c>
      <c r="G2535" s="63">
        <v>6.402515239505413E-2</v>
      </c>
      <c r="H2535" s="7">
        <f t="shared" si="1007"/>
        <v>1.0640251523950541</v>
      </c>
      <c r="I2535" s="5">
        <f t="shared" si="995"/>
        <v>6.9137045013249523</v>
      </c>
      <c r="J2535" s="5">
        <f t="shared" si="996"/>
        <v>2.5559290796479512</v>
      </c>
      <c r="K2535" s="5">
        <f t="shared" si="997"/>
        <v>2.0567974272447862</v>
      </c>
      <c r="L2535">
        <v>6.65</v>
      </c>
      <c r="M2535">
        <v>3.91</v>
      </c>
      <c r="N2535">
        <v>1.52</v>
      </c>
      <c r="O2535" s="5">
        <f t="shared" si="998"/>
        <v>7.0757672634271103</v>
      </c>
      <c r="P2535" s="5">
        <f t="shared" si="999"/>
        <v>4.1603383458646617</v>
      </c>
      <c r="Q2535" s="5">
        <f t="shared" si="1000"/>
        <v>1.6173182316404824</v>
      </c>
      <c r="R2535" s="6">
        <f t="shared" si="1001"/>
        <v>0.14132742962996431</v>
      </c>
      <c r="S2535" s="6">
        <f t="shared" si="1002"/>
        <v>0.24036506573894184</v>
      </c>
      <c r="T2535" s="6">
        <f t="shared" si="1003"/>
        <v>0.61830750463109385</v>
      </c>
      <c r="U2535" s="12">
        <f t="shared" si="1004"/>
        <v>0.96185771299967837</v>
      </c>
      <c r="V2535" s="12">
        <f t="shared" si="1005"/>
        <v>1.5297764054308409</v>
      </c>
      <c r="W2535" s="12">
        <f t="shared" si="1006"/>
        <v>0.73901298196202958</v>
      </c>
      <c r="X2535" t="s">
        <v>49</v>
      </c>
      <c r="Y2535" t="s">
        <v>281</v>
      </c>
      <c r="Z2535" t="s">
        <v>261</v>
      </c>
      <c r="AA2535" s="8" t="s">
        <v>18</v>
      </c>
      <c r="AB2535" s="8" t="s">
        <v>360</v>
      </c>
      <c r="AC2535" t="s">
        <v>571</v>
      </c>
      <c r="AE2535" t="s">
        <v>510</v>
      </c>
      <c r="AF2535">
        <v>3</v>
      </c>
      <c r="AG2535">
        <v>8</v>
      </c>
    </row>
    <row r="2536" spans="1:33" x14ac:dyDescent="0.25">
      <c r="A2536" s="6">
        <v>0.56534012474142858</v>
      </c>
      <c r="B2536" s="6">
        <v>0.21391306040180916</v>
      </c>
      <c r="C2536" s="6">
        <v>0.20859513133985483</v>
      </c>
      <c r="D2536" s="13">
        <f t="shared" si="992"/>
        <v>1.7688466751893352</v>
      </c>
      <c r="E2536" s="14">
        <f t="shared" si="993"/>
        <v>4.6747963781249444</v>
      </c>
      <c r="F2536" s="14">
        <f t="shared" si="994"/>
        <v>4.7939757441929176</v>
      </c>
      <c r="G2536" s="63">
        <v>4.4363982152000547E-2</v>
      </c>
      <c r="H2536" s="7">
        <f t="shared" si="1007"/>
        <v>1.0443639821520005</v>
      </c>
      <c r="I2536" s="5">
        <f t="shared" si="995"/>
        <v>1.6937070843294277</v>
      </c>
      <c r="J2536" s="5">
        <f t="shared" si="996"/>
        <v>4.4762137128591224</v>
      </c>
      <c r="K2536" s="5">
        <f t="shared" si="997"/>
        <v>4.5903304079048421</v>
      </c>
      <c r="L2536">
        <v>2.4500000000000002</v>
      </c>
      <c r="M2536">
        <v>3.6</v>
      </c>
      <c r="N2536">
        <v>2.79</v>
      </c>
      <c r="O2536" s="5">
        <f t="shared" si="998"/>
        <v>2.5586917562724016</v>
      </c>
      <c r="P2536" s="5">
        <f t="shared" si="999"/>
        <v>3.7597103357472021</v>
      </c>
      <c r="Q2536" s="5">
        <f t="shared" si="1000"/>
        <v>2.9137755102040814</v>
      </c>
      <c r="R2536" s="6">
        <f t="shared" si="1001"/>
        <v>0.39082472421642439</v>
      </c>
      <c r="S2536" s="6">
        <f t="shared" si="1002"/>
        <v>0.26597793731395553</v>
      </c>
      <c r="T2536" s="6">
        <f t="shared" si="1003"/>
        <v>0.34319733846962003</v>
      </c>
      <c r="U2536" s="12">
        <f t="shared" si="1004"/>
        <v>1.4465311166659043</v>
      </c>
      <c r="V2536" s="12">
        <f t="shared" si="1005"/>
        <v>0.80425114414399745</v>
      </c>
      <c r="W2536" s="12">
        <f t="shared" si="1006"/>
        <v>0.60779938524587285</v>
      </c>
      <c r="X2536" t="s">
        <v>191</v>
      </c>
      <c r="Y2536" t="s">
        <v>118</v>
      </c>
      <c r="Z2536" t="s">
        <v>342</v>
      </c>
      <c r="AA2536" s="8" t="s">
        <v>17</v>
      </c>
      <c r="AB2536" s="8" t="s">
        <v>361</v>
      </c>
      <c r="AC2536" t="s">
        <v>571</v>
      </c>
      <c r="AE2536" t="s">
        <v>509</v>
      </c>
      <c r="AF2536">
        <v>-5</v>
      </c>
      <c r="AG2536">
        <v>-4</v>
      </c>
    </row>
    <row r="2537" spans="1:33" x14ac:dyDescent="0.25">
      <c r="A2537" s="6">
        <v>0.75696271705658702</v>
      </c>
      <c r="B2537" s="6">
        <v>0.16268906270913921</v>
      </c>
      <c r="C2537" s="6">
        <v>7.5147033011554315E-2</v>
      </c>
      <c r="D2537" s="13">
        <f t="shared" si="992"/>
        <v>1.3210690268715635</v>
      </c>
      <c r="E2537" s="14">
        <f t="shared" si="993"/>
        <v>6.1466947030596177</v>
      </c>
      <c r="F2537" s="14">
        <f t="shared" si="994"/>
        <v>13.307245275355633</v>
      </c>
      <c r="G2537" s="63">
        <v>5.136242648369671E-2</v>
      </c>
      <c r="H2537" s="7">
        <f t="shared" si="1007"/>
        <v>1.0513624264836967</v>
      </c>
      <c r="I2537" s="5">
        <f t="shared" si="995"/>
        <v>1.2565305679506791</v>
      </c>
      <c r="J2537" s="5">
        <f t="shared" si="996"/>
        <v>5.846408953016673</v>
      </c>
      <c r="K2537" s="5">
        <f t="shared" si="997"/>
        <v>12.657143664399335</v>
      </c>
      <c r="L2537">
        <v>1.49</v>
      </c>
      <c r="M2537">
        <v>4.46</v>
      </c>
      <c r="N2537">
        <v>6.41</v>
      </c>
      <c r="O2537" s="5">
        <f t="shared" si="998"/>
        <v>1.566530015460708</v>
      </c>
      <c r="P2537" s="5">
        <f t="shared" si="999"/>
        <v>4.6890764221172869</v>
      </c>
      <c r="Q2537" s="5">
        <f t="shared" si="1000"/>
        <v>6.7392331537604964</v>
      </c>
      <c r="R2537" s="6">
        <f t="shared" si="1001"/>
        <v>0.63835355220174661</v>
      </c>
      <c r="S2537" s="6">
        <f t="shared" si="1002"/>
        <v>0.2132616127310768</v>
      </c>
      <c r="T2537" s="6">
        <f t="shared" si="1003"/>
        <v>0.14838483506717665</v>
      </c>
      <c r="U2537" s="12">
        <f t="shared" si="1004"/>
        <v>1.1858048168538349</v>
      </c>
      <c r="V2537" s="12">
        <f t="shared" si="1005"/>
        <v>0.76286144808578549</v>
      </c>
      <c r="W2537" s="12">
        <f t="shared" si="1006"/>
        <v>0.50643337627820129</v>
      </c>
      <c r="X2537" t="s">
        <v>194</v>
      </c>
      <c r="Y2537" t="s">
        <v>117</v>
      </c>
      <c r="Z2537" t="s">
        <v>342</v>
      </c>
      <c r="AA2537" s="8" t="s">
        <v>17</v>
      </c>
      <c r="AB2537" s="8" t="s">
        <v>361</v>
      </c>
      <c r="AC2537" t="s">
        <v>571</v>
      </c>
      <c r="AE2537" t="s">
        <v>508</v>
      </c>
      <c r="AF2537">
        <v>3</v>
      </c>
      <c r="AG2537">
        <v>-12</v>
      </c>
    </row>
    <row r="2538" spans="1:33" x14ac:dyDescent="0.25">
      <c r="A2538" s="6">
        <v>0.64685899276640313</v>
      </c>
      <c r="B2538" s="6">
        <v>0.22963000704632769</v>
      </c>
      <c r="C2538" s="6">
        <v>0.12013171226621262</v>
      </c>
      <c r="D2538" s="13">
        <f t="shared" si="992"/>
        <v>1.5459319746384432</v>
      </c>
      <c r="E2538" s="14">
        <f t="shared" si="993"/>
        <v>4.3548315521248524</v>
      </c>
      <c r="F2538" s="14">
        <f t="shared" si="994"/>
        <v>8.3241966765943847</v>
      </c>
      <c r="G2538" s="63">
        <v>4.5930098279375775E-2</v>
      </c>
      <c r="H2538" s="7">
        <f t="shared" si="1007"/>
        <v>1.0459300982793758</v>
      </c>
      <c r="I2538" s="5">
        <f t="shared" si="995"/>
        <v>1.4780452127552344</v>
      </c>
      <c r="J2538" s="5">
        <f t="shared" si="996"/>
        <v>4.1635971268910215</v>
      </c>
      <c r="K2538" s="5">
        <f t="shared" si="997"/>
        <v>7.958654875969474</v>
      </c>
      <c r="L2538">
        <v>2.2200000000000002</v>
      </c>
      <c r="M2538">
        <v>3.14</v>
      </c>
      <c r="N2538">
        <v>3.61</v>
      </c>
      <c r="O2538" s="5">
        <f t="shared" si="998"/>
        <v>2.3219648181802146</v>
      </c>
      <c r="P2538" s="5">
        <f t="shared" si="999"/>
        <v>3.2842205085972402</v>
      </c>
      <c r="Q2538" s="5">
        <f t="shared" si="1000"/>
        <v>3.7758076547885464</v>
      </c>
      <c r="R2538" s="6">
        <f t="shared" si="1001"/>
        <v>0.43066974666038504</v>
      </c>
      <c r="S2538" s="6">
        <f t="shared" si="1002"/>
        <v>0.30448625400829771</v>
      </c>
      <c r="T2538" s="6">
        <f t="shared" si="1003"/>
        <v>0.26484399933131714</v>
      </c>
      <c r="U2538" s="12">
        <f t="shared" si="1004"/>
        <v>1.5019838235270779</v>
      </c>
      <c r="V2538" s="12">
        <f t="shared" si="1005"/>
        <v>0.75415557853087811</v>
      </c>
      <c r="W2538" s="12">
        <f t="shared" si="1006"/>
        <v>0.45359423875762073</v>
      </c>
      <c r="X2538" t="s">
        <v>128</v>
      </c>
      <c r="Y2538" t="s">
        <v>216</v>
      </c>
      <c r="Z2538" t="s">
        <v>257</v>
      </c>
      <c r="AA2538" s="8" t="s">
        <v>17</v>
      </c>
      <c r="AB2538" s="8" t="s">
        <v>361</v>
      </c>
      <c r="AC2538" t="s">
        <v>572</v>
      </c>
      <c r="AE2538" t="s">
        <v>507</v>
      </c>
      <c r="AF2538">
        <v>1</v>
      </c>
      <c r="AG2538">
        <v>1</v>
      </c>
    </row>
    <row r="2539" spans="1:33" x14ac:dyDescent="0.25">
      <c r="A2539" s="6">
        <v>0.55076509806833907</v>
      </c>
      <c r="B2539" s="6">
        <v>0.27457759471230675</v>
      </c>
      <c r="C2539" s="6">
        <v>0.16883087201296978</v>
      </c>
      <c r="D2539" s="13">
        <f t="shared" si="992"/>
        <v>1.8156560818890519</v>
      </c>
      <c r="E2539" s="14">
        <f t="shared" si="993"/>
        <v>3.6419577535004874</v>
      </c>
      <c r="F2539" s="14">
        <f t="shared" si="994"/>
        <v>5.9230873363206866</v>
      </c>
      <c r="G2539" s="63">
        <v>1.4525993883792054E-2</v>
      </c>
      <c r="H2539" s="7">
        <f t="shared" si="1007"/>
        <v>1.0145259938837921</v>
      </c>
      <c r="I2539" s="5">
        <f t="shared" si="995"/>
        <v>1.7896594989531875</v>
      </c>
      <c r="J2539" s="5">
        <f t="shared" si="996"/>
        <v>3.5898121639628013</v>
      </c>
      <c r="K2539" s="5">
        <f t="shared" si="997"/>
        <v>5.8382805093500059</v>
      </c>
      <c r="L2539">
        <v>2.1800000000000002</v>
      </c>
      <c r="M2539">
        <v>3.27</v>
      </c>
      <c r="N2539">
        <v>4</v>
      </c>
      <c r="O2539" s="5">
        <f t="shared" si="998"/>
        <v>2.2116666666666669</v>
      </c>
      <c r="P2539" s="5">
        <f t="shared" si="999"/>
        <v>3.3174999999999999</v>
      </c>
      <c r="Q2539" s="5">
        <f t="shared" si="1000"/>
        <v>4.0581039755351682</v>
      </c>
      <c r="R2539" s="6">
        <f t="shared" si="1001"/>
        <v>0.45214770158251694</v>
      </c>
      <c r="S2539" s="6">
        <f t="shared" si="1002"/>
        <v>0.30143180105501133</v>
      </c>
      <c r="T2539" s="6">
        <f t="shared" si="1003"/>
        <v>0.24642049736247174</v>
      </c>
      <c r="U2539" s="12">
        <f t="shared" si="1004"/>
        <v>1.2181088085611433</v>
      </c>
      <c r="V2539" s="12">
        <f t="shared" si="1005"/>
        <v>0.91091117045807768</v>
      </c>
      <c r="W2539" s="12">
        <f t="shared" si="1006"/>
        <v>0.68513323290890193</v>
      </c>
      <c r="X2539" t="s">
        <v>53</v>
      </c>
      <c r="Y2539" t="s">
        <v>126</v>
      </c>
      <c r="Z2539" t="s">
        <v>257</v>
      </c>
      <c r="AA2539" s="8" t="s">
        <v>19</v>
      </c>
      <c r="AB2539" s="8" t="s">
        <v>367</v>
      </c>
      <c r="AC2539" t="s">
        <v>572</v>
      </c>
      <c r="AE2539" t="s">
        <v>508</v>
      </c>
      <c r="AF2539">
        <v>-1</v>
      </c>
      <c r="AG2539">
        <v>-8</v>
      </c>
    </row>
    <row r="2540" spans="1:33" x14ac:dyDescent="0.25">
      <c r="A2540" s="6">
        <v>0.62457068344885081</v>
      </c>
      <c r="B2540" s="6">
        <v>0.20979284189368513</v>
      </c>
      <c r="C2540" s="6">
        <v>0.15821542129335339</v>
      </c>
      <c r="D2540" s="13">
        <f t="shared" si="992"/>
        <v>1.6010998058346986</v>
      </c>
      <c r="E2540" s="14">
        <f t="shared" si="993"/>
        <v>4.7666068631014644</v>
      </c>
      <c r="F2540" s="14">
        <f t="shared" si="994"/>
        <v>6.3204963955179876</v>
      </c>
      <c r="G2540" s="63">
        <v>1.2329139484310581E-3</v>
      </c>
      <c r="H2540" s="7">
        <f t="shared" si="1007"/>
        <v>1.0012329139484311</v>
      </c>
      <c r="I2540" s="5">
        <f t="shared" si="995"/>
        <v>1.5991282183489663</v>
      </c>
      <c r="J2540" s="5">
        <f t="shared" si="996"/>
        <v>4.7607372836995756</v>
      </c>
      <c r="K2540" s="5">
        <f t="shared" si="997"/>
        <v>6.3127133631601007</v>
      </c>
      <c r="L2540">
        <v>1.74</v>
      </c>
      <c r="M2540">
        <v>3.7</v>
      </c>
      <c r="N2540">
        <v>6.4</v>
      </c>
      <c r="O2540" s="5">
        <f t="shared" si="998"/>
        <v>1.74214527027027</v>
      </c>
      <c r="P2540" s="5">
        <f t="shared" si="999"/>
        <v>3.7045617816091951</v>
      </c>
      <c r="Q2540" s="5">
        <f t="shared" si="1000"/>
        <v>6.4078906492699588</v>
      </c>
      <c r="R2540" s="6">
        <f t="shared" si="1001"/>
        <v>0.57400494497503285</v>
      </c>
      <c r="S2540" s="6">
        <f t="shared" si="1002"/>
        <v>0.26993746060988028</v>
      </c>
      <c r="T2540" s="6">
        <f t="shared" si="1003"/>
        <v>0.15605759441508704</v>
      </c>
      <c r="U2540" s="12">
        <f t="shared" si="1004"/>
        <v>1.0880928621198855</v>
      </c>
      <c r="V2540" s="12">
        <f t="shared" si="1005"/>
        <v>0.77719054413452637</v>
      </c>
      <c r="W2540" s="12">
        <f t="shared" si="1006"/>
        <v>1.0138271186759864</v>
      </c>
      <c r="X2540" t="s">
        <v>122</v>
      </c>
      <c r="Y2540" t="s">
        <v>127</v>
      </c>
      <c r="Z2540" t="s">
        <v>257</v>
      </c>
      <c r="AA2540" s="8" t="s">
        <v>17</v>
      </c>
      <c r="AB2540" s="8" t="s">
        <v>361</v>
      </c>
      <c r="AC2540" t="s">
        <v>572</v>
      </c>
      <c r="AE2540" t="s">
        <v>509</v>
      </c>
      <c r="AF2540">
        <v>11</v>
      </c>
      <c r="AG2540">
        <v>-1</v>
      </c>
    </row>
    <row r="2541" spans="1:33" x14ac:dyDescent="0.25">
      <c r="A2541" s="6">
        <v>0.51626209330175621</v>
      </c>
      <c r="B2541" s="6">
        <v>0.2940125780839396</v>
      </c>
      <c r="C2541" s="6">
        <v>0.18321911292256551</v>
      </c>
      <c r="D2541" s="13">
        <f t="shared" si="992"/>
        <v>1.937000630056908</v>
      </c>
      <c r="E2541" s="14">
        <f t="shared" si="993"/>
        <v>3.4012150314008109</v>
      </c>
      <c r="F2541" s="14">
        <f t="shared" si="994"/>
        <v>5.457945866284339</v>
      </c>
      <c r="G2541" s="63">
        <v>2.747164742049657E-2</v>
      </c>
      <c r="H2541" s="7">
        <f t="shared" si="1007"/>
        <v>1.0274716474204966</v>
      </c>
      <c r="I2541" s="5">
        <f t="shared" si="995"/>
        <v>1.885210784083255</v>
      </c>
      <c r="J2541" s="5">
        <f t="shared" si="996"/>
        <v>3.3102762883430215</v>
      </c>
      <c r="K2541" s="5">
        <f t="shared" si="997"/>
        <v>5.3120160346873826</v>
      </c>
      <c r="L2541">
        <v>1.98</v>
      </c>
      <c r="M2541">
        <v>3.91</v>
      </c>
      <c r="N2541">
        <v>3.75</v>
      </c>
      <c r="O2541" s="5">
        <f t="shared" si="998"/>
        <v>2.0343938618925832</v>
      </c>
      <c r="P2541" s="5">
        <f t="shared" si="999"/>
        <v>4.0174141414141413</v>
      </c>
      <c r="Q2541" s="5">
        <f t="shared" si="1000"/>
        <v>3.8530186778268622</v>
      </c>
      <c r="R2541" s="6">
        <f t="shared" si="1001"/>
        <v>0.49154690187164968</v>
      </c>
      <c r="S2541" s="6">
        <f t="shared" si="1002"/>
        <v>0.24891633394011928</v>
      </c>
      <c r="T2541" s="6">
        <f t="shared" si="1003"/>
        <v>0.25953676418823102</v>
      </c>
      <c r="U2541" s="12">
        <f t="shared" si="1004"/>
        <v>1.0502804337409088</v>
      </c>
      <c r="V2541" s="12">
        <f t="shared" si="1005"/>
        <v>1.1811702889480484</v>
      </c>
      <c r="W2541" s="12">
        <f t="shared" si="1006"/>
        <v>0.705946664225514</v>
      </c>
      <c r="X2541" t="s">
        <v>131</v>
      </c>
      <c r="Y2541" t="s">
        <v>61</v>
      </c>
      <c r="Z2541" t="s">
        <v>258</v>
      </c>
      <c r="AA2541" s="8" t="s">
        <v>19</v>
      </c>
      <c r="AB2541" s="8" t="s">
        <v>367</v>
      </c>
      <c r="AC2541" t="s">
        <v>572</v>
      </c>
      <c r="AE2541" t="s">
        <v>504</v>
      </c>
      <c r="AF2541">
        <v>1</v>
      </c>
      <c r="AG2541">
        <v>-11</v>
      </c>
    </row>
    <row r="2542" spans="1:33" x14ac:dyDescent="0.25">
      <c r="A2542" s="6">
        <v>0.7485576514659672</v>
      </c>
      <c r="B2542" s="6">
        <v>0.16209147498709822</v>
      </c>
      <c r="C2542" s="6">
        <v>8.2862561379549254E-2</v>
      </c>
      <c r="D2542" s="13">
        <f t="shared" si="992"/>
        <v>1.3359024492523868</v>
      </c>
      <c r="E2542" s="14">
        <f t="shared" si="993"/>
        <v>6.1693559151065509</v>
      </c>
      <c r="F2542" s="14">
        <f t="shared" si="994"/>
        <v>12.068176307265384</v>
      </c>
      <c r="G2542" s="63">
        <v>3.1169892233523067E-2</v>
      </c>
      <c r="H2542" s="7">
        <f t="shared" si="1007"/>
        <v>1.0311698922335231</v>
      </c>
      <c r="I2542" s="5">
        <f t="shared" si="995"/>
        <v>1.2955211932718578</v>
      </c>
      <c r="J2542" s="5">
        <f t="shared" si="996"/>
        <v>5.9828704867862967</v>
      </c>
      <c r="K2542" s="5">
        <f t="shared" si="997"/>
        <v>11.703383116748695</v>
      </c>
      <c r="L2542">
        <v>1.32</v>
      </c>
      <c r="M2542">
        <v>6.06</v>
      </c>
      <c r="N2542">
        <v>9.2100000000000009</v>
      </c>
      <c r="O2542" s="5">
        <f t="shared" si="998"/>
        <v>1.3611442577482504</v>
      </c>
      <c r="P2542" s="5">
        <f t="shared" si="999"/>
        <v>6.2488895469351498</v>
      </c>
      <c r="Q2542" s="5">
        <f t="shared" si="1000"/>
        <v>9.4970747074707482</v>
      </c>
      <c r="R2542" s="6">
        <f t="shared" si="1001"/>
        <v>0.73467598625755237</v>
      </c>
      <c r="S2542" s="6">
        <f t="shared" si="1002"/>
        <v>0.16002843265015992</v>
      </c>
      <c r="T2542" s="6">
        <f t="shared" si="1003"/>
        <v>0.10529558109228764</v>
      </c>
      <c r="U2542" s="12">
        <f t="shared" si="1004"/>
        <v>1.0188949488864174</v>
      </c>
      <c r="V2542" s="12">
        <f t="shared" si="1005"/>
        <v>1.0128917236941783</v>
      </c>
      <c r="W2542" s="12">
        <f t="shared" si="1006"/>
        <v>0.78695193587395962</v>
      </c>
      <c r="X2542" t="s">
        <v>40</v>
      </c>
      <c r="Y2542" t="s">
        <v>132</v>
      </c>
      <c r="Z2542" t="s">
        <v>258</v>
      </c>
      <c r="AA2542" s="8" t="s">
        <v>17</v>
      </c>
      <c r="AB2542" s="8" t="s">
        <v>361</v>
      </c>
      <c r="AC2542" t="s">
        <v>572</v>
      </c>
      <c r="AE2542" t="s">
        <v>506</v>
      </c>
      <c r="AF2542">
        <v>6</v>
      </c>
      <c r="AG2542">
        <v>4</v>
      </c>
    </row>
    <row r="2543" spans="1:33" x14ac:dyDescent="0.25">
      <c r="A2543" s="6">
        <v>0.54251410316732296</v>
      </c>
      <c r="B2543" s="6">
        <v>0.21700467462832113</v>
      </c>
      <c r="C2543" s="6">
        <v>0.22670231467117796</v>
      </c>
      <c r="D2543" s="13">
        <f t="shared" si="992"/>
        <v>1.8432700535557849</v>
      </c>
      <c r="E2543" s="14">
        <f t="shared" si="993"/>
        <v>4.6081956608205283</v>
      </c>
      <c r="F2543" s="14">
        <f t="shared" si="994"/>
        <v>4.4110709740677212</v>
      </c>
      <c r="G2543" s="63">
        <v>2.8235661325182626E-2</v>
      </c>
      <c r="H2543" s="7">
        <f t="shared" si="1007"/>
        <v>1.0282356613251826</v>
      </c>
      <c r="I2543" s="5">
        <f t="shared" si="995"/>
        <v>1.7926533020457507</v>
      </c>
      <c r="J2543" s="5">
        <f t="shared" si="996"/>
        <v>4.4816532183697264</v>
      </c>
      <c r="K2543" s="5">
        <f t="shared" si="997"/>
        <v>4.2899416349582404</v>
      </c>
      <c r="L2543">
        <v>2.16</v>
      </c>
      <c r="M2543">
        <v>3.8</v>
      </c>
      <c r="N2543">
        <v>3.31</v>
      </c>
      <c r="O2543" s="5">
        <f t="shared" si="998"/>
        <v>2.2209890284623945</v>
      </c>
      <c r="P2543" s="5">
        <f t="shared" si="999"/>
        <v>3.9072955130356939</v>
      </c>
      <c r="Q2543" s="5">
        <f t="shared" si="1000"/>
        <v>3.4034600389863545</v>
      </c>
      <c r="R2543" s="6">
        <f t="shared" si="1001"/>
        <v>0.45024986039319009</v>
      </c>
      <c r="S2543" s="6">
        <f t="shared" si="1002"/>
        <v>0.25593149959191858</v>
      </c>
      <c r="T2543" s="6">
        <f t="shared" si="1003"/>
        <v>0.29381864001489144</v>
      </c>
      <c r="U2543" s="12">
        <f t="shared" si="1004"/>
        <v>1.20491787092074</v>
      </c>
      <c r="V2543" s="12">
        <f t="shared" si="1005"/>
        <v>0.84790139148300969</v>
      </c>
      <c r="W2543" s="12">
        <f t="shared" si="1006"/>
        <v>0.77157226872906404</v>
      </c>
      <c r="X2543" t="s">
        <v>39</v>
      </c>
      <c r="Y2543" t="s">
        <v>63</v>
      </c>
      <c r="Z2543" t="s">
        <v>258</v>
      </c>
      <c r="AA2543" s="8" t="s">
        <v>17</v>
      </c>
      <c r="AB2543" s="8" t="s">
        <v>361</v>
      </c>
      <c r="AC2543" t="s">
        <v>572</v>
      </c>
      <c r="AE2543" t="s">
        <v>506</v>
      </c>
      <c r="AF2543">
        <v>0</v>
      </c>
      <c r="AG2543">
        <v>0</v>
      </c>
    </row>
    <row r="2544" spans="1:33" x14ac:dyDescent="0.25">
      <c r="A2544" s="6">
        <v>0.51592017334926499</v>
      </c>
      <c r="B2544" s="6">
        <v>0.25032971883434812</v>
      </c>
      <c r="C2544" s="6">
        <v>0.22188051261976463</v>
      </c>
      <c r="D2544" s="13">
        <f t="shared" si="992"/>
        <v>1.9382843541631103</v>
      </c>
      <c r="E2544" s="14">
        <f t="shared" si="993"/>
        <v>3.9947314472147624</v>
      </c>
      <c r="F2544" s="14">
        <f t="shared" si="994"/>
        <v>4.5069302760882577</v>
      </c>
      <c r="G2544" s="63">
        <v>4.3995616341017563E-2</v>
      </c>
      <c r="H2544" s="7">
        <f t="shared" si="1007"/>
        <v>1.0439956163410176</v>
      </c>
      <c r="I2544" s="5">
        <f t="shared" si="995"/>
        <v>1.8566020046677825</v>
      </c>
      <c r="J2544" s="5">
        <f t="shared" si="996"/>
        <v>3.8263871846660105</v>
      </c>
      <c r="K2544" s="5">
        <f t="shared" si="997"/>
        <v>4.3170011497596983</v>
      </c>
      <c r="L2544">
        <v>1.63</v>
      </c>
      <c r="M2544">
        <v>4.16</v>
      </c>
      <c r="N2544">
        <v>5.26</v>
      </c>
      <c r="O2544" s="5">
        <f t="shared" si="998"/>
        <v>1.7017128546358584</v>
      </c>
      <c r="P2544" s="5">
        <f t="shared" si="999"/>
        <v>4.3430217639786335</v>
      </c>
      <c r="Q2544" s="5">
        <f t="shared" si="1000"/>
        <v>5.4914169419537524</v>
      </c>
      <c r="R2544" s="6">
        <f t="shared" si="1001"/>
        <v>0.58764320741643883</v>
      </c>
      <c r="S2544" s="6">
        <f t="shared" si="1002"/>
        <v>0.23025442982903729</v>
      </c>
      <c r="T2544" s="6">
        <f t="shared" si="1003"/>
        <v>0.18210236275452379</v>
      </c>
      <c r="U2544" s="12">
        <f t="shared" si="1004"/>
        <v>0.87794799095440468</v>
      </c>
      <c r="V2544" s="12">
        <f t="shared" si="1005"/>
        <v>1.0871874170682259</v>
      </c>
      <c r="W2544" s="12">
        <f t="shared" si="1006"/>
        <v>1.2184384060895588</v>
      </c>
      <c r="X2544" t="s">
        <v>80</v>
      </c>
      <c r="Y2544" t="s">
        <v>79</v>
      </c>
      <c r="Z2544" t="s">
        <v>265</v>
      </c>
      <c r="AA2544" s="8" t="s">
        <v>17</v>
      </c>
      <c r="AB2544" s="8" t="s">
        <v>361</v>
      </c>
      <c r="AC2544" t="s">
        <v>572</v>
      </c>
      <c r="AE2544" t="s">
        <v>509</v>
      </c>
      <c r="AF2544">
        <v>-1</v>
      </c>
      <c r="AG2544">
        <v>-2</v>
      </c>
    </row>
    <row r="2545" spans="1:33" x14ac:dyDescent="0.25">
      <c r="A2545" s="6">
        <v>0.85381384334014665</v>
      </c>
      <c r="B2545" s="6">
        <v>0.10160399401477058</v>
      </c>
      <c r="C2545" s="6">
        <v>2.6446240836663699E-2</v>
      </c>
      <c r="D2545" s="13">
        <f t="shared" si="992"/>
        <v>1.1712154912925381</v>
      </c>
      <c r="E2545" s="14">
        <f t="shared" si="993"/>
        <v>9.8421327792943458</v>
      </c>
      <c r="F2545" s="14">
        <f t="shared" si="994"/>
        <v>37.812557413212836</v>
      </c>
      <c r="G2545" s="63">
        <v>4.2961304842467074E-2</v>
      </c>
      <c r="H2545" s="7">
        <f t="shared" si="1007"/>
        <v>1.0429613048424671</v>
      </c>
      <c r="I2545" s="5">
        <f t="shared" si="995"/>
        <v>1.1229711839303982</v>
      </c>
      <c r="J2545" s="5">
        <f t="shared" si="996"/>
        <v>9.4367190168967383</v>
      </c>
      <c r="K2545" s="5">
        <f t="shared" si="997"/>
        <v>36.254995499496687</v>
      </c>
      <c r="L2545">
        <v>1.45</v>
      </c>
      <c r="M2545">
        <v>4.95</v>
      </c>
      <c r="N2545">
        <v>6.61</v>
      </c>
      <c r="O2545" s="5">
        <f t="shared" si="998"/>
        <v>1.5122938920215772</v>
      </c>
      <c r="P2545" s="5">
        <f t="shared" si="999"/>
        <v>5.1626584589702125</v>
      </c>
      <c r="Q2545" s="5">
        <f t="shared" si="1000"/>
        <v>6.8939742250087077</v>
      </c>
      <c r="R2545" s="6">
        <f t="shared" si="1001"/>
        <v>0.6612471327667917</v>
      </c>
      <c r="S2545" s="6">
        <f t="shared" si="1002"/>
        <v>0.19369865505289854</v>
      </c>
      <c r="T2545" s="6">
        <f t="shared" si="1003"/>
        <v>0.14505421218030981</v>
      </c>
      <c r="U2545" s="12">
        <f t="shared" si="1004"/>
        <v>1.2912174602067714</v>
      </c>
      <c r="V2545" s="12">
        <f t="shared" si="1005"/>
        <v>0.5245467191655141</v>
      </c>
      <c r="W2545" s="12">
        <f t="shared" si="1006"/>
        <v>0.18231970267633227</v>
      </c>
      <c r="X2545" t="s">
        <v>158</v>
      </c>
      <c r="Y2545" t="s">
        <v>224</v>
      </c>
      <c r="Z2545" t="s">
        <v>265</v>
      </c>
      <c r="AA2545" s="8" t="s">
        <v>29</v>
      </c>
      <c r="AB2545" s="8" t="s">
        <v>361</v>
      </c>
      <c r="AC2545" t="s">
        <v>572</v>
      </c>
      <c r="AE2545" t="s">
        <v>505</v>
      </c>
      <c r="AF2545">
        <v>6</v>
      </c>
      <c r="AG2545">
        <v>-3</v>
      </c>
    </row>
    <row r="2546" spans="1:33" x14ac:dyDescent="0.25">
      <c r="A2546" s="6">
        <v>0.28360523960844236</v>
      </c>
      <c r="B2546" s="6">
        <v>0.2236169922635422</v>
      </c>
      <c r="C2546" s="6">
        <v>0.44727217019644722</v>
      </c>
      <c r="D2546" s="13">
        <f t="shared" si="992"/>
        <v>3.5260279442673315</v>
      </c>
      <c r="E2546" s="14">
        <f t="shared" si="993"/>
        <v>4.4719320740235036</v>
      </c>
      <c r="F2546" s="14">
        <f t="shared" si="994"/>
        <v>2.2357751423720109</v>
      </c>
      <c r="G2546" s="63">
        <v>3.7702579856430773E-2</v>
      </c>
      <c r="H2546" s="7">
        <f t="shared" si="1007"/>
        <v>1.0377025798564308</v>
      </c>
      <c r="I2546" s="5">
        <f t="shared" si="995"/>
        <v>3.3979176815337278</v>
      </c>
      <c r="J2546" s="5">
        <f t="shared" si="996"/>
        <v>4.3094545208148256</v>
      </c>
      <c r="K2546" s="5">
        <f t="shared" si="997"/>
        <v>2.1545433014933209</v>
      </c>
      <c r="L2546">
        <v>3.04</v>
      </c>
      <c r="M2546">
        <v>3.65</v>
      </c>
      <c r="N2546">
        <v>2.2999999999999998</v>
      </c>
      <c r="O2546" s="5">
        <f t="shared" si="998"/>
        <v>3.1546158427635498</v>
      </c>
      <c r="P2546" s="5">
        <f t="shared" si="999"/>
        <v>3.7876144164759724</v>
      </c>
      <c r="Q2546" s="5">
        <f t="shared" si="1000"/>
        <v>2.3867159336697905</v>
      </c>
      <c r="R2546" s="6">
        <f t="shared" si="1001"/>
        <v>0.31699580863195259</v>
      </c>
      <c r="S2546" s="6">
        <f t="shared" si="1002"/>
        <v>0.26401842691537969</v>
      </c>
      <c r="T2546" s="6">
        <f t="shared" si="1003"/>
        <v>0.41898576445266783</v>
      </c>
      <c r="U2546" s="12">
        <f t="shared" si="1004"/>
        <v>0.89466558195954493</v>
      </c>
      <c r="V2546" s="12">
        <f t="shared" si="1005"/>
        <v>0.84697494366638848</v>
      </c>
      <c r="W2546" s="12">
        <f t="shared" si="1006"/>
        <v>1.0675116152949269</v>
      </c>
      <c r="X2546" t="s">
        <v>153</v>
      </c>
      <c r="Y2546" t="s">
        <v>159</v>
      </c>
      <c r="Z2546" t="s">
        <v>265</v>
      </c>
      <c r="AA2546" s="8" t="s">
        <v>16</v>
      </c>
      <c r="AB2546" s="8" t="s">
        <v>360</v>
      </c>
      <c r="AC2546" t="s">
        <v>572</v>
      </c>
      <c r="AE2546" t="s">
        <v>503</v>
      </c>
      <c r="AF2546">
        <v>-6</v>
      </c>
      <c r="AG2546">
        <v>6</v>
      </c>
    </row>
    <row r="2547" spans="1:33" x14ac:dyDescent="0.25">
      <c r="A2547" s="6">
        <v>0.61337549900538746</v>
      </c>
      <c r="B2547" s="6">
        <v>0.229077658430765</v>
      </c>
      <c r="C2547" s="6">
        <v>0.15176405899462281</v>
      </c>
      <c r="D2547" s="13">
        <f t="shared" si="992"/>
        <v>1.6303227005668459</v>
      </c>
      <c r="E2547" s="14">
        <f t="shared" si="993"/>
        <v>4.3653318566735475</v>
      </c>
      <c r="F2547" s="14">
        <f t="shared" si="994"/>
        <v>6.5891753727767073</v>
      </c>
      <c r="G2547" s="63">
        <v>4.4267346448312539E-2</v>
      </c>
      <c r="H2547" s="7">
        <f t="shared" si="1007"/>
        <v>1.0442673464483125</v>
      </c>
      <c r="I2547" s="5">
        <f t="shared" si="995"/>
        <v>1.5612119885887297</v>
      </c>
      <c r="J2547" s="5">
        <f t="shared" si="996"/>
        <v>4.1802818708452412</v>
      </c>
      <c r="K2547" s="5">
        <f t="shared" si="997"/>
        <v>6.3098548424283685</v>
      </c>
      <c r="L2547">
        <v>1.46</v>
      </c>
      <c r="M2547">
        <v>4.75</v>
      </c>
      <c r="N2547">
        <v>6.72</v>
      </c>
      <c r="O2547" s="5">
        <f t="shared" si="998"/>
        <v>1.5246303258145362</v>
      </c>
      <c r="P2547" s="5">
        <f t="shared" si="999"/>
        <v>4.9602698956294846</v>
      </c>
      <c r="Q2547" s="5">
        <f t="shared" si="1000"/>
        <v>7.0174765681326603</v>
      </c>
      <c r="R2547" s="6">
        <f t="shared" si="1001"/>
        <v>0.6558967003793188</v>
      </c>
      <c r="S2547" s="6">
        <f t="shared" si="1002"/>
        <v>0.20160193316922217</v>
      </c>
      <c r="T2547" s="6">
        <f t="shared" si="1003"/>
        <v>0.14250136645145914</v>
      </c>
      <c r="U2547" s="12">
        <f t="shared" si="1004"/>
        <v>0.93517088689523764</v>
      </c>
      <c r="V2547" s="12">
        <f t="shared" si="1005"/>
        <v>1.1362870128754172</v>
      </c>
      <c r="W2547" s="12">
        <f t="shared" si="1006"/>
        <v>1.0650007278794682</v>
      </c>
      <c r="X2547" t="s">
        <v>157</v>
      </c>
      <c r="Y2547" t="s">
        <v>156</v>
      </c>
      <c r="Z2547" t="s">
        <v>265</v>
      </c>
      <c r="AA2547" s="8" t="s">
        <v>17</v>
      </c>
      <c r="AB2547" s="8" t="s">
        <v>361</v>
      </c>
      <c r="AC2547" t="s">
        <v>572</v>
      </c>
      <c r="AE2547" t="s">
        <v>505</v>
      </c>
      <c r="AF2547">
        <v>4</v>
      </c>
      <c r="AG2547">
        <v>-1</v>
      </c>
    </row>
    <row r="2548" spans="1:33" x14ac:dyDescent="0.25">
      <c r="A2548" s="6">
        <v>0.58932561703773856</v>
      </c>
      <c r="B2548" s="6">
        <v>0.20792137031105856</v>
      </c>
      <c r="C2548" s="6">
        <v>0.19173064542837936</v>
      </c>
      <c r="D2548" s="13">
        <f t="shared" si="992"/>
        <v>1.6968547965495333</v>
      </c>
      <c r="E2548" s="14">
        <f t="shared" si="993"/>
        <v>4.8095104341798081</v>
      </c>
      <c r="F2548" s="14">
        <f t="shared" si="994"/>
        <v>5.2156503086177119</v>
      </c>
      <c r="G2548" s="63">
        <v>3.1079467741278011E-2</v>
      </c>
      <c r="H2548" s="7">
        <f t="shared" si="1007"/>
        <v>1.031079467741278</v>
      </c>
      <c r="I2548" s="5">
        <f t="shared" si="995"/>
        <v>1.6457070959493822</v>
      </c>
      <c r="J2548" s="5">
        <f t="shared" si="996"/>
        <v>4.6645390434509428</v>
      </c>
      <c r="K2548" s="5">
        <f t="shared" si="997"/>
        <v>5.0584367857147949</v>
      </c>
      <c r="L2548">
        <v>1.51</v>
      </c>
      <c r="M2548">
        <v>4.3600000000000003</v>
      </c>
      <c r="N2548">
        <v>7.17</v>
      </c>
      <c r="O2548" s="5">
        <f t="shared" si="998"/>
        <v>1.5569299962893297</v>
      </c>
      <c r="P2548" s="5">
        <f t="shared" si="999"/>
        <v>4.4955064793519721</v>
      </c>
      <c r="Q2548" s="5">
        <f t="shared" si="1000"/>
        <v>7.3928397837049635</v>
      </c>
      <c r="R2548" s="6">
        <f t="shared" si="1001"/>
        <v>0.64228963561838048</v>
      </c>
      <c r="S2548" s="6">
        <f t="shared" si="1002"/>
        <v>0.22244434628067761</v>
      </c>
      <c r="T2548" s="6">
        <f t="shared" si="1003"/>
        <v>0.13526601810094205</v>
      </c>
      <c r="U2548" s="12">
        <f t="shared" si="1004"/>
        <v>0.91753873074777326</v>
      </c>
      <c r="V2548" s="12">
        <f t="shared" si="1005"/>
        <v>0.93471186742910461</v>
      </c>
      <c r="W2548" s="12">
        <f t="shared" si="1006"/>
        <v>1.4174339432783531</v>
      </c>
      <c r="X2548" t="s">
        <v>228</v>
      </c>
      <c r="Y2548" t="s">
        <v>166</v>
      </c>
      <c r="Z2548" t="s">
        <v>267</v>
      </c>
      <c r="AA2548" s="8" t="s">
        <v>17</v>
      </c>
      <c r="AB2548" s="8" t="s">
        <v>361</v>
      </c>
      <c r="AC2548" t="s">
        <v>572</v>
      </c>
      <c r="AE2548" t="s">
        <v>508</v>
      </c>
      <c r="AF2548">
        <v>-1</v>
      </c>
      <c r="AG2548">
        <v>-12</v>
      </c>
    </row>
    <row r="2549" spans="1:33" x14ac:dyDescent="0.25">
      <c r="A2549" s="6">
        <v>0.47906397122186278</v>
      </c>
      <c r="B2549" s="6">
        <v>0.2568498500111947</v>
      </c>
      <c r="C2549" s="6">
        <v>0.24926211956563976</v>
      </c>
      <c r="D2549" s="13">
        <f t="shared" si="992"/>
        <v>2.0874038960798469</v>
      </c>
      <c r="E2549" s="14">
        <f t="shared" si="993"/>
        <v>3.8933252246649759</v>
      </c>
      <c r="F2549" s="14">
        <f t="shared" si="994"/>
        <v>4.0118410360249852</v>
      </c>
      <c r="G2549" s="63">
        <v>2.7005220997182056E-2</v>
      </c>
      <c r="H2549" s="7">
        <f t="shared" si="1007"/>
        <v>1.0270052209971821</v>
      </c>
      <c r="I2549" s="5">
        <f t="shared" si="995"/>
        <v>2.0325153693503708</v>
      </c>
      <c r="J2549" s="5">
        <f t="shared" si="996"/>
        <v>3.7909497878547382</v>
      </c>
      <c r="K2549" s="5">
        <f t="shared" si="997"/>
        <v>3.9063492122558481</v>
      </c>
      <c r="L2549">
        <v>2.31</v>
      </c>
      <c r="M2549">
        <v>3.26</v>
      </c>
      <c r="N2549">
        <v>3.48</v>
      </c>
      <c r="O2549" s="5">
        <f t="shared" si="998"/>
        <v>2.3723820605034907</v>
      </c>
      <c r="P2549" s="5">
        <f t="shared" si="999"/>
        <v>3.3480370204508132</v>
      </c>
      <c r="Q2549" s="5">
        <f t="shared" si="1000"/>
        <v>3.5739781690701937</v>
      </c>
      <c r="R2549" s="6">
        <f t="shared" si="1001"/>
        <v>0.42151726597855405</v>
      </c>
      <c r="S2549" s="6">
        <f t="shared" si="1002"/>
        <v>0.29868247988050922</v>
      </c>
      <c r="T2549" s="6">
        <f t="shared" si="1003"/>
        <v>0.27980025414093673</v>
      </c>
      <c r="U2549" s="12">
        <f t="shared" si="1004"/>
        <v>1.1365227711603079</v>
      </c>
      <c r="V2549" s="12">
        <f t="shared" si="1005"/>
        <v>0.85994280653471866</v>
      </c>
      <c r="W2549" s="12">
        <f t="shared" si="1006"/>
        <v>0.89085737370376084</v>
      </c>
      <c r="X2549" t="s">
        <v>94</v>
      </c>
      <c r="Y2549" t="s">
        <v>165</v>
      </c>
      <c r="Z2549" t="s">
        <v>267</v>
      </c>
      <c r="AA2549" s="8" t="s">
        <v>17</v>
      </c>
      <c r="AB2549" s="8" t="s">
        <v>361</v>
      </c>
      <c r="AC2549" t="s">
        <v>572</v>
      </c>
      <c r="AE2549" t="s">
        <v>509</v>
      </c>
      <c r="AF2549">
        <v>5</v>
      </c>
      <c r="AG2549">
        <v>1</v>
      </c>
    </row>
    <row r="2550" spans="1:33" x14ac:dyDescent="0.25">
      <c r="A2550" s="6">
        <v>0.43545856606576955</v>
      </c>
      <c r="B2550" s="6">
        <v>0.27178255362946901</v>
      </c>
      <c r="C2550" s="6">
        <v>0.27515929284747481</v>
      </c>
      <c r="D2550" s="13">
        <f t="shared" si="992"/>
        <v>2.2964297362081627</v>
      </c>
      <c r="E2550" s="14">
        <f t="shared" si="993"/>
        <v>3.6794120396827834</v>
      </c>
      <c r="F2550" s="14">
        <f t="shared" si="994"/>
        <v>3.6342585040524726</v>
      </c>
      <c r="G2550" s="63">
        <v>2.757019741834954E-2</v>
      </c>
      <c r="H2550" s="7">
        <f t="shared" si="1007"/>
        <v>1.0275701974183495</v>
      </c>
      <c r="I2550" s="5">
        <f t="shared" si="995"/>
        <v>2.2348154335126447</v>
      </c>
      <c r="J2550" s="5">
        <f t="shared" si="996"/>
        <v>3.5806916636224733</v>
      </c>
      <c r="K2550" s="5">
        <f t="shared" si="997"/>
        <v>3.5367496188417333</v>
      </c>
      <c r="L2550">
        <v>2.19</v>
      </c>
      <c r="M2550">
        <v>3.59</v>
      </c>
      <c r="N2550">
        <v>3.42</v>
      </c>
      <c r="O2550" s="5">
        <f t="shared" si="998"/>
        <v>2.2503787323461855</v>
      </c>
      <c r="P2550" s="5">
        <f t="shared" si="999"/>
        <v>3.6889770087318747</v>
      </c>
      <c r="Q2550" s="5">
        <f t="shared" si="1000"/>
        <v>3.5142900751707553</v>
      </c>
      <c r="R2550" s="6">
        <f t="shared" si="1001"/>
        <v>0.44436964570733672</v>
      </c>
      <c r="S2550" s="6">
        <f t="shared" si="1002"/>
        <v>0.2710778618660355</v>
      </c>
      <c r="T2550" s="6">
        <f t="shared" si="1003"/>
        <v>0.28455249242662789</v>
      </c>
      <c r="U2550" s="12">
        <f t="shared" si="1004"/>
        <v>0.97994669589237415</v>
      </c>
      <c r="V2550" s="12">
        <f t="shared" si="1005"/>
        <v>1.0025995917135488</v>
      </c>
      <c r="W2550" s="12">
        <f t="shared" si="1006"/>
        <v>0.96698957194488411</v>
      </c>
      <c r="X2550" t="s">
        <v>280</v>
      </c>
      <c r="Y2550" t="s">
        <v>93</v>
      </c>
      <c r="Z2550" t="s">
        <v>267</v>
      </c>
      <c r="AA2550" s="8" t="s">
        <v>19</v>
      </c>
      <c r="AB2550" s="8" t="s">
        <v>367</v>
      </c>
      <c r="AC2550" t="s">
        <v>572</v>
      </c>
      <c r="AE2550" t="s">
        <v>509</v>
      </c>
      <c r="AF2550">
        <v>1</v>
      </c>
      <c r="AG2550">
        <v>5</v>
      </c>
    </row>
    <row r="2551" spans="1:33" x14ac:dyDescent="0.25">
      <c r="A2551" s="6">
        <v>9.0345761320048484E-2</v>
      </c>
      <c r="B2551" s="6">
        <v>0.28850476625265742</v>
      </c>
      <c r="C2551" s="6">
        <v>0.54802068283622851</v>
      </c>
      <c r="D2551" s="13">
        <f t="shared" si="992"/>
        <v>11.068587893764215</v>
      </c>
      <c r="E2551" s="14">
        <f t="shared" si="993"/>
        <v>3.4661472425181779</v>
      </c>
      <c r="F2551" s="14">
        <f t="shared" si="994"/>
        <v>1.8247486478513837</v>
      </c>
      <c r="G2551" s="63">
        <v>3.8938544184091706E-2</v>
      </c>
      <c r="H2551" s="7">
        <f t="shared" si="1007"/>
        <v>1.0389385441840917</v>
      </c>
      <c r="I2551" s="5">
        <f t="shared" si="995"/>
        <v>10.65374651438762</v>
      </c>
      <c r="J2551" s="5">
        <f t="shared" si="996"/>
        <v>3.3362389545767051</v>
      </c>
      <c r="K2551" s="5">
        <f t="shared" si="997"/>
        <v>1.7563586008683616</v>
      </c>
      <c r="L2551">
        <v>3.1</v>
      </c>
      <c r="M2551">
        <v>3.07</v>
      </c>
      <c r="N2551">
        <v>2.56</v>
      </c>
      <c r="O2551" s="5">
        <f t="shared" si="998"/>
        <v>3.2207094869706845</v>
      </c>
      <c r="P2551" s="5">
        <f t="shared" si="999"/>
        <v>3.1895413306451612</v>
      </c>
      <c r="Q2551" s="5">
        <f t="shared" si="1000"/>
        <v>2.6596826731112748</v>
      </c>
      <c r="R2551" s="6">
        <f t="shared" si="1001"/>
        <v>0.31049059346876207</v>
      </c>
      <c r="S2551" s="6">
        <f t="shared" si="1002"/>
        <v>0.31352470350265882</v>
      </c>
      <c r="T2551" s="6">
        <f t="shared" si="1003"/>
        <v>0.37598470302857906</v>
      </c>
      <c r="U2551" s="12">
        <f t="shared" si="1004"/>
        <v>0.29097745059106928</v>
      </c>
      <c r="V2551" s="12">
        <f t="shared" si="1005"/>
        <v>0.92019787605097214</v>
      </c>
      <c r="W2551" s="12">
        <f t="shared" si="1006"/>
        <v>1.4575611146461263</v>
      </c>
      <c r="X2551" t="s">
        <v>172</v>
      </c>
      <c r="Y2551" t="s">
        <v>46</v>
      </c>
      <c r="Z2551" t="s">
        <v>260</v>
      </c>
      <c r="AA2551" s="8" t="s">
        <v>18</v>
      </c>
      <c r="AB2551" s="8" t="s">
        <v>360</v>
      </c>
      <c r="AC2551" t="s">
        <v>572</v>
      </c>
      <c r="AE2551" t="s">
        <v>507</v>
      </c>
      <c r="AF2551">
        <v>-2</v>
      </c>
      <c r="AG2551">
        <v>7</v>
      </c>
    </row>
    <row r="2552" spans="1:33" x14ac:dyDescent="0.25">
      <c r="A2552" s="6">
        <v>0.32947429139391998</v>
      </c>
      <c r="B2552" s="6">
        <v>0.24941580332421007</v>
      </c>
      <c r="C2552" s="6">
        <v>0.38598078434825828</v>
      </c>
      <c r="D2552" s="13">
        <f t="shared" si="992"/>
        <v>3.0351381765456122</v>
      </c>
      <c r="E2552" s="14">
        <f t="shared" si="993"/>
        <v>4.0093690402613431</v>
      </c>
      <c r="F2552" s="14">
        <f t="shared" si="994"/>
        <v>2.5908025491179156</v>
      </c>
      <c r="G2552" s="63">
        <v>3.8066845464751031E-2</v>
      </c>
      <c r="H2552" s="7">
        <f t="shared" si="1007"/>
        <v>1.038066845464751</v>
      </c>
      <c r="I2552" s="5">
        <f t="shared" si="995"/>
        <v>2.923836928041716</v>
      </c>
      <c r="J2552" s="5">
        <f t="shared" si="996"/>
        <v>3.862341869194672</v>
      </c>
      <c r="K2552" s="5">
        <f t="shared" si="997"/>
        <v>2.495795487965895</v>
      </c>
      <c r="L2552">
        <v>2.95</v>
      </c>
      <c r="M2552">
        <v>3.38</v>
      </c>
      <c r="N2552">
        <v>2.48</v>
      </c>
      <c r="O2552" s="5">
        <f t="shared" si="998"/>
        <v>3.0622971941210158</v>
      </c>
      <c r="P2552" s="5">
        <f t="shared" si="999"/>
        <v>3.5086659376708584</v>
      </c>
      <c r="Q2552" s="5">
        <f t="shared" si="1000"/>
        <v>2.5744057767525828</v>
      </c>
      <c r="R2552" s="6">
        <f t="shared" si="1001"/>
        <v>0.32655223729421018</v>
      </c>
      <c r="S2552" s="6">
        <f t="shared" si="1002"/>
        <v>0.28500860947275747</v>
      </c>
      <c r="T2552" s="6">
        <f t="shared" si="1003"/>
        <v>0.3884391532330323</v>
      </c>
      <c r="U2552" s="12">
        <f t="shared" si="1004"/>
        <v>1.008948198070611</v>
      </c>
      <c r="V2552" s="12">
        <f t="shared" si="1005"/>
        <v>0.87511673344046981</v>
      </c>
      <c r="W2552" s="12">
        <f t="shared" si="1006"/>
        <v>0.99367116094164887</v>
      </c>
      <c r="X2552" t="s">
        <v>174</v>
      </c>
      <c r="Y2552" t="s">
        <v>170</v>
      </c>
      <c r="Z2552" t="s">
        <v>260</v>
      </c>
      <c r="AA2552" s="8" t="s">
        <v>16</v>
      </c>
      <c r="AB2552" s="8" t="s">
        <v>360</v>
      </c>
      <c r="AC2552" t="s">
        <v>572</v>
      </c>
      <c r="AE2552" t="s">
        <v>509</v>
      </c>
      <c r="AF2552">
        <v>4</v>
      </c>
      <c r="AG2552">
        <v>9</v>
      </c>
    </row>
    <row r="2553" spans="1:33" x14ac:dyDescent="0.25">
      <c r="A2553" s="6">
        <v>0.46516850277522226</v>
      </c>
      <c r="B2553" s="6">
        <v>0.25308804118988276</v>
      </c>
      <c r="C2553" s="6">
        <v>0.26489209946929843</v>
      </c>
      <c r="D2553" s="13">
        <f t="shared" si="992"/>
        <v>2.1497586230235752</v>
      </c>
      <c r="E2553" s="14">
        <f t="shared" si="993"/>
        <v>3.9511941982661138</v>
      </c>
      <c r="F2553" s="14">
        <f t="shared" si="994"/>
        <v>3.7751220289448542</v>
      </c>
      <c r="G2553" s="63">
        <v>4.0654121491574102E-2</v>
      </c>
      <c r="H2553" s="7">
        <f t="shared" si="1007"/>
        <v>1.0406541214915741</v>
      </c>
      <c r="I2553" s="5">
        <f t="shared" si="995"/>
        <v>2.0657763022571967</v>
      </c>
      <c r="J2553" s="5">
        <f t="shared" si="996"/>
        <v>3.7968371206783385</v>
      </c>
      <c r="K2553" s="5">
        <f t="shared" si="997"/>
        <v>3.6276433744710062</v>
      </c>
      <c r="L2553">
        <v>4.2</v>
      </c>
      <c r="M2553">
        <v>3.62</v>
      </c>
      <c r="N2553">
        <v>1.9</v>
      </c>
      <c r="O2553" s="5">
        <f t="shared" si="998"/>
        <v>4.3707473102646111</v>
      </c>
      <c r="P2553" s="5">
        <f t="shared" si="999"/>
        <v>3.7671679197994985</v>
      </c>
      <c r="Q2553" s="5">
        <f t="shared" si="1000"/>
        <v>1.9772428308339907</v>
      </c>
      <c r="R2553" s="6">
        <f t="shared" si="1001"/>
        <v>0.22879382609274171</v>
      </c>
      <c r="S2553" s="6">
        <f t="shared" si="1002"/>
        <v>0.26545140043909254</v>
      </c>
      <c r="T2553" s="6">
        <f t="shared" si="1003"/>
        <v>0.50575477346816589</v>
      </c>
      <c r="U2553" s="12">
        <f t="shared" si="1004"/>
        <v>2.0331339823246188</v>
      </c>
      <c r="V2553" s="12">
        <f t="shared" si="1005"/>
        <v>0.95342514965542036</v>
      </c>
      <c r="W2553" s="12">
        <f t="shared" si="1006"/>
        <v>0.52375600462023464</v>
      </c>
      <c r="X2553" t="s">
        <v>98</v>
      </c>
      <c r="Y2553" t="s">
        <v>45</v>
      </c>
      <c r="Z2553" t="s">
        <v>260</v>
      </c>
      <c r="AA2553" s="8" t="s">
        <v>17</v>
      </c>
      <c r="AB2553" s="8" t="s">
        <v>361</v>
      </c>
      <c r="AC2553" t="s">
        <v>572</v>
      </c>
      <c r="AE2553" t="s">
        <v>506</v>
      </c>
      <c r="AF2553">
        <v>-2</v>
      </c>
      <c r="AG2553">
        <v>4</v>
      </c>
    </row>
    <row r="2554" spans="1:33" x14ac:dyDescent="0.25">
      <c r="A2554" s="6">
        <v>0.17460221498607881</v>
      </c>
      <c r="B2554" s="6">
        <v>0.29983287113215606</v>
      </c>
      <c r="C2554" s="6">
        <v>0.4735226090493157</v>
      </c>
      <c r="D2554" s="13">
        <f t="shared" si="992"/>
        <v>5.7273042044726115</v>
      </c>
      <c r="E2554" s="14">
        <f t="shared" si="993"/>
        <v>3.3351913558511543</v>
      </c>
      <c r="F2554" s="14">
        <f t="shared" si="994"/>
        <v>2.1118315807722152</v>
      </c>
      <c r="G2554" s="63">
        <v>5.3919177809599095E-2</v>
      </c>
      <c r="H2554" s="7">
        <f t="shared" si="1007"/>
        <v>1.0539191778095991</v>
      </c>
      <c r="I2554" s="5">
        <f t="shared" si="995"/>
        <v>5.4342916658712754</v>
      </c>
      <c r="J2554" s="5">
        <f t="shared" si="996"/>
        <v>3.1645608373716203</v>
      </c>
      <c r="K2554" s="5">
        <f t="shared" si="997"/>
        <v>2.0037889292054789</v>
      </c>
      <c r="L2554">
        <v>2.87</v>
      </c>
      <c r="M2554">
        <v>2.82</v>
      </c>
      <c r="N2554">
        <v>2.85</v>
      </c>
      <c r="O2554" s="5">
        <f t="shared" si="998"/>
        <v>3.0247480403135496</v>
      </c>
      <c r="P2554" s="5">
        <f t="shared" si="999"/>
        <v>2.9720520814230693</v>
      </c>
      <c r="Q2554" s="5">
        <f t="shared" si="1000"/>
        <v>3.0036696567573573</v>
      </c>
      <c r="R2554" s="6">
        <f t="shared" si="1001"/>
        <v>0.33060604938728666</v>
      </c>
      <c r="S2554" s="6">
        <f t="shared" si="1002"/>
        <v>0.33646785877358615</v>
      </c>
      <c r="T2554" s="6">
        <f t="shared" si="1003"/>
        <v>0.3329260918391273</v>
      </c>
      <c r="U2554" s="12">
        <f t="shared" si="1004"/>
        <v>0.52812770761354699</v>
      </c>
      <c r="V2554" s="12">
        <f t="shared" si="1005"/>
        <v>0.89111890872737931</v>
      </c>
      <c r="W2554" s="12">
        <f t="shared" si="1006"/>
        <v>1.4223054925900063</v>
      </c>
      <c r="X2554" t="s">
        <v>231</v>
      </c>
      <c r="Y2554" t="s">
        <v>102</v>
      </c>
      <c r="Z2554" t="s">
        <v>261</v>
      </c>
      <c r="AA2554" s="8" t="s">
        <v>19</v>
      </c>
      <c r="AB2554" s="8" t="s">
        <v>367</v>
      </c>
      <c r="AC2554" t="s">
        <v>572</v>
      </c>
      <c r="AE2554" t="s">
        <v>503</v>
      </c>
      <c r="AF2554">
        <v>-1</v>
      </c>
      <c r="AG2554">
        <v>5</v>
      </c>
    </row>
    <row r="2555" spans="1:33" x14ac:dyDescent="0.25">
      <c r="A2555" s="6">
        <v>0.63260392162775569</v>
      </c>
      <c r="B2555" s="6">
        <v>0.24464188187479513</v>
      </c>
      <c r="C2555" s="6">
        <v>0.1197664933129549</v>
      </c>
      <c r="D2555" s="13">
        <f t="shared" si="992"/>
        <v>1.5807679431181774</v>
      </c>
      <c r="E2555" s="14">
        <f t="shared" si="993"/>
        <v>4.08760753611186</v>
      </c>
      <c r="F2555" s="14">
        <f t="shared" si="994"/>
        <v>8.3495806910448476</v>
      </c>
      <c r="G2555" s="63">
        <v>6.1217773965759115E-2</v>
      </c>
      <c r="H2555" s="7">
        <f t="shared" si="1007"/>
        <v>1.0612177739657591</v>
      </c>
      <c r="I2555" s="5">
        <f t="shared" si="995"/>
        <v>1.4895792191746515</v>
      </c>
      <c r="J2555" s="5">
        <f t="shared" si="996"/>
        <v>3.8518084001142534</v>
      </c>
      <c r="K2555" s="5">
        <f t="shared" si="997"/>
        <v>7.8679239039151749</v>
      </c>
      <c r="L2555">
        <v>1.49</v>
      </c>
      <c r="M2555">
        <v>3.96</v>
      </c>
      <c r="N2555">
        <v>7.27</v>
      </c>
      <c r="O2555" s="5">
        <f t="shared" si="998"/>
        <v>1.5812144832089812</v>
      </c>
      <c r="P2555" s="5">
        <f t="shared" si="999"/>
        <v>4.2024223849044064</v>
      </c>
      <c r="Q2555" s="5">
        <f t="shared" si="1000"/>
        <v>7.7150532167310679</v>
      </c>
      <c r="R2555" s="6">
        <f t="shared" si="1001"/>
        <v>0.63242527223160716</v>
      </c>
      <c r="S2555" s="6">
        <f t="shared" si="1002"/>
        <v>0.23795799384472088</v>
      </c>
      <c r="T2555" s="6">
        <f t="shared" si="1003"/>
        <v>0.12961673392367193</v>
      </c>
      <c r="U2555" s="12">
        <f t="shared" si="1004"/>
        <v>1.0002824830126065</v>
      </c>
      <c r="V2555" s="12">
        <f t="shared" si="1005"/>
        <v>1.0280885206757786</v>
      </c>
      <c r="W2555" s="12">
        <f t="shared" si="1006"/>
        <v>0.9240048694907127</v>
      </c>
      <c r="X2555" t="s">
        <v>104</v>
      </c>
      <c r="Y2555" t="s">
        <v>50</v>
      </c>
      <c r="Z2555" t="s">
        <v>261</v>
      </c>
      <c r="AA2555" s="8" t="s">
        <v>17</v>
      </c>
      <c r="AB2555" s="8" t="s">
        <v>361</v>
      </c>
      <c r="AC2555" t="s">
        <v>572</v>
      </c>
      <c r="AE2555" t="s">
        <v>505</v>
      </c>
      <c r="AF2555">
        <v>3</v>
      </c>
      <c r="AG2555">
        <v>-3</v>
      </c>
    </row>
    <row r="2556" spans="1:33" x14ac:dyDescent="0.25">
      <c r="A2556" s="6">
        <v>0.35670556435983247</v>
      </c>
      <c r="B2556" s="6">
        <v>0.25105796398873381</v>
      </c>
      <c r="C2556" s="6">
        <v>0.36142405827362928</v>
      </c>
      <c r="D2556" s="13">
        <f t="shared" si="992"/>
        <v>2.8034325783357668</v>
      </c>
      <c r="E2556" s="14">
        <f t="shared" si="993"/>
        <v>3.983143908730475</v>
      </c>
      <c r="F2556" s="14">
        <f t="shared" si="994"/>
        <v>2.766832968387825</v>
      </c>
      <c r="G2556" s="63">
        <v>4.4638492120379514E-2</v>
      </c>
      <c r="H2556" s="7">
        <f t="shared" si="1007"/>
        <v>1.0446384921203795</v>
      </c>
      <c r="I2556" s="5">
        <f t="shared" si="995"/>
        <v>2.6836389808357852</v>
      </c>
      <c r="J2556" s="5">
        <f t="shared" si="996"/>
        <v>3.8129400158763009</v>
      </c>
      <c r="K2556" s="5">
        <f t="shared" si="997"/>
        <v>2.6486033103870992</v>
      </c>
      <c r="L2556">
        <v>3.54</v>
      </c>
      <c r="M2556">
        <v>3.71</v>
      </c>
      <c r="N2556">
        <v>2.0299999999999998</v>
      </c>
      <c r="O2556" s="5">
        <f t="shared" si="998"/>
        <v>3.6980202621061435</v>
      </c>
      <c r="P2556" s="5">
        <f t="shared" si="999"/>
        <v>3.8756088057666078</v>
      </c>
      <c r="Q2556" s="5">
        <f t="shared" si="1000"/>
        <v>2.1206161390043703</v>
      </c>
      <c r="R2556" s="6">
        <f t="shared" si="1001"/>
        <v>0.27041495966019052</v>
      </c>
      <c r="S2556" s="6">
        <f t="shared" si="1002"/>
        <v>0.25802397768115215</v>
      </c>
      <c r="T2556" s="6">
        <f t="shared" si="1003"/>
        <v>0.47156106265865738</v>
      </c>
      <c r="U2556" s="12">
        <f t="shared" si="1004"/>
        <v>1.3191044046086675</v>
      </c>
      <c r="V2556" s="12">
        <f t="shared" si="1005"/>
        <v>0.97300245599257273</v>
      </c>
      <c r="W2556" s="12">
        <f t="shared" si="1006"/>
        <v>0.76644169099951431</v>
      </c>
      <c r="X2556" t="s">
        <v>195</v>
      </c>
      <c r="Y2556" t="s">
        <v>192</v>
      </c>
      <c r="Z2556" t="s">
        <v>342</v>
      </c>
      <c r="AA2556" s="8" t="s">
        <v>19</v>
      </c>
      <c r="AB2556" s="8" t="s">
        <v>367</v>
      </c>
      <c r="AC2556" t="s">
        <v>572</v>
      </c>
      <c r="AE2556" t="s">
        <v>506</v>
      </c>
      <c r="AF2556">
        <v>3</v>
      </c>
      <c r="AG2556">
        <v>12</v>
      </c>
    </row>
    <row r="2557" spans="1:33" x14ac:dyDescent="0.25">
      <c r="A2557" s="6">
        <v>0.18636947551769809</v>
      </c>
      <c r="B2557" s="6">
        <v>0.17045483292822064</v>
      </c>
      <c r="C2557" s="6">
        <v>0.56987170980599788</v>
      </c>
      <c r="D2557" s="13">
        <f t="shared" si="992"/>
        <v>5.3656855406294133</v>
      </c>
      <c r="E2557" s="14">
        <f t="shared" si="993"/>
        <v>5.8666567724782839</v>
      </c>
      <c r="F2557" s="14">
        <f t="shared" si="994"/>
        <v>1.7547809143577793</v>
      </c>
      <c r="G2557" s="63">
        <v>4.8141321933827141E-2</v>
      </c>
      <c r="H2557" s="7">
        <f t="shared" si="1007"/>
        <v>1.0481413219338271</v>
      </c>
      <c r="I2557" s="5">
        <f t="shared" si="995"/>
        <v>5.119238625884619</v>
      </c>
      <c r="J2557" s="5">
        <f t="shared" si="996"/>
        <v>5.5972001577556991</v>
      </c>
      <c r="K2557" s="5">
        <f t="shared" si="997"/>
        <v>1.674183507163135</v>
      </c>
      <c r="L2557">
        <v>4.34</v>
      </c>
      <c r="M2557">
        <v>3.86</v>
      </c>
      <c r="N2557">
        <v>1.79</v>
      </c>
      <c r="O2557" s="5">
        <f t="shared" si="998"/>
        <v>4.5489333371928096</v>
      </c>
      <c r="P2557" s="5">
        <f t="shared" si="999"/>
        <v>4.0458255026645729</v>
      </c>
      <c r="Q2557" s="5">
        <f t="shared" si="1000"/>
        <v>1.8761729662615507</v>
      </c>
      <c r="R2557" s="6">
        <f t="shared" si="1001"/>
        <v>0.21983175524333132</v>
      </c>
      <c r="S2557" s="6">
        <f t="shared" si="1002"/>
        <v>0.24716834656892689</v>
      </c>
      <c r="T2557" s="6">
        <f t="shared" si="1003"/>
        <v>0.53299989818774174</v>
      </c>
      <c r="U2557" s="12">
        <f t="shared" si="1004"/>
        <v>0.84778232021759592</v>
      </c>
      <c r="V2557" s="12">
        <f t="shared" si="1005"/>
        <v>0.68963051011342391</v>
      </c>
      <c r="W2557" s="12">
        <f t="shared" si="1006"/>
        <v>1.0691778961752605</v>
      </c>
      <c r="X2557" t="s">
        <v>193</v>
      </c>
      <c r="Y2557" t="s">
        <v>116</v>
      </c>
      <c r="Z2557" t="s">
        <v>342</v>
      </c>
      <c r="AA2557" s="8" t="s">
        <v>21</v>
      </c>
      <c r="AB2557" s="8" t="s">
        <v>360</v>
      </c>
      <c r="AC2557" t="s">
        <v>572</v>
      </c>
      <c r="AE2557" t="s">
        <v>506</v>
      </c>
      <c r="AF2557">
        <v>-1</v>
      </c>
      <c r="AG2557">
        <v>6</v>
      </c>
    </row>
    <row r="2558" spans="1:33" x14ac:dyDescent="0.25">
      <c r="A2558" s="6">
        <v>0.57249690603138492</v>
      </c>
      <c r="B2558" s="6">
        <v>0.21341751710174245</v>
      </c>
      <c r="C2558" s="6">
        <v>0.20251912362032978</v>
      </c>
      <c r="D2558" s="13">
        <f t="shared" si="992"/>
        <v>1.7467343307269836</v>
      </c>
      <c r="E2558" s="14">
        <f t="shared" si="993"/>
        <v>4.6856509886359063</v>
      </c>
      <c r="F2558" s="14">
        <f t="shared" si="994"/>
        <v>4.9378052903030412</v>
      </c>
      <c r="G2558" s="63">
        <v>4.7412675015144901E-2</v>
      </c>
      <c r="H2558" s="7">
        <f t="shared" si="1007"/>
        <v>1.0474126750151449</v>
      </c>
      <c r="I2558" s="5">
        <f t="shared" si="995"/>
        <v>1.6676658325733236</v>
      </c>
      <c r="J2558" s="5">
        <f t="shared" si="996"/>
        <v>4.4735481061160112</v>
      </c>
      <c r="K2558" s="5">
        <f t="shared" si="997"/>
        <v>4.7142882725107791</v>
      </c>
      <c r="L2558">
        <v>1.94</v>
      </c>
      <c r="M2558">
        <v>3.79</v>
      </c>
      <c r="N2558">
        <v>3.73</v>
      </c>
      <c r="O2558" s="5">
        <f t="shared" si="998"/>
        <v>2.0319805895293812</v>
      </c>
      <c r="P2558" s="5">
        <f t="shared" si="999"/>
        <v>3.9696940383073991</v>
      </c>
      <c r="Q2558" s="5">
        <f t="shared" si="1000"/>
        <v>3.9068492778064905</v>
      </c>
      <c r="R2558" s="6">
        <f t="shared" si="1001"/>
        <v>0.49213068527962955</v>
      </c>
      <c r="S2558" s="6">
        <f t="shared" si="1002"/>
        <v>0.25190858296635393</v>
      </c>
      <c r="T2558" s="6">
        <f t="shared" si="1003"/>
        <v>0.25596073175401646</v>
      </c>
      <c r="U2558" s="12">
        <f t="shared" si="1004"/>
        <v>1.1633026006214002</v>
      </c>
      <c r="V2558" s="12">
        <f t="shared" si="1005"/>
        <v>0.84720224530915444</v>
      </c>
      <c r="W2558" s="12">
        <f t="shared" si="1006"/>
        <v>0.79121169185808871</v>
      </c>
      <c r="X2558" t="s">
        <v>196</v>
      </c>
      <c r="Y2558" t="s">
        <v>115</v>
      </c>
      <c r="Z2558" t="s">
        <v>342</v>
      </c>
      <c r="AA2558" s="8" t="s">
        <v>17</v>
      </c>
      <c r="AB2558" s="8" t="s">
        <v>361</v>
      </c>
      <c r="AC2558" t="s">
        <v>572</v>
      </c>
      <c r="AE2558" t="s">
        <v>508</v>
      </c>
      <c r="AF2558">
        <v>6</v>
      </c>
      <c r="AG2558">
        <v>-12</v>
      </c>
    </row>
    <row r="2559" spans="1:33" x14ac:dyDescent="0.25">
      <c r="A2559" s="6">
        <v>0.12291948216620507</v>
      </c>
      <c r="B2559" s="6">
        <v>0.20758639932337727</v>
      </c>
      <c r="C2559" s="6">
        <v>0.57785732375166921</v>
      </c>
      <c r="D2559" s="13">
        <f t="shared" si="992"/>
        <v>8.1354068726701438</v>
      </c>
      <c r="E2559" s="14">
        <f t="shared" si="993"/>
        <v>4.8172712820275088</v>
      </c>
      <c r="F2559" s="14">
        <f t="shared" si="994"/>
        <v>1.7305309786637646</v>
      </c>
      <c r="G2559" s="63">
        <v>1.2658909717733202E-3</v>
      </c>
      <c r="H2559" s="7">
        <f t="shared" si="1007"/>
        <v>1.0012658909717733</v>
      </c>
      <c r="I2559" s="5">
        <f t="shared" si="995"/>
        <v>8.1251213549024097</v>
      </c>
      <c r="J2559" s="5">
        <f t="shared" si="996"/>
        <v>4.8111808516238694</v>
      </c>
      <c r="K2559" s="5">
        <f t="shared" si="997"/>
        <v>1.7283430847566443</v>
      </c>
      <c r="L2559">
        <v>4.8</v>
      </c>
      <c r="M2559">
        <v>3.57</v>
      </c>
      <c r="N2559">
        <v>1.95</v>
      </c>
      <c r="O2559" s="5">
        <f t="shared" si="998"/>
        <v>4.8060762766645118</v>
      </c>
      <c r="P2559" s="5">
        <f t="shared" si="999"/>
        <v>3.5745192307692304</v>
      </c>
      <c r="Q2559" s="5">
        <f t="shared" si="1000"/>
        <v>1.9524684873949578</v>
      </c>
      <c r="R2559" s="6">
        <f t="shared" si="1001"/>
        <v>0.20806993947545394</v>
      </c>
      <c r="S2559" s="6">
        <f t="shared" si="1002"/>
        <v>0.2797579018157364</v>
      </c>
      <c r="T2559" s="6">
        <f t="shared" si="1003"/>
        <v>0.51217215870880972</v>
      </c>
      <c r="U2559" s="12">
        <f t="shared" si="1004"/>
        <v>0.59076040717888478</v>
      </c>
      <c r="V2559" s="12">
        <f t="shared" si="1005"/>
        <v>0.74202157642755284</v>
      </c>
      <c r="W2559" s="12">
        <f t="shared" si="1006"/>
        <v>1.1282482148355202</v>
      </c>
      <c r="X2559" t="s">
        <v>250</v>
      </c>
      <c r="Y2559" t="s">
        <v>129</v>
      </c>
      <c r="Z2559" t="s">
        <v>257</v>
      </c>
      <c r="AA2559" s="8" t="s">
        <v>16</v>
      </c>
      <c r="AB2559" s="8" t="s">
        <v>360</v>
      </c>
      <c r="AC2559" t="s">
        <v>573</v>
      </c>
      <c r="AE2559" t="s">
        <v>507</v>
      </c>
      <c r="AF2559">
        <v>-1</v>
      </c>
      <c r="AG2559">
        <v>9</v>
      </c>
    </row>
    <row r="2560" spans="1:33" x14ac:dyDescent="0.25">
      <c r="A2560" s="6" t="e">
        <v>#N/A</v>
      </c>
      <c r="B2560" s="6" t="e">
        <v>#N/A</v>
      </c>
      <c r="C2560" s="6" t="e">
        <v>#N/A</v>
      </c>
      <c r="D2560" s="13" t="e">
        <f t="shared" si="992"/>
        <v>#N/A</v>
      </c>
      <c r="E2560" s="14" t="e">
        <f t="shared" si="993"/>
        <v>#N/A</v>
      </c>
      <c r="F2560" s="14" t="e">
        <f t="shared" si="994"/>
        <v>#N/A</v>
      </c>
      <c r="G2560" s="63">
        <v>8.4206626124680994E-3</v>
      </c>
      <c r="H2560" s="7">
        <f t="shared" si="1007"/>
        <v>1.0084206626124681</v>
      </c>
      <c r="I2560" s="5" t="e">
        <f t="shared" si="995"/>
        <v>#N/A</v>
      </c>
      <c r="J2560" s="5" t="e">
        <f t="shared" si="996"/>
        <v>#N/A</v>
      </c>
      <c r="K2560" s="5" t="e">
        <f t="shared" si="997"/>
        <v>#N/A</v>
      </c>
      <c r="L2560">
        <v>3.31</v>
      </c>
      <c r="M2560">
        <v>3.04</v>
      </c>
      <c r="N2560">
        <v>2.65</v>
      </c>
      <c r="O2560" s="5">
        <f t="shared" si="998"/>
        <v>3.3378723932472694</v>
      </c>
      <c r="P2560" s="5">
        <f t="shared" si="999"/>
        <v>3.0655988143419028</v>
      </c>
      <c r="Q2560" s="5">
        <f t="shared" si="1000"/>
        <v>2.6723147559230402</v>
      </c>
      <c r="R2560" s="6">
        <f t="shared" si="1001"/>
        <v>0.29959204013402801</v>
      </c>
      <c r="S2560" s="6">
        <f t="shared" si="1002"/>
        <v>0.32620054369856338</v>
      </c>
      <c r="T2560" s="6">
        <f t="shared" si="1003"/>
        <v>0.3742074161674086</v>
      </c>
      <c r="U2560" s="12" t="e">
        <f t="shared" si="1004"/>
        <v>#N/A</v>
      </c>
      <c r="V2560" s="12" t="e">
        <f t="shared" si="1005"/>
        <v>#N/A</v>
      </c>
      <c r="W2560" s="12" t="e">
        <f t="shared" si="1006"/>
        <v>#N/A</v>
      </c>
      <c r="X2560" t="s">
        <v>568</v>
      </c>
      <c r="Y2560" t="s">
        <v>569</v>
      </c>
      <c r="Z2560" t="s">
        <v>257</v>
      </c>
      <c r="AA2560" s="8" t="e">
        <v>#N/A</v>
      </c>
      <c r="AB2560" s="8" t="e">
        <v>#N/A</v>
      </c>
      <c r="AC2560" t="s">
        <v>573</v>
      </c>
      <c r="AE2560" t="s">
        <v>489</v>
      </c>
      <c r="AF2560" t="s">
        <v>489</v>
      </c>
      <c r="AG2560" t="s">
        <v>489</v>
      </c>
    </row>
    <row r="2561" spans="1:33" x14ac:dyDescent="0.25">
      <c r="A2561" s="6">
        <v>0.32391068990970445</v>
      </c>
      <c r="B2561" s="6">
        <v>0.3095568384702399</v>
      </c>
      <c r="C2561" s="6">
        <v>0.34125046795454894</v>
      </c>
      <c r="D2561" s="13">
        <f t="shared" si="992"/>
        <v>3.0872707544130971</v>
      </c>
      <c r="E2561" s="14">
        <f t="shared" si="993"/>
        <v>3.2304245157101827</v>
      </c>
      <c r="F2561" s="14">
        <f t="shared" si="994"/>
        <v>2.9303989119604363</v>
      </c>
      <c r="G2561" s="63">
        <v>1.1904761904761862E-2</v>
      </c>
      <c r="H2561" s="7">
        <f t="shared" si="1007"/>
        <v>1.0119047619047619</v>
      </c>
      <c r="I2561" s="5">
        <f t="shared" si="995"/>
        <v>3.050949922008237</v>
      </c>
      <c r="J2561" s="5">
        <f t="shared" si="996"/>
        <v>3.19241952140771</v>
      </c>
      <c r="K2561" s="5">
        <f t="shared" si="997"/>
        <v>2.8959236306432548</v>
      </c>
      <c r="L2561">
        <v>2.25</v>
      </c>
      <c r="M2561">
        <v>3.15</v>
      </c>
      <c r="N2561">
        <v>4</v>
      </c>
      <c r="O2561" s="5">
        <f t="shared" si="998"/>
        <v>2.2767857142857144</v>
      </c>
      <c r="P2561" s="5">
        <f t="shared" si="999"/>
        <v>3.1874999999999996</v>
      </c>
      <c r="Q2561" s="5">
        <f t="shared" si="1000"/>
        <v>4.0476190476190474</v>
      </c>
      <c r="R2561" s="6">
        <f t="shared" si="1001"/>
        <v>0.4392156862745098</v>
      </c>
      <c r="S2561" s="6">
        <f t="shared" si="1002"/>
        <v>0.31372549019607848</v>
      </c>
      <c r="T2561" s="6">
        <f t="shared" si="1003"/>
        <v>0.24705882352941178</v>
      </c>
      <c r="U2561" s="12">
        <f t="shared" si="1004"/>
        <v>0.73747523149084493</v>
      </c>
      <c r="V2561" s="12">
        <f t="shared" si="1005"/>
        <v>0.9867124226238897</v>
      </c>
      <c r="W2561" s="12">
        <f t="shared" si="1006"/>
        <v>1.3812518941017458</v>
      </c>
      <c r="X2561" t="s">
        <v>121</v>
      </c>
      <c r="Y2561" t="s">
        <v>60</v>
      </c>
      <c r="Z2561" t="s">
        <v>257</v>
      </c>
      <c r="AA2561" s="8" t="s">
        <v>19</v>
      </c>
      <c r="AB2561" s="8" t="s">
        <v>367</v>
      </c>
      <c r="AC2561" t="s">
        <v>573</v>
      </c>
      <c r="AE2561" t="s">
        <v>504</v>
      </c>
      <c r="AF2561">
        <v>2</v>
      </c>
      <c r="AG2561">
        <v>0</v>
      </c>
    </row>
    <row r="2562" spans="1:33" x14ac:dyDescent="0.25">
      <c r="A2562" s="6">
        <v>0.39790659728848804</v>
      </c>
      <c r="B2562" s="6">
        <v>0.25325301023326041</v>
      </c>
      <c r="C2562" s="6">
        <v>0.32394891947645443</v>
      </c>
      <c r="D2562" s="13">
        <f t="shared" si="992"/>
        <v>2.5131526011743541</v>
      </c>
      <c r="E2562" s="14">
        <f t="shared" si="993"/>
        <v>3.9486203898581231</v>
      </c>
      <c r="F2562" s="14">
        <f t="shared" si="994"/>
        <v>3.0869064222104403</v>
      </c>
      <c r="G2562" s="63">
        <v>-1.0493086123338324E-2</v>
      </c>
      <c r="H2562" s="7">
        <f t="shared" si="1007"/>
        <v>0.98950691387666168</v>
      </c>
      <c r="I2562" s="5">
        <f t="shared" si="995"/>
        <v>2.5398029725011191</v>
      </c>
      <c r="J2562" s="5">
        <f t="shared" si="996"/>
        <v>3.9904929763333659</v>
      </c>
      <c r="K2562" s="5">
        <f t="shared" si="997"/>
        <v>3.1196410847870149</v>
      </c>
      <c r="L2562">
        <v>1.96</v>
      </c>
      <c r="M2562">
        <v>3.4</v>
      </c>
      <c r="N2562">
        <v>5.4</v>
      </c>
      <c r="O2562" s="5">
        <f t="shared" si="998"/>
        <v>1.9394335511982568</v>
      </c>
      <c r="P2562" s="5">
        <f t="shared" si="999"/>
        <v>3.3643235071806497</v>
      </c>
      <c r="Q2562" s="5">
        <f t="shared" si="1000"/>
        <v>5.343337334933973</v>
      </c>
      <c r="R2562" s="6">
        <f t="shared" si="1001"/>
        <v>0.51561446865872851</v>
      </c>
      <c r="S2562" s="6">
        <f t="shared" si="1002"/>
        <v>0.29723657605032583</v>
      </c>
      <c r="T2562" s="6">
        <f t="shared" si="1003"/>
        <v>0.18714895529094588</v>
      </c>
      <c r="U2562" s="12">
        <f t="shared" si="1004"/>
        <v>0.77171340502442709</v>
      </c>
      <c r="V2562" s="12">
        <f t="shared" si="1005"/>
        <v>0.85202505559201958</v>
      </c>
      <c r="W2562" s="12">
        <f t="shared" si="1006"/>
        <v>1.7309683560500586</v>
      </c>
      <c r="X2562" t="s">
        <v>124</v>
      </c>
      <c r="Y2562" t="s">
        <v>54</v>
      </c>
      <c r="Z2562" t="s">
        <v>257</v>
      </c>
      <c r="AA2562" s="8" t="s">
        <v>19</v>
      </c>
      <c r="AB2562" s="8" t="s">
        <v>367</v>
      </c>
      <c r="AC2562" t="s">
        <v>573</v>
      </c>
      <c r="AE2562" t="s">
        <v>506</v>
      </c>
      <c r="AF2562">
        <v>-2</v>
      </c>
      <c r="AG2562">
        <v>1</v>
      </c>
    </row>
    <row r="2563" spans="1:33" x14ac:dyDescent="0.25">
      <c r="A2563" s="6">
        <v>0.34681191571918718</v>
      </c>
      <c r="B2563" s="6">
        <v>0.21819319536448789</v>
      </c>
      <c r="C2563" s="6">
        <v>0.39973433130221453</v>
      </c>
      <c r="D2563" s="13">
        <f t="shared" si="992"/>
        <v>2.8834072725739266</v>
      </c>
      <c r="E2563" s="14">
        <f t="shared" si="993"/>
        <v>4.5830943459511539</v>
      </c>
      <c r="F2563" s="14">
        <f t="shared" si="994"/>
        <v>2.5016615329043668</v>
      </c>
      <c r="G2563" s="63">
        <v>4.0693139138735068E-2</v>
      </c>
      <c r="H2563" s="7">
        <f t="shared" si="1007"/>
        <v>1.0406931391387351</v>
      </c>
      <c r="I2563" s="5">
        <f t="shared" si="995"/>
        <v>2.7706604032771844</v>
      </c>
      <c r="J2563" s="5">
        <f t="shared" si="996"/>
        <v>4.4038863845533438</v>
      </c>
      <c r="K2563" s="5">
        <f t="shared" si="997"/>
        <v>2.4038416693846099</v>
      </c>
      <c r="L2563">
        <v>1.89</v>
      </c>
      <c r="M2563">
        <v>3.86</v>
      </c>
      <c r="N2563">
        <v>3.96</v>
      </c>
      <c r="O2563" s="5">
        <f t="shared" si="998"/>
        <v>1.9669100329722091</v>
      </c>
      <c r="P2563" s="5">
        <f t="shared" si="999"/>
        <v>4.0170755170755168</v>
      </c>
      <c r="Q2563" s="5">
        <f t="shared" si="1000"/>
        <v>4.1211448309893912</v>
      </c>
      <c r="R2563" s="6">
        <f t="shared" si="1001"/>
        <v>0.50841166257558523</v>
      </c>
      <c r="S2563" s="6">
        <f t="shared" si="1002"/>
        <v>0.24893731664970367</v>
      </c>
      <c r="T2563" s="6">
        <f t="shared" si="1003"/>
        <v>0.2426510207747111</v>
      </c>
      <c r="U2563" s="12">
        <f t="shared" si="1004"/>
        <v>0.68214783658238143</v>
      </c>
      <c r="V2563" s="12">
        <f t="shared" si="1005"/>
        <v>0.8764985430911596</v>
      </c>
      <c r="W2563" s="12">
        <f t="shared" si="1006"/>
        <v>1.6473630732151219</v>
      </c>
      <c r="X2563" t="s">
        <v>155</v>
      </c>
      <c r="Y2563" t="s">
        <v>160</v>
      </c>
      <c r="Z2563" t="s">
        <v>265</v>
      </c>
      <c r="AA2563" s="8" t="s">
        <v>20</v>
      </c>
      <c r="AB2563" s="8" t="s">
        <v>367</v>
      </c>
      <c r="AC2563" t="s">
        <v>573</v>
      </c>
      <c r="AE2563" t="s">
        <v>505</v>
      </c>
      <c r="AF2563">
        <v>2</v>
      </c>
      <c r="AG2563">
        <v>3</v>
      </c>
    </row>
    <row r="2564" spans="1:33" x14ac:dyDescent="0.25">
      <c r="A2564" s="6">
        <v>0.34165781998485523</v>
      </c>
      <c r="B2564" s="6">
        <v>0.27536731819992738</v>
      </c>
      <c r="C2564" s="6">
        <v>0.35369494029733395</v>
      </c>
      <c r="D2564" s="13">
        <f t="shared" si="992"/>
        <v>2.9269050538469377</v>
      </c>
      <c r="E2564" s="14">
        <f t="shared" si="993"/>
        <v>3.6315130151863597</v>
      </c>
      <c r="F2564" s="14">
        <f t="shared" si="994"/>
        <v>2.8272951803024076</v>
      </c>
      <c r="G2564" s="63">
        <v>3.2840475548452153E-2</v>
      </c>
      <c r="H2564" s="7">
        <f t="shared" si="1007"/>
        <v>1.0328404755484522</v>
      </c>
      <c r="I2564" s="5">
        <f t="shared" si="995"/>
        <v>2.8338403878805307</v>
      </c>
      <c r="J2564" s="5">
        <f t="shared" si="996"/>
        <v>3.5160444436087555</v>
      </c>
      <c r="K2564" s="5">
        <f t="shared" si="997"/>
        <v>2.737397736858711</v>
      </c>
      <c r="L2564">
        <v>3.16</v>
      </c>
      <c r="M2564">
        <v>3.21</v>
      </c>
      <c r="N2564">
        <v>2.4700000000000002</v>
      </c>
      <c r="O2564" s="5">
        <f t="shared" si="998"/>
        <v>3.263775902733109</v>
      </c>
      <c r="P2564" s="5">
        <f t="shared" si="999"/>
        <v>3.3154179265105315</v>
      </c>
      <c r="Q2564" s="5">
        <f t="shared" si="1000"/>
        <v>2.5511159746046772</v>
      </c>
      <c r="R2564" s="6">
        <f t="shared" si="1001"/>
        <v>0.30639358516085402</v>
      </c>
      <c r="S2564" s="6">
        <f t="shared" si="1002"/>
        <v>0.30162109941068493</v>
      </c>
      <c r="T2564" s="6">
        <f t="shared" si="1003"/>
        <v>0.39198531542846099</v>
      </c>
      <c r="U2564" s="12">
        <f t="shared" si="1004"/>
        <v>1.1150945598468969</v>
      </c>
      <c r="V2564" s="12">
        <f t="shared" si="1005"/>
        <v>0.91295774313516886</v>
      </c>
      <c r="W2564" s="12">
        <f t="shared" si="1006"/>
        <v>0.90231681232937599</v>
      </c>
      <c r="X2564" t="s">
        <v>92</v>
      </c>
      <c r="Y2564" t="s">
        <v>254</v>
      </c>
      <c r="Z2564" t="s">
        <v>267</v>
      </c>
      <c r="AA2564" s="8" t="s">
        <v>19</v>
      </c>
      <c r="AB2564" s="8" t="s">
        <v>367</v>
      </c>
      <c r="AC2564" t="s">
        <v>573</v>
      </c>
      <c r="AE2564" t="s">
        <v>506</v>
      </c>
      <c r="AF2564">
        <v>-2</v>
      </c>
      <c r="AG2564">
        <v>3</v>
      </c>
    </row>
    <row r="2565" spans="1:33" x14ac:dyDescent="0.25">
      <c r="A2565" s="6">
        <v>0.26857646269025787</v>
      </c>
      <c r="B2565" s="6">
        <v>0.38735040287105749</v>
      </c>
      <c r="C2565" s="6">
        <v>0.32644979053762635</v>
      </c>
      <c r="D2565" s="13">
        <f t="shared" si="992"/>
        <v>3.7233344649165088</v>
      </c>
      <c r="E2565" s="14">
        <f t="shared" si="993"/>
        <v>2.5816418224634798</v>
      </c>
      <c r="F2565" s="14">
        <f t="shared" si="994"/>
        <v>3.0632582068841634</v>
      </c>
      <c r="G2565" s="63">
        <v>2.847615070538545E-2</v>
      </c>
      <c r="H2565" s="7">
        <f t="shared" si="1007"/>
        <v>1.0284761507053855</v>
      </c>
      <c r="I2565" s="5">
        <f t="shared" si="995"/>
        <v>3.6202438553026646</v>
      </c>
      <c r="J2565" s="5">
        <f t="shared" si="996"/>
        <v>2.5101620690891551</v>
      </c>
      <c r="K2565" s="5">
        <f t="shared" si="997"/>
        <v>2.9784435981167019</v>
      </c>
      <c r="L2565">
        <v>2.0099999999999998</v>
      </c>
      <c r="M2565">
        <v>3.26</v>
      </c>
      <c r="N2565">
        <v>4.46</v>
      </c>
      <c r="O2565" s="5">
        <f t="shared" si="998"/>
        <v>2.0672370629178247</v>
      </c>
      <c r="P2565" s="5">
        <f t="shared" si="999"/>
        <v>3.3528322512995565</v>
      </c>
      <c r="Q2565" s="5">
        <f t="shared" si="1000"/>
        <v>4.5870036321460192</v>
      </c>
      <c r="R2565" s="6">
        <f t="shared" si="1001"/>
        <v>0.48373745708125943</v>
      </c>
      <c r="S2565" s="6">
        <f t="shared" si="1002"/>
        <v>0.29825530329243294</v>
      </c>
      <c r="T2565" s="6">
        <f t="shared" si="1003"/>
        <v>0.21800723962630747</v>
      </c>
      <c r="U2565" s="12">
        <f t="shared" si="1004"/>
        <v>0.55521121790066741</v>
      </c>
      <c r="V2565" s="12">
        <f t="shared" si="1005"/>
        <v>1.2987209232999577</v>
      </c>
      <c r="W2565" s="12">
        <f t="shared" si="1006"/>
        <v>1.497426374909399</v>
      </c>
      <c r="X2565" t="s">
        <v>168</v>
      </c>
      <c r="Y2565" t="s">
        <v>167</v>
      </c>
      <c r="Z2565" t="s">
        <v>267</v>
      </c>
      <c r="AA2565" s="8" t="s">
        <v>19</v>
      </c>
      <c r="AB2565" s="8" t="s">
        <v>367</v>
      </c>
      <c r="AC2565" t="s">
        <v>573</v>
      </c>
      <c r="AE2565" t="s">
        <v>504</v>
      </c>
      <c r="AF2565">
        <v>4</v>
      </c>
      <c r="AG2565">
        <v>1</v>
      </c>
    </row>
    <row r="2566" spans="1:33" x14ac:dyDescent="0.25">
      <c r="A2566" s="6">
        <v>0.44852431507176604</v>
      </c>
      <c r="B2566" s="6">
        <v>0.27073386437272495</v>
      </c>
      <c r="C2566" s="6">
        <v>0.26449341778958346</v>
      </c>
      <c r="D2566" s="13">
        <f t="shared" si="992"/>
        <v>2.2295335311754396</v>
      </c>
      <c r="E2566" s="14">
        <f t="shared" si="993"/>
        <v>3.6936642644131106</v>
      </c>
      <c r="F2566" s="14">
        <f t="shared" si="994"/>
        <v>3.7808124238295617</v>
      </c>
      <c r="G2566" s="63">
        <v>4.0677555808662946E-2</v>
      </c>
      <c r="H2566" s="7">
        <f t="shared" si="1007"/>
        <v>1.0406775558086629</v>
      </c>
      <c r="I2566" s="5">
        <f t="shared" si="995"/>
        <v>2.1423864853537378</v>
      </c>
      <c r="J2566" s="5">
        <f t="shared" si="996"/>
        <v>3.5492879074757533</v>
      </c>
      <c r="K2566" s="5">
        <f t="shared" si="997"/>
        <v>3.6330296571945047</v>
      </c>
      <c r="L2566">
        <v>1.75</v>
      </c>
      <c r="M2566">
        <v>3.82</v>
      </c>
      <c r="N2566">
        <v>4.82</v>
      </c>
      <c r="O2566" s="5">
        <f t="shared" si="998"/>
        <v>1.8211857226651602</v>
      </c>
      <c r="P2566" s="5">
        <f t="shared" si="999"/>
        <v>3.9753882631890924</v>
      </c>
      <c r="Q2566" s="5">
        <f t="shared" si="1000"/>
        <v>5.0160658189977561</v>
      </c>
      <c r="R2566" s="6">
        <f t="shared" si="1001"/>
        <v>0.54909281769273899</v>
      </c>
      <c r="S2566" s="6">
        <f t="shared" si="1002"/>
        <v>0.25154775679641189</v>
      </c>
      <c r="T2566" s="6">
        <f t="shared" si="1003"/>
        <v>0.1993594255108492</v>
      </c>
      <c r="U2566" s="12">
        <f t="shared" si="1004"/>
        <v>0.81684607887687022</v>
      </c>
      <c r="V2566" s="12">
        <f t="shared" si="1005"/>
        <v>1.0762722268751583</v>
      </c>
      <c r="W2566" s="12">
        <f t="shared" si="1006"/>
        <v>1.3267163923242227</v>
      </c>
      <c r="X2566" t="s">
        <v>229</v>
      </c>
      <c r="Y2566" t="s">
        <v>95</v>
      </c>
      <c r="Z2566" t="s">
        <v>260</v>
      </c>
      <c r="AA2566" s="8" t="s">
        <v>19</v>
      </c>
      <c r="AB2566" s="8" t="s">
        <v>367</v>
      </c>
      <c r="AC2566" t="s">
        <v>573</v>
      </c>
      <c r="AE2566" t="s">
        <v>507</v>
      </c>
      <c r="AF2566">
        <v>-3</v>
      </c>
      <c r="AG2566">
        <v>3</v>
      </c>
    </row>
    <row r="2567" spans="1:33" x14ac:dyDescent="0.25">
      <c r="A2567" s="6">
        <v>0.45760030240499383</v>
      </c>
      <c r="B2567" s="6">
        <v>0.33814684778582182</v>
      </c>
      <c r="C2567" s="6">
        <v>0.19778733290018577</v>
      </c>
      <c r="D2567" s="13">
        <f t="shared" ref="D2567:D2573" si="1008">(100%/A2567)</f>
        <v>2.1853132411502685</v>
      </c>
      <c r="E2567" s="14">
        <f t="shared" ref="E2567:E2573" si="1009">(100%/B2567)</f>
        <v>2.9572950525725084</v>
      </c>
      <c r="F2567" s="14">
        <f t="shared" ref="F2567:F2573" si="1010">(100%/C2567)</f>
        <v>5.0559355108178456</v>
      </c>
      <c r="G2567" s="63">
        <v>5.9011237239361636E-2</v>
      </c>
      <c r="H2567" s="7">
        <f t="shared" si="1007"/>
        <v>1.0590112372393616</v>
      </c>
      <c r="I2567" s="5">
        <f t="shared" ref="I2567:I2573" si="1011">D2567/H2567</f>
        <v>2.0635411261989622</v>
      </c>
      <c r="J2567" s="5">
        <f t="shared" ref="J2567:J2573" si="1012">E2567/H2567</f>
        <v>2.7925058286270947</v>
      </c>
      <c r="K2567" s="5">
        <f t="shared" ref="K2567:K2573" si="1013">F2567/H2567</f>
        <v>4.7742038356436103</v>
      </c>
      <c r="L2567">
        <v>1.81</v>
      </c>
      <c r="M2567">
        <v>3.47</v>
      </c>
      <c r="N2567">
        <v>4.58</v>
      </c>
      <c r="O2567" s="5">
        <f t="shared" ref="O2567:O2573" si="1014">(L2567*H2567)</f>
        <v>1.9168103394032445</v>
      </c>
      <c r="P2567" s="5">
        <f t="shared" ref="P2567:P2573" si="1015">(M2567*H2567)</f>
        <v>3.6747689932205851</v>
      </c>
      <c r="Q2567" s="5">
        <f t="shared" ref="Q2567:Q2573" si="1016">(N2567*H2567)</f>
        <v>4.8502714665562765</v>
      </c>
      <c r="R2567" s="6">
        <f t="shared" ref="R2567:R2573" si="1017">(1/O2567)</f>
        <v>0.52170002396341797</v>
      </c>
      <c r="S2567" s="6">
        <f t="shared" ref="S2567:S2573" si="1018">(1/P2567)</f>
        <v>0.27212594909907389</v>
      </c>
      <c r="T2567" s="6">
        <f t="shared" ref="T2567:T2573" si="1019">(1/Q2567)</f>
        <v>0.20617402693750797</v>
      </c>
      <c r="U2567" s="12">
        <f t="shared" ref="U2567:U2573" si="1020">(L2567/I2567)</f>
        <v>0.87713299096394348</v>
      </c>
      <c r="V2567" s="12">
        <f t="shared" ref="V2567:V2573" si="1021">(M2567/J2567)</f>
        <v>1.2426115513986189</v>
      </c>
      <c r="W2567" s="12">
        <f t="shared" ref="W2567:W2573" si="1022">(N2567/K2567)</f>
        <v>0.95932225721203845</v>
      </c>
      <c r="X2567" t="s">
        <v>175</v>
      </c>
      <c r="Y2567" t="s">
        <v>47</v>
      </c>
      <c r="Z2567" t="s">
        <v>261</v>
      </c>
      <c r="AA2567" s="8" t="s">
        <v>19</v>
      </c>
      <c r="AB2567" s="8" t="s">
        <v>367</v>
      </c>
      <c r="AC2567" t="s">
        <v>573</v>
      </c>
      <c r="AE2567" t="s">
        <v>503</v>
      </c>
      <c r="AF2567">
        <v>-1</v>
      </c>
      <c r="AG2567">
        <v>0</v>
      </c>
    </row>
    <row r="2568" spans="1:33" x14ac:dyDescent="0.25">
      <c r="A2568" s="6">
        <v>8.6517389021272581E-2</v>
      </c>
      <c r="B2568" s="6">
        <v>0.15139843542447642</v>
      </c>
      <c r="C2568" s="6">
        <v>0.64392021878556749</v>
      </c>
      <c r="D2568" s="13">
        <f t="shared" si="1008"/>
        <v>11.558370072334519</v>
      </c>
      <c r="E2568" s="14">
        <f t="shared" si="1009"/>
        <v>6.6050880723852652</v>
      </c>
      <c r="F2568" s="14">
        <f t="shared" si="1010"/>
        <v>1.5529874211528851</v>
      </c>
      <c r="G2568" s="63">
        <v>8.1952328633339455E-2</v>
      </c>
      <c r="H2568" s="7">
        <f t="shared" si="1007"/>
        <v>1.0819523286333395</v>
      </c>
      <c r="I2568" s="5">
        <f t="shared" si="1011"/>
        <v>10.682882938968664</v>
      </c>
      <c r="J2568" s="5">
        <f t="shared" si="1012"/>
        <v>6.1047865951066775</v>
      </c>
      <c r="K2568" s="5">
        <f t="shared" si="1013"/>
        <v>1.4353566049573832</v>
      </c>
      <c r="L2568">
        <v>10.16</v>
      </c>
      <c r="M2568">
        <v>4.8</v>
      </c>
      <c r="N2568">
        <v>1.29</v>
      </c>
      <c r="O2568" s="5">
        <f t="shared" si="1014"/>
        <v>10.992635658914729</v>
      </c>
      <c r="P2568" s="5">
        <f t="shared" si="1015"/>
        <v>5.1933711774400289</v>
      </c>
      <c r="Q2568" s="5">
        <f t="shared" si="1016"/>
        <v>1.3957185039370079</v>
      </c>
      <c r="R2568" s="6">
        <f t="shared" si="1017"/>
        <v>9.0969994005853108E-2</v>
      </c>
      <c r="S2568" s="6">
        <f t="shared" si="1018"/>
        <v>0.19255315397905576</v>
      </c>
      <c r="T2568" s="6">
        <f t="shared" si="1019"/>
        <v>0.71647685201509115</v>
      </c>
      <c r="U2568" s="12">
        <f t="shared" si="1020"/>
        <v>0.95105413567143859</v>
      </c>
      <c r="V2568" s="12">
        <f t="shared" si="1021"/>
        <v>0.78626827084299133</v>
      </c>
      <c r="W2568" s="12">
        <f t="shared" si="1022"/>
        <v>0.89873136441818313</v>
      </c>
      <c r="X2568" t="s">
        <v>103</v>
      </c>
      <c r="Y2568" t="s">
        <v>178</v>
      </c>
      <c r="Z2568" t="s">
        <v>261</v>
      </c>
      <c r="AA2568" s="8" t="s">
        <v>21</v>
      </c>
      <c r="AB2568" s="8" t="s">
        <v>360</v>
      </c>
      <c r="AC2568" t="s">
        <v>573</v>
      </c>
      <c r="AE2568" t="s">
        <v>503</v>
      </c>
      <c r="AF2568">
        <v>-6</v>
      </c>
      <c r="AG2568">
        <v>4</v>
      </c>
    </row>
    <row r="2569" spans="1:33" x14ac:dyDescent="0.25">
      <c r="A2569" s="6">
        <v>0.2325846301153599</v>
      </c>
      <c r="B2569" s="6">
        <v>0.27043018720461925</v>
      </c>
      <c r="C2569" s="6">
        <v>0.44837628521295986</v>
      </c>
      <c r="D2569" s="13">
        <f t="shared" si="1008"/>
        <v>4.299510244954746</v>
      </c>
      <c r="E2569" s="14">
        <f t="shared" si="1009"/>
        <v>3.6978120317734962</v>
      </c>
      <c r="F2569" s="14">
        <f t="shared" si="1010"/>
        <v>2.2302696038552576</v>
      </c>
      <c r="G2569" s="63">
        <v>3.8971776777335432E-2</v>
      </c>
      <c r="H2569" s="7">
        <f t="shared" si="1007"/>
        <v>1.0389717767773354</v>
      </c>
      <c r="I2569" s="5">
        <f t="shared" si="1011"/>
        <v>4.1382358414882949</v>
      </c>
      <c r="J2569" s="5">
        <f t="shared" si="1012"/>
        <v>3.5591072966806712</v>
      </c>
      <c r="K2569" s="5">
        <f t="shared" si="1013"/>
        <v>2.146612308154384</v>
      </c>
      <c r="L2569">
        <v>2.7</v>
      </c>
      <c r="M2569">
        <v>3.1</v>
      </c>
      <c r="N2569">
        <v>2.89</v>
      </c>
      <c r="O2569" s="5">
        <f t="shared" si="1014"/>
        <v>2.8052237972988059</v>
      </c>
      <c r="P2569" s="5">
        <f t="shared" si="1015"/>
        <v>3.2208125080097401</v>
      </c>
      <c r="Q2569" s="5">
        <f t="shared" si="1016"/>
        <v>3.0026284348864993</v>
      </c>
      <c r="R2569" s="6">
        <f t="shared" si="1017"/>
        <v>0.35647779723062228</v>
      </c>
      <c r="S2569" s="6">
        <f t="shared" si="1018"/>
        <v>0.31048066210409037</v>
      </c>
      <c r="T2569" s="6">
        <f t="shared" si="1019"/>
        <v>0.33304154066528729</v>
      </c>
      <c r="U2569" s="12">
        <f t="shared" si="1020"/>
        <v>0.65245193928554812</v>
      </c>
      <c r="V2569" s="12">
        <f t="shared" si="1021"/>
        <v>0.87100492949205321</v>
      </c>
      <c r="W2569" s="12">
        <f t="shared" si="1022"/>
        <v>1.3463073835092125</v>
      </c>
      <c r="X2569" t="s">
        <v>57</v>
      </c>
      <c r="Y2569" t="s">
        <v>123</v>
      </c>
      <c r="Z2569" t="s">
        <v>257</v>
      </c>
      <c r="AA2569" s="8" t="s">
        <v>19</v>
      </c>
      <c r="AB2569" s="8" t="s">
        <v>367</v>
      </c>
      <c r="AC2569" t="s">
        <v>574</v>
      </c>
      <c r="AE2569" t="s">
        <v>506</v>
      </c>
      <c r="AF2569">
        <v>-2</v>
      </c>
      <c r="AG2569">
        <v>10</v>
      </c>
    </row>
    <row r="2570" spans="1:33" x14ac:dyDescent="0.25">
      <c r="A2570" s="6">
        <v>0.32751732756785557</v>
      </c>
      <c r="B2570" s="6">
        <v>0.2484737513545443</v>
      </c>
      <c r="C2570" s="6">
        <v>0.38845308771136294</v>
      </c>
      <c r="D2570" s="13">
        <f t="shared" si="1008"/>
        <v>3.0532735700611702</v>
      </c>
      <c r="E2570" s="14">
        <f t="shared" si="1009"/>
        <v>4.0245699779093034</v>
      </c>
      <c r="F2570" s="14">
        <f t="shared" si="1010"/>
        <v>2.5743134284030771</v>
      </c>
      <c r="G2570" s="63">
        <v>3.8922186574785744E-2</v>
      </c>
      <c r="H2570" s="7">
        <f t="shared" si="1007"/>
        <v>1.0389221865747857</v>
      </c>
      <c r="I2570" s="5">
        <f t="shared" si="1011"/>
        <v>2.9388857120546086</v>
      </c>
      <c r="J2570" s="5">
        <f t="shared" si="1012"/>
        <v>3.8737934658782058</v>
      </c>
      <c r="K2570" s="5">
        <f t="shared" si="1013"/>
        <v>2.477869335806862</v>
      </c>
      <c r="L2570">
        <v>2.95</v>
      </c>
      <c r="M2570">
        <v>3.1</v>
      </c>
      <c r="N2570">
        <v>2.65</v>
      </c>
      <c r="O2570" s="5">
        <f t="shared" si="1014"/>
        <v>3.0648204503956182</v>
      </c>
      <c r="P2570" s="5">
        <f t="shared" si="1015"/>
        <v>3.2206587783818361</v>
      </c>
      <c r="Q2570" s="5">
        <f t="shared" si="1016"/>
        <v>2.753143794423182</v>
      </c>
      <c r="R2570" s="6">
        <f t="shared" si="1017"/>
        <v>0.32628338794558631</v>
      </c>
      <c r="S2570" s="6">
        <f t="shared" si="1018"/>
        <v>0.31049548207725147</v>
      </c>
      <c r="T2570" s="6">
        <f t="shared" si="1019"/>
        <v>0.36322112997716216</v>
      </c>
      <c r="U2570" s="12">
        <f t="shared" si="1020"/>
        <v>1.0037818033888843</v>
      </c>
      <c r="V2570" s="12">
        <f t="shared" si="1021"/>
        <v>0.80024916849747862</v>
      </c>
      <c r="W2570" s="12">
        <f t="shared" si="1022"/>
        <v>1.0694672078570631</v>
      </c>
      <c r="X2570" t="s">
        <v>125</v>
      </c>
      <c r="Y2570" t="s">
        <v>217</v>
      </c>
      <c r="Z2570" t="s">
        <v>257</v>
      </c>
      <c r="AA2570" s="8" t="s">
        <v>16</v>
      </c>
      <c r="AB2570" s="8" t="s">
        <v>360</v>
      </c>
      <c r="AC2570" t="s">
        <v>574</v>
      </c>
      <c r="AE2570" t="s">
        <v>503</v>
      </c>
      <c r="AF2570">
        <v>-8</v>
      </c>
      <c r="AG2570">
        <v>1</v>
      </c>
    </row>
    <row r="2571" spans="1:33" x14ac:dyDescent="0.25">
      <c r="A2571" s="6">
        <v>0.78408296895976692</v>
      </c>
      <c r="B2571" s="6">
        <v>0.1407620349001597</v>
      </c>
      <c r="C2571" s="6">
        <v>6.4298621042202103E-2</v>
      </c>
      <c r="D2571" s="13">
        <f t="shared" si="1008"/>
        <v>1.2753752339840865</v>
      </c>
      <c r="E2571" s="14">
        <f t="shared" si="1009"/>
        <v>7.1041882898985103</v>
      </c>
      <c r="F2571" s="14">
        <f t="shared" si="1010"/>
        <v>15.552433066078581</v>
      </c>
      <c r="G2571" s="63">
        <v>4.1666666666666741E-2</v>
      </c>
      <c r="H2571" s="7">
        <f t="shared" si="1007"/>
        <v>1.0416666666666667</v>
      </c>
      <c r="I2571" s="5">
        <f t="shared" si="1011"/>
        <v>1.2243602246247229</v>
      </c>
      <c r="J2571" s="5">
        <f t="shared" si="1012"/>
        <v>6.8200207583025696</v>
      </c>
      <c r="K2571" s="5">
        <f t="shared" si="1013"/>
        <v>14.930335743435437</v>
      </c>
      <c r="L2571">
        <v>1.8</v>
      </c>
      <c r="M2571">
        <v>3.6</v>
      </c>
      <c r="N2571">
        <v>4.8</v>
      </c>
      <c r="O2571" s="5">
        <f t="shared" si="1014"/>
        <v>1.8750000000000002</v>
      </c>
      <c r="P2571" s="5">
        <f t="shared" si="1015"/>
        <v>3.7500000000000004</v>
      </c>
      <c r="Q2571" s="5">
        <f t="shared" si="1016"/>
        <v>5</v>
      </c>
      <c r="R2571" s="6">
        <f t="shared" si="1017"/>
        <v>0.53333333333333321</v>
      </c>
      <c r="S2571" s="6">
        <f t="shared" si="1018"/>
        <v>0.26666666666666661</v>
      </c>
      <c r="T2571" s="6">
        <f t="shared" si="1019"/>
        <v>0.2</v>
      </c>
      <c r="U2571" s="12">
        <f t="shared" si="1020"/>
        <v>1.4701555667995632</v>
      </c>
      <c r="V2571" s="12">
        <f t="shared" si="1021"/>
        <v>0.52785763087559889</v>
      </c>
      <c r="W2571" s="12">
        <f t="shared" si="1022"/>
        <v>0.32149310521101049</v>
      </c>
      <c r="X2571" t="s">
        <v>130</v>
      </c>
      <c r="Y2571" t="s">
        <v>37</v>
      </c>
      <c r="Z2571" t="s">
        <v>257</v>
      </c>
      <c r="AA2571" s="8" t="s">
        <v>36</v>
      </c>
      <c r="AB2571" s="8" t="s">
        <v>361</v>
      </c>
      <c r="AC2571" t="s">
        <v>574</v>
      </c>
      <c r="AE2571" t="s">
        <v>508</v>
      </c>
      <c r="AF2571">
        <v>3</v>
      </c>
      <c r="AG2571">
        <v>-14</v>
      </c>
    </row>
    <row r="2572" spans="1:33" x14ac:dyDescent="0.25">
      <c r="A2572" s="6">
        <v>0.55242972224983322</v>
      </c>
      <c r="B2572" s="6">
        <v>0.23790331157079728</v>
      </c>
      <c r="C2572" s="6">
        <v>0.19971896146546178</v>
      </c>
      <c r="D2572" s="13">
        <f t="shared" si="1008"/>
        <v>1.8101850058454234</v>
      </c>
      <c r="E2572" s="14">
        <f t="shared" si="1009"/>
        <v>4.2033883151828748</v>
      </c>
      <c r="F2572" s="14">
        <f t="shared" si="1010"/>
        <v>5.007035850088446</v>
      </c>
      <c r="G2572" s="63">
        <v>4.3105490627671994E-2</v>
      </c>
      <c r="H2572" s="7">
        <f t="shared" si="1007"/>
        <v>1.043105490627672</v>
      </c>
      <c r="I2572" s="5">
        <f t="shared" si="1011"/>
        <v>1.7353805747452959</v>
      </c>
      <c r="J2572" s="5">
        <f t="shared" si="1012"/>
        <v>4.0296866931968243</v>
      </c>
      <c r="K2572" s="5">
        <f t="shared" si="1013"/>
        <v>4.8001241437963698</v>
      </c>
      <c r="L2572">
        <v>2.39</v>
      </c>
      <c r="M2572">
        <v>3.1</v>
      </c>
      <c r="N2572">
        <v>3.31</v>
      </c>
      <c r="O2572" s="5">
        <f t="shared" si="1014"/>
        <v>2.4930221226001361</v>
      </c>
      <c r="P2572" s="5">
        <f t="shared" si="1015"/>
        <v>3.2336270209457831</v>
      </c>
      <c r="Q2572" s="5">
        <f t="shared" si="1016"/>
        <v>3.4526791739775944</v>
      </c>
      <c r="R2572" s="6">
        <f t="shared" si="1017"/>
        <v>0.4011195853156066</v>
      </c>
      <c r="S2572" s="6">
        <f t="shared" si="1018"/>
        <v>0.30925026093687091</v>
      </c>
      <c r="T2572" s="6">
        <f t="shared" si="1019"/>
        <v>0.2896301537475226</v>
      </c>
      <c r="U2572" s="12">
        <f t="shared" si="1020"/>
        <v>1.377219518750683</v>
      </c>
      <c r="V2572" s="12">
        <f t="shared" si="1021"/>
        <v>0.76929057666781364</v>
      </c>
      <c r="W2572" s="12">
        <f t="shared" si="1022"/>
        <v>0.68956549890023355</v>
      </c>
      <c r="X2572" t="s">
        <v>58</v>
      </c>
      <c r="Y2572" t="s">
        <v>55</v>
      </c>
      <c r="Z2572" t="s">
        <v>257</v>
      </c>
      <c r="AA2572" s="8" t="s">
        <v>17</v>
      </c>
      <c r="AB2572" s="8" t="s">
        <v>361</v>
      </c>
      <c r="AC2572" t="s">
        <v>575</v>
      </c>
      <c r="AE2572" t="s">
        <v>509</v>
      </c>
      <c r="AF2572">
        <v>2</v>
      </c>
      <c r="AG2572">
        <v>1</v>
      </c>
    </row>
    <row r="2573" spans="1:33" x14ac:dyDescent="0.25">
      <c r="A2573" s="6">
        <v>0.4079980561765521</v>
      </c>
      <c r="B2573" s="6">
        <v>0.35500999148757167</v>
      </c>
      <c r="C2573" s="6">
        <v>0.22841025545689933</v>
      </c>
      <c r="D2573" s="13">
        <f t="shared" si="1008"/>
        <v>2.4509920693525857</v>
      </c>
      <c r="E2573" s="14">
        <f t="shared" si="1009"/>
        <v>2.816822128892134</v>
      </c>
      <c r="F2573" s="14">
        <f t="shared" si="1010"/>
        <v>4.3780871309812905</v>
      </c>
      <c r="G2573" s="63">
        <v>4.3243085321724939E-2</v>
      </c>
      <c r="H2573" s="7">
        <f t="shared" si="1007"/>
        <v>1.0432430853217249</v>
      </c>
      <c r="I2573" s="5">
        <f t="shared" si="1011"/>
        <v>2.3493968988030494</v>
      </c>
      <c r="J2573" s="5">
        <f t="shared" si="1012"/>
        <v>2.7000630711330871</v>
      </c>
      <c r="K2573" s="5">
        <f t="shared" si="1013"/>
        <v>4.1966126520082669</v>
      </c>
      <c r="L2573">
        <v>2.62</v>
      </c>
      <c r="M2573">
        <v>3.1</v>
      </c>
      <c r="N2573">
        <v>2.95</v>
      </c>
      <c r="O2573" s="5">
        <f t="shared" si="1014"/>
        <v>2.7332968835429194</v>
      </c>
      <c r="P2573" s="5">
        <f t="shared" si="1015"/>
        <v>3.2340535644973474</v>
      </c>
      <c r="Q2573" s="5">
        <f t="shared" si="1016"/>
        <v>3.0775671016990889</v>
      </c>
      <c r="R2573" s="6">
        <f t="shared" si="1017"/>
        <v>0.36585853736597856</v>
      </c>
      <c r="S2573" s="6">
        <f t="shared" si="1018"/>
        <v>0.30920947351576256</v>
      </c>
      <c r="T2573" s="6">
        <f t="shared" si="1019"/>
        <v>0.32493198911825893</v>
      </c>
      <c r="U2573" s="12">
        <f t="shared" si="1020"/>
        <v>1.115179815438939</v>
      </c>
      <c r="V2573" s="12">
        <f t="shared" si="1021"/>
        <v>1.1481213284025542</v>
      </c>
      <c r="W2573" s="12">
        <f t="shared" si="1022"/>
        <v>0.70294788788483809</v>
      </c>
      <c r="X2573" t="s">
        <v>59</v>
      </c>
      <c r="Y2573" t="s">
        <v>249</v>
      </c>
      <c r="Z2573" t="s">
        <v>257</v>
      </c>
      <c r="AA2573" s="8" t="s">
        <v>19</v>
      </c>
      <c r="AB2573" s="8" t="s">
        <v>367</v>
      </c>
      <c r="AC2573" t="s">
        <v>575</v>
      </c>
      <c r="AE2573" t="s">
        <v>505</v>
      </c>
      <c r="AF2573">
        <v>-1</v>
      </c>
      <c r="AG2573">
        <v>2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2022-02-20T07:59:28Z</dcterms:modified>
</cp:coreProperties>
</file>