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<sst xmlns="http://schemas.openxmlformats.org/spreadsheetml/2006/main" count="1726" uniqueCount="269">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</sst>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146" activePane="bottomLeft" state="frozen"/>
      <selection pane="bottomLeft" activeCell="Q169" sqref="Q16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6" t="s">
        <v>3</v>
      </c>
      <c r="B1" s="47"/>
      <c r="C1" s="48" t="s">
        <v>4</v>
      </c>
      <c r="D1" s="49"/>
      <c r="E1" s="2" t="s">
        <v>1</v>
      </c>
      <c r="F1" s="2" t="s">
        <v>12</v>
      </c>
      <c r="G1" s="51" t="s">
        <v>2</v>
      </c>
      <c r="H1" s="49"/>
      <c r="I1" s="48" t="s">
        <v>0</v>
      </c>
      <c r="J1" s="49"/>
      <c r="K1" s="48" t="s">
        <v>17</v>
      </c>
      <c r="L1" s="49"/>
      <c r="M1" s="52" t="s">
        <v>5</v>
      </c>
      <c r="N1" s="53"/>
      <c r="O1" s="50" t="s">
        <v>6</v>
      </c>
      <c r="P1" s="50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5">
        <v>0.20609462989390448</v>
      </c>
      <c r="B29" s="35">
        <v>0.79345827815234493</v>
      </c>
      <c r="C29" s="36">
        <f t="shared" si="18"/>
        <v>4.8521400121623275</v>
      </c>
      <c r="D29" s="37">
        <f t="shared" si="19"/>
        <v>1.2603057117616949</v>
      </c>
      <c r="E29" s="38">
        <v>4.3150961150692391E-2</v>
      </c>
      <c r="F29" s="39">
        <f t="shared" si="0"/>
        <v>1.0431509611506924</v>
      </c>
      <c r="G29" s="39">
        <f t="shared" si="9"/>
        <v>4.6514264884633443</v>
      </c>
      <c r="H29" s="39">
        <f t="shared" si="10"/>
        <v>1.2081719316746453</v>
      </c>
      <c r="I29" s="17">
        <v>2.15</v>
      </c>
      <c r="J29" s="17">
        <v>1.73</v>
      </c>
      <c r="K29" s="39">
        <f t="shared" si="11"/>
        <v>2.2427745664739884</v>
      </c>
      <c r="L29" s="39">
        <f t="shared" si="12"/>
        <v>1.8046511627906978</v>
      </c>
      <c r="M29" s="40">
        <f t="shared" si="13"/>
        <v>0.44587628865979384</v>
      </c>
      <c r="N29" s="40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41" t="s">
        <v>98</v>
      </c>
      <c r="U29" s="41" t="s">
        <v>24</v>
      </c>
      <c r="V29" s="42" t="s">
        <v>71</v>
      </c>
      <c r="W29" s="41" t="s">
        <v>74</v>
      </c>
      <c r="X29" s="43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7" si="23">C30/F30</f>
        <v>#N/A</v>
      </c>
      <c r="H30" s="7" t="e">
        <f t="shared" ref="H30:H77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4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4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4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4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4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4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4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4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4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4">
        <v>44235</v>
      </c>
      <c r="X39" s="25"/>
      <c r="Y39" s="12" t="str">
        <f t="shared" si="17"/>
        <v>N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4">
        <v>44235</v>
      </c>
      <c r="X40" s="25"/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1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1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77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1" t="s">
        <v>98</v>
      </c>
      <c r="Y76" s="12" t="str">
        <f t="shared" si="31"/>
        <v>Y</v>
      </c>
    </row>
    <row r="77" spans="1:25" s="17" customFormat="1" x14ac:dyDescent="0.25">
      <c r="A77" s="35">
        <v>0.58606861400585153</v>
      </c>
      <c r="B77" s="35">
        <v>0.41087465883307922</v>
      </c>
      <c r="C77" s="36">
        <f t="shared" si="20"/>
        <v>1.7062848548822231</v>
      </c>
      <c r="D77" s="37">
        <f t="shared" si="21"/>
        <v>2.4338322612547811</v>
      </c>
      <c r="E77" s="38">
        <v>6.5649625620460395E-2</v>
      </c>
      <c r="F77" s="39">
        <f t="shared" si="22"/>
        <v>1.0656496256204604</v>
      </c>
      <c r="G77" s="39">
        <f t="shared" ref="G77:G140" si="32">C77/F77</f>
        <v>1.6011687273748736</v>
      </c>
      <c r="H77" s="39">
        <f t="shared" ref="H77:H140" si="33">D77/F77</f>
        <v>2.2838953843180065</v>
      </c>
      <c r="I77" s="17">
        <v>1.69</v>
      </c>
      <c r="J77" s="17">
        <v>2.11</v>
      </c>
      <c r="K77" s="39">
        <f t="shared" si="25"/>
        <v>1.8009478672985779</v>
      </c>
      <c r="L77" s="39">
        <f t="shared" si="26"/>
        <v>2.2485207100591711</v>
      </c>
      <c r="M77" s="40">
        <f t="shared" si="27"/>
        <v>0.5552631578947369</v>
      </c>
      <c r="N77" s="40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41" t="s">
        <v>98</v>
      </c>
      <c r="U77" s="41" t="s">
        <v>22</v>
      </c>
      <c r="V77" s="17" t="s">
        <v>147</v>
      </c>
      <c r="W77" s="41" t="s">
        <v>24</v>
      </c>
      <c r="X77" s="43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/>
      <c r="U78" s="16" t="s">
        <v>23</v>
      </c>
      <c r="V78" s="44">
        <v>44355</v>
      </c>
      <c r="X78" s="25"/>
      <c r="Y78" s="12"/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/>
      <c r="U79" s="16" t="s">
        <v>149</v>
      </c>
      <c r="V79" s="44">
        <v>44355</v>
      </c>
      <c r="X79" s="25"/>
      <c r="Y79" s="12"/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/>
      <c r="U80" s="16" t="s">
        <v>23</v>
      </c>
      <c r="V80" s="44">
        <v>44355</v>
      </c>
      <c r="X80" s="25"/>
      <c r="Y80" s="12"/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4">
        <v>44355</v>
      </c>
      <c r="X81" s="25"/>
      <c r="Y81" s="12"/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4">
        <v>44385</v>
      </c>
      <c r="W82" s="16"/>
      <c r="X82" s="25"/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/>
      <c r="U83" s="16" t="s">
        <v>23</v>
      </c>
      <c r="V83" s="44">
        <v>44385</v>
      </c>
      <c r="X83" s="31"/>
      <c r="Y83" s="12"/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/>
      <c r="U84" s="16" t="s">
        <v>72</v>
      </c>
      <c r="V84" s="44">
        <v>44385</v>
      </c>
      <c r="X84" s="25"/>
      <c r="Y84" s="12"/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/>
      <c r="U85" s="16" t="s">
        <v>73</v>
      </c>
      <c r="V85" s="44">
        <v>44385</v>
      </c>
      <c r="X85" s="25"/>
      <c r="Y85" s="12"/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/>
      <c r="U86" s="16" t="s">
        <v>72</v>
      </c>
      <c r="V86" s="44">
        <v>44385</v>
      </c>
      <c r="X86" s="25"/>
      <c r="Y86" s="12"/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/>
      <c r="U87" s="16" t="s">
        <v>24</v>
      </c>
      <c r="V87" s="44">
        <v>44385</v>
      </c>
      <c r="X87" s="25"/>
      <c r="Y87" s="12"/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/>
      <c r="U88" s="16" t="s">
        <v>23</v>
      </c>
      <c r="V88" s="44">
        <v>44385</v>
      </c>
      <c r="X88" s="25"/>
      <c r="Y88" s="12"/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/>
      <c r="U89" s="16" t="s">
        <v>72</v>
      </c>
      <c r="V89" s="44">
        <v>44385</v>
      </c>
      <c r="X89" s="31"/>
      <c r="Y89" s="12"/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/>
      <c r="U90" s="16" t="s">
        <v>72</v>
      </c>
      <c r="V90" s="44">
        <v>44385</v>
      </c>
      <c r="X90" s="25"/>
      <c r="Y90" s="12"/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/>
      <c r="U91" s="16" t="s">
        <v>22</v>
      </c>
      <c r="V91" s="44">
        <v>44385</v>
      </c>
      <c r="X91" s="25"/>
      <c r="Y91" s="12"/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/>
      <c r="U92" s="16" t="s">
        <v>72</v>
      </c>
      <c r="V92" s="44">
        <v>44385</v>
      </c>
      <c r="X92" s="25"/>
      <c r="Y92" s="12"/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/>
      <c r="U93" s="16" t="s">
        <v>72</v>
      </c>
      <c r="V93" s="44">
        <v>44385</v>
      </c>
      <c r="X93" s="25"/>
      <c r="Y93" s="12"/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/>
      <c r="U94" s="16" t="s">
        <v>24</v>
      </c>
      <c r="V94" s="44">
        <v>44385</v>
      </c>
      <c r="X94" s="25"/>
      <c r="Y94" s="12"/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/>
      <c r="U95" s="16" t="s">
        <v>72</v>
      </c>
      <c r="V95" s="44">
        <v>44385</v>
      </c>
      <c r="X95" s="25"/>
      <c r="Y95" s="12"/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/>
      <c r="U96" s="16" t="s">
        <v>23</v>
      </c>
      <c r="V96" s="44">
        <v>44385</v>
      </c>
      <c r="X96" s="25"/>
      <c r="Y96" s="12"/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/>
      <c r="U97" s="16" t="s">
        <v>72</v>
      </c>
      <c r="V97" s="44">
        <v>44385</v>
      </c>
      <c r="X97" s="25"/>
      <c r="Y97" s="12"/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/>
      <c r="U98" s="16" t="s">
        <v>73</v>
      </c>
      <c r="V98" s="44">
        <v>44385</v>
      </c>
      <c r="X98" s="25"/>
      <c r="Y98" s="12"/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/>
      <c r="U99" s="16" t="s">
        <v>72</v>
      </c>
      <c r="V99" s="44">
        <v>44385</v>
      </c>
      <c r="X99" s="25"/>
      <c r="Y99" s="12"/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/>
      <c r="U100" s="16" t="s">
        <v>22</v>
      </c>
      <c r="V100" s="44">
        <v>44385</v>
      </c>
      <c r="X100" s="25"/>
      <c r="Y100" s="12"/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/>
      <c r="U101" s="16" t="s">
        <v>72</v>
      </c>
      <c r="V101" s="44">
        <v>44385</v>
      </c>
      <c r="X101" s="25"/>
      <c r="Y101" s="12"/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/>
      <c r="U102" s="16" t="s">
        <v>23</v>
      </c>
      <c r="V102" s="44">
        <v>44385</v>
      </c>
      <c r="X102" s="25"/>
      <c r="Y102" s="12"/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/>
      <c r="U103" s="16" t="s">
        <v>72</v>
      </c>
      <c r="V103" s="44">
        <v>44385</v>
      </c>
      <c r="X103" s="25"/>
      <c r="Y103" s="12"/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/>
      <c r="U104" s="16" t="s">
        <v>23</v>
      </c>
      <c r="V104" s="44">
        <v>44385</v>
      </c>
      <c r="X104" s="25"/>
      <c r="Y104" s="12"/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/>
      <c r="U105" s="16" t="s">
        <v>72</v>
      </c>
      <c r="V105" s="44">
        <v>44385</v>
      </c>
      <c r="X105" s="25"/>
      <c r="Y105" s="12"/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/>
      <c r="U106" s="16" t="s">
        <v>23</v>
      </c>
      <c r="V106" s="44">
        <v>44385</v>
      </c>
      <c r="X106" s="25"/>
      <c r="Y106" s="12"/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/>
      <c r="U107" s="16" t="s">
        <v>23</v>
      </c>
      <c r="V107" s="44">
        <v>44385</v>
      </c>
      <c r="X107" s="25"/>
      <c r="Y107" s="12"/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/>
      <c r="U108" s="16" t="s">
        <v>23</v>
      </c>
      <c r="V108" s="44">
        <v>44385</v>
      </c>
      <c r="X108" s="25"/>
      <c r="Y108" s="12"/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/>
      <c r="U109" s="16" t="s">
        <v>72</v>
      </c>
      <c r="V109" s="44">
        <v>44385</v>
      </c>
      <c r="X109" s="25"/>
      <c r="Y109" s="12"/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/>
      <c r="U110" s="16" t="s">
        <v>72</v>
      </c>
      <c r="V110" s="44">
        <v>44385</v>
      </c>
      <c r="X110" s="25"/>
      <c r="Y110" s="12"/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/>
      <c r="U111" s="16" t="s">
        <v>23</v>
      </c>
      <c r="V111" s="44">
        <v>44385</v>
      </c>
      <c r="X111" s="25"/>
      <c r="Y111" s="12"/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/>
      <c r="U112" s="16" t="s">
        <v>23</v>
      </c>
      <c r="V112" s="44">
        <v>44385</v>
      </c>
      <c r="X112" s="25"/>
      <c r="Y112" s="12"/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/>
      <c r="U113" s="16" t="s">
        <v>72</v>
      </c>
      <c r="V113" s="44">
        <v>44385</v>
      </c>
      <c r="X113" s="25"/>
      <c r="Y113" s="12"/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/>
      <c r="U114" s="16" t="s">
        <v>22</v>
      </c>
      <c r="V114" s="44">
        <v>44385</v>
      </c>
      <c r="X114" s="25"/>
      <c r="Y114" s="12"/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/>
      <c r="U115" s="16" t="s">
        <v>23</v>
      </c>
      <c r="V115" s="44">
        <v>44385</v>
      </c>
      <c r="X115" s="25"/>
      <c r="Y115" s="12"/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/>
      <c r="U116" s="16" t="s">
        <v>23</v>
      </c>
      <c r="V116" s="44">
        <v>44385</v>
      </c>
      <c r="X116" s="25"/>
      <c r="Y116" s="12"/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/>
      <c r="U117" s="16" t="s">
        <v>72</v>
      </c>
      <c r="V117" s="44">
        <v>44385</v>
      </c>
      <c r="X117" s="25"/>
      <c r="Y117" s="12"/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/>
      <c r="U118" s="16" t="s">
        <v>72</v>
      </c>
      <c r="V118" s="44">
        <v>44385</v>
      </c>
      <c r="X118" s="25"/>
      <c r="Y118" s="12"/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/>
      <c r="U119" s="16" t="s">
        <v>149</v>
      </c>
      <c r="V119" s="44">
        <v>44385</v>
      </c>
      <c r="X119" s="25"/>
      <c r="Y119" s="12"/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/>
      <c r="U120" s="16" t="s">
        <v>22</v>
      </c>
      <c r="V120" s="44">
        <v>44385</v>
      </c>
      <c r="X120" s="25"/>
      <c r="Y120" s="12"/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/>
      <c r="U121" s="16" t="s">
        <v>72</v>
      </c>
      <c r="V121" s="44">
        <v>44385</v>
      </c>
      <c r="X121" s="25"/>
      <c r="Y121" s="12"/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4">
        <v>44385</v>
      </c>
      <c r="X122" s="25"/>
      <c r="Y122" s="12"/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/>
      <c r="U123" s="16" t="s">
        <v>23</v>
      </c>
      <c r="V123" s="44">
        <v>44385</v>
      </c>
      <c r="X123" s="25"/>
      <c r="Y123" s="12"/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/>
      <c r="U124" s="16" t="s">
        <v>24</v>
      </c>
      <c r="V124" s="44">
        <v>44385</v>
      </c>
      <c r="X124" s="31"/>
      <c r="Y124" s="12"/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/>
      <c r="U125" s="16" t="s">
        <v>72</v>
      </c>
      <c r="V125" s="44">
        <v>44385</v>
      </c>
      <c r="X125" s="25"/>
      <c r="Y125" s="12"/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/>
      <c r="U126" s="16" t="s">
        <v>72</v>
      </c>
      <c r="V126" s="44">
        <v>44385</v>
      </c>
      <c r="X126" s="25"/>
      <c r="Y126" s="12"/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/>
      <c r="U127" s="16" t="s">
        <v>72</v>
      </c>
      <c r="V127" s="44">
        <v>44385</v>
      </c>
      <c r="X127" s="25"/>
      <c r="Y127" s="12"/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/>
      <c r="U128" s="16" t="s">
        <v>72</v>
      </c>
      <c r="V128" s="44">
        <v>44385</v>
      </c>
      <c r="X128" s="25"/>
      <c r="Y128" s="12"/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/>
      <c r="U129" s="16" t="s">
        <v>23</v>
      </c>
      <c r="V129" s="44">
        <v>44385</v>
      </c>
      <c r="X129" s="25"/>
      <c r="Y129" s="12"/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4">
        <v>44385</v>
      </c>
      <c r="X130" s="25"/>
      <c r="Y130" s="12"/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/>
      <c r="U131" s="16" t="s">
        <v>74</v>
      </c>
      <c r="V131" s="44">
        <v>44385</v>
      </c>
      <c r="X131" s="25"/>
      <c r="Y131" s="12"/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/>
      <c r="U132" s="16" t="s">
        <v>92</v>
      </c>
      <c r="V132" s="44">
        <v>44385</v>
      </c>
      <c r="X132" s="25"/>
      <c r="Y132" s="12"/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/>
      <c r="U133" s="16" t="s">
        <v>92</v>
      </c>
      <c r="V133" s="44">
        <v>44385</v>
      </c>
      <c r="X133" s="25"/>
      <c r="Y133" s="12"/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/>
      <c r="U134" s="16" t="s">
        <v>24</v>
      </c>
      <c r="V134" s="44">
        <v>44385</v>
      </c>
      <c r="X134" s="25"/>
      <c r="Y134" s="12"/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/>
      <c r="U135" s="16" t="s">
        <v>72</v>
      </c>
      <c r="V135" s="44">
        <v>44385</v>
      </c>
      <c r="X135" s="25"/>
      <c r="Y135" s="12"/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/>
      <c r="U136" s="16" t="s">
        <v>72</v>
      </c>
      <c r="V136" s="44">
        <v>44385</v>
      </c>
      <c r="X136" s="32"/>
      <c r="Y136" s="12"/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/>
      <c r="U137" s="16" t="s">
        <v>72</v>
      </c>
      <c r="V137" s="44">
        <v>44385</v>
      </c>
      <c r="X137" s="25"/>
      <c r="Y137" s="12"/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/>
      <c r="U138" s="16" t="s">
        <v>72</v>
      </c>
      <c r="V138" s="44">
        <v>44385</v>
      </c>
      <c r="X138" s="25"/>
      <c r="Y138" s="12"/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/>
      <c r="U139" s="16" t="s">
        <v>72</v>
      </c>
      <c r="V139" s="44">
        <v>44385</v>
      </c>
      <c r="X139" s="25"/>
      <c r="Y139" s="12"/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/>
      <c r="U140" s="16" t="s">
        <v>73</v>
      </c>
      <c r="V140" s="44">
        <v>44385</v>
      </c>
      <c r="X140" s="25"/>
      <c r="Y140" s="12"/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3">C141/F141</f>
        <v>3.711456100787772</v>
      </c>
      <c r="H141" s="7">
        <f t="shared" ref="H141:H171" si="44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/>
      <c r="U141" s="16" t="s">
        <v>72</v>
      </c>
      <c r="V141" s="44">
        <v>44385</v>
      </c>
      <c r="X141" s="25"/>
      <c r="Y141" s="12"/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5">(100%/A142)</f>
        <v>2.7250748067840465</v>
      </c>
      <c r="D142" s="14">
        <f t="shared" ref="D142:D171" si="46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3"/>
        <v>2.5951867267546547</v>
      </c>
      <c r="H142" s="7">
        <f t="shared" si="44"/>
        <v>1.5052153970064184</v>
      </c>
      <c r="I142">
        <v>1.93</v>
      </c>
      <c r="J142">
        <v>1.88</v>
      </c>
      <c r="K142" s="7">
        <f t="shared" ref="K142:K171" si="47">(I142*F142)</f>
        <v>2.0265957446808511</v>
      </c>
      <c r="L142" s="7">
        <f t="shared" ref="L142:L171" si="48">(J142*F142)</f>
        <v>1.9740932642487046</v>
      </c>
      <c r="M142" s="15">
        <f t="shared" ref="M142:M171" si="49">(1/K142)</f>
        <v>0.49343832020997375</v>
      </c>
      <c r="N142" s="15">
        <f t="shared" ref="N142:N171" si="50">(1/L142)</f>
        <v>0.50656167979002631</v>
      </c>
      <c r="O142" s="12">
        <f t="shared" ref="O142:O171" si="51">(I142/G142)</f>
        <v>0.74368444478502427</v>
      </c>
      <c r="P142" s="12">
        <f t="shared" ref="P142:P171" si="52">(J142/H142)</f>
        <v>1.2489906785028611</v>
      </c>
      <c r="Q142" t="s">
        <v>127</v>
      </c>
      <c r="R142" t="s">
        <v>130</v>
      </c>
      <c r="S142" t="s">
        <v>144</v>
      </c>
      <c r="T142" s="16"/>
      <c r="U142" s="16" t="s">
        <v>72</v>
      </c>
      <c r="V142" s="44">
        <v>44385</v>
      </c>
      <c r="X142" s="25"/>
      <c r="Y142" s="12"/>
    </row>
    <row r="143" spans="1:25" x14ac:dyDescent="0.25">
      <c r="A143" s="18">
        <v>0.68349595864784507</v>
      </c>
      <c r="B143" s="18">
        <v>0.30598369730709379</v>
      </c>
      <c r="C143" s="13">
        <f t="shared" si="45"/>
        <v>1.463066441502145</v>
      </c>
      <c r="D143" s="14">
        <f t="shared" si="46"/>
        <v>3.2681479725907492</v>
      </c>
      <c r="E143" s="10">
        <v>5.6503581602456165E-2</v>
      </c>
      <c r="F143" s="7">
        <f t="shared" si="42"/>
        <v>1.0565035816024562</v>
      </c>
      <c r="G143" s="7">
        <f t="shared" si="43"/>
        <v>1.384819196999818</v>
      </c>
      <c r="H143" s="7">
        <f t="shared" si="44"/>
        <v>3.0933619435854371</v>
      </c>
      <c r="I143">
        <v>1.73</v>
      </c>
      <c r="J143">
        <v>2.09</v>
      </c>
      <c r="K143" s="7">
        <f t="shared" si="47"/>
        <v>1.8277511961722492</v>
      </c>
      <c r="L143" s="7">
        <f t="shared" si="48"/>
        <v>2.2080924855491331</v>
      </c>
      <c r="M143" s="15">
        <f t="shared" si="49"/>
        <v>0.54712041884816742</v>
      </c>
      <c r="N143" s="15">
        <f t="shared" si="50"/>
        <v>0.45287958115183241</v>
      </c>
      <c r="O143" s="12">
        <f t="shared" si="51"/>
        <v>1.249260555997497</v>
      </c>
      <c r="P143" s="12">
        <f t="shared" si="52"/>
        <v>0.67564030272433429</v>
      </c>
      <c r="Q143" t="s">
        <v>123</v>
      </c>
      <c r="R143" t="s">
        <v>124</v>
      </c>
      <c r="S143" t="s">
        <v>144</v>
      </c>
      <c r="T143" s="16"/>
      <c r="U143" s="16" t="s">
        <v>23</v>
      </c>
      <c r="V143" s="44">
        <v>44385</v>
      </c>
      <c r="X143" s="25"/>
      <c r="Y143" s="12"/>
    </row>
    <row r="144" spans="1:25" x14ac:dyDescent="0.25">
      <c r="A144" s="18">
        <v>0.15813757608442292</v>
      </c>
      <c r="B144" s="18">
        <v>0.8417431661546525</v>
      </c>
      <c r="C144" s="13">
        <f t="shared" si="45"/>
        <v>6.3236077392898862</v>
      </c>
      <c r="D144" s="14">
        <f t="shared" si="46"/>
        <v>1.18801083300541</v>
      </c>
      <c r="E144" s="10">
        <v>4.7378811142794408E-2</v>
      </c>
      <c r="F144" s="7">
        <f t="shared" si="42"/>
        <v>1.0473788111427944</v>
      </c>
      <c r="G144" s="7">
        <f t="shared" si="43"/>
        <v>6.037555535795307</v>
      </c>
      <c r="H144" s="7">
        <f t="shared" si="44"/>
        <v>1.1342704476799297</v>
      </c>
      <c r="I144">
        <v>1.94</v>
      </c>
      <c r="J144">
        <v>1.88</v>
      </c>
      <c r="K144" s="7">
        <f t="shared" si="47"/>
        <v>2.0319148936170213</v>
      </c>
      <c r="L144" s="7">
        <f t="shared" si="48"/>
        <v>1.9690721649484533</v>
      </c>
      <c r="M144" s="15">
        <f t="shared" si="49"/>
        <v>0.49214659685863876</v>
      </c>
      <c r="N144" s="15">
        <f t="shared" si="50"/>
        <v>0.50785340314136129</v>
      </c>
      <c r="O144" s="12">
        <f t="shared" si="51"/>
        <v>0.32132209608643381</v>
      </c>
      <c r="P144" s="12">
        <f t="shared" si="52"/>
        <v>1.6574530385107076</v>
      </c>
      <c r="Q144" t="s">
        <v>129</v>
      </c>
      <c r="R144" t="s">
        <v>126</v>
      </c>
      <c r="S144" t="s">
        <v>144</v>
      </c>
      <c r="T144" s="33"/>
      <c r="U144" s="16" t="s">
        <v>148</v>
      </c>
      <c r="V144" s="44">
        <v>44385</v>
      </c>
      <c r="X144" s="25"/>
      <c r="Y144" s="12"/>
    </row>
    <row r="145" spans="1:25" x14ac:dyDescent="0.25">
      <c r="A145" s="18">
        <v>0.34677583792560129</v>
      </c>
      <c r="B145" s="18">
        <v>0.65299407967070511</v>
      </c>
      <c r="C145" s="13">
        <f t="shared" si="45"/>
        <v>2.8837072559090582</v>
      </c>
      <c r="D145" s="14">
        <f t="shared" si="46"/>
        <v>1.5314074524294075</v>
      </c>
      <c r="E145" s="10">
        <v>5.7718862192764453E-2</v>
      </c>
      <c r="F145" s="7">
        <f t="shared" si="42"/>
        <v>1.0577188621927645</v>
      </c>
      <c r="G145" s="7">
        <f t="shared" si="43"/>
        <v>2.7263456850252479</v>
      </c>
      <c r="H145" s="7">
        <f t="shared" si="44"/>
        <v>1.4478397872707269</v>
      </c>
      <c r="I145">
        <v>1.7</v>
      </c>
      <c r="J145">
        <v>2.13</v>
      </c>
      <c r="K145" s="7">
        <f t="shared" si="47"/>
        <v>1.7981220657276995</v>
      </c>
      <c r="L145" s="7">
        <f t="shared" si="48"/>
        <v>2.2529411764705882</v>
      </c>
      <c r="M145" s="15">
        <f t="shared" si="49"/>
        <v>0.55613577023498695</v>
      </c>
      <c r="N145" s="15">
        <f t="shared" si="50"/>
        <v>0.44386422976501305</v>
      </c>
      <c r="O145" s="12">
        <f t="shared" si="51"/>
        <v>0.62354528603523607</v>
      </c>
      <c r="P145" s="12">
        <f t="shared" si="52"/>
        <v>1.4711572500816474</v>
      </c>
      <c r="Q145" t="s">
        <v>132</v>
      </c>
      <c r="R145" t="s">
        <v>140</v>
      </c>
      <c r="S145" t="s">
        <v>145</v>
      </c>
      <c r="T145" s="16"/>
      <c r="U145" s="16" t="s">
        <v>72</v>
      </c>
      <c r="V145" s="44">
        <v>44385</v>
      </c>
      <c r="X145" s="25"/>
      <c r="Y145" s="12"/>
    </row>
    <row r="146" spans="1:25" x14ac:dyDescent="0.25">
      <c r="A146" s="18">
        <v>0.47691423798423638</v>
      </c>
      <c r="B146" s="18">
        <v>0.52004688121247833</v>
      </c>
      <c r="C146" s="13">
        <f t="shared" si="45"/>
        <v>2.0968130543275025</v>
      </c>
      <c r="D146" s="14">
        <f t="shared" si="46"/>
        <v>1.9229035614414629</v>
      </c>
      <c r="E146" s="10">
        <v>5.6847257759483849E-2</v>
      </c>
      <c r="F146" s="7">
        <f t="shared" si="42"/>
        <v>1.0568472577594838</v>
      </c>
      <c r="G146" s="7">
        <f t="shared" si="43"/>
        <v>1.9840265837210442</v>
      </c>
      <c r="H146" s="7">
        <f t="shared" si="44"/>
        <v>1.8194715909260326</v>
      </c>
      <c r="I146">
        <v>1.78</v>
      </c>
      <c r="J146">
        <v>2.02</v>
      </c>
      <c r="K146" s="7">
        <f t="shared" si="47"/>
        <v>1.8811881188118813</v>
      </c>
      <c r="L146" s="7">
        <f t="shared" si="48"/>
        <v>2.1348314606741572</v>
      </c>
      <c r="M146" s="15">
        <f t="shared" si="49"/>
        <v>0.53157894736842104</v>
      </c>
      <c r="N146" s="15">
        <f t="shared" si="50"/>
        <v>0.46842105263157896</v>
      </c>
      <c r="O146" s="12">
        <f t="shared" si="51"/>
        <v>0.89716539818816732</v>
      </c>
      <c r="P146" s="12">
        <f t="shared" si="52"/>
        <v>1.110212443037875</v>
      </c>
      <c r="Q146" t="s">
        <v>139</v>
      </c>
      <c r="R146" t="s">
        <v>136</v>
      </c>
      <c r="S146" t="s">
        <v>145</v>
      </c>
      <c r="T146" s="16"/>
      <c r="U146" s="16" t="s">
        <v>22</v>
      </c>
      <c r="V146" s="44">
        <v>44385</v>
      </c>
      <c r="X146" s="25"/>
      <c r="Y146" s="12"/>
    </row>
    <row r="147" spans="1:25" x14ac:dyDescent="0.25">
      <c r="A147" s="18">
        <v>0.72780630517273115</v>
      </c>
      <c r="B147" s="18">
        <v>0.21326803369388256</v>
      </c>
      <c r="C147" s="13">
        <f t="shared" si="45"/>
        <v>1.3739919438629606</v>
      </c>
      <c r="D147" s="14">
        <f t="shared" si="46"/>
        <v>4.6889352458482589</v>
      </c>
      <c r="E147" s="10">
        <v>5.5974808621532146E-2</v>
      </c>
      <c r="F147" s="7">
        <f t="shared" si="42"/>
        <v>1.0559748086215321</v>
      </c>
      <c r="G147" s="7">
        <f t="shared" si="43"/>
        <v>1.3011597744993251</v>
      </c>
      <c r="H147" s="7">
        <f t="shared" si="44"/>
        <v>4.4403855163639632</v>
      </c>
      <c r="I147">
        <v>1.63</v>
      </c>
      <c r="J147">
        <v>2.2599999999999998</v>
      </c>
      <c r="K147" s="7">
        <f t="shared" si="47"/>
        <v>1.7212389380530972</v>
      </c>
      <c r="L147" s="7">
        <f t="shared" si="48"/>
        <v>2.3865030674846626</v>
      </c>
      <c r="M147" s="15">
        <f t="shared" si="49"/>
        <v>0.58097686375321345</v>
      </c>
      <c r="N147" s="15">
        <f t="shared" si="50"/>
        <v>0.41902313624678661</v>
      </c>
      <c r="O147" s="12">
        <f t="shared" si="51"/>
        <v>1.2527285518238602</v>
      </c>
      <c r="P147" s="12">
        <f t="shared" si="52"/>
        <v>0.50896481660687309</v>
      </c>
      <c r="Q147" t="s">
        <v>135</v>
      </c>
      <c r="R147" t="s">
        <v>133</v>
      </c>
      <c r="S147" t="s">
        <v>145</v>
      </c>
      <c r="T147" s="16"/>
      <c r="U147" s="16" t="s">
        <v>74</v>
      </c>
      <c r="V147" s="44">
        <v>44385</v>
      </c>
      <c r="X147" s="25"/>
      <c r="Y147" s="12"/>
    </row>
    <row r="148" spans="1:25" x14ac:dyDescent="0.25">
      <c r="A148" s="18" t="e">
        <v>#N/A</v>
      </c>
      <c r="B148" s="18" t="e">
        <v>#N/A</v>
      </c>
      <c r="C148" s="13" t="e">
        <f t="shared" si="45"/>
        <v>#N/A</v>
      </c>
      <c r="D148" s="14" t="e">
        <f t="shared" si="46"/>
        <v>#N/A</v>
      </c>
      <c r="E148" s="10">
        <v>5.0223275814543111E-2</v>
      </c>
      <c r="F148" s="7">
        <f t="shared" si="42"/>
        <v>1.0502232758145431</v>
      </c>
      <c r="G148" s="7" t="e">
        <f t="shared" si="43"/>
        <v>#N/A</v>
      </c>
      <c r="H148" s="7" t="e">
        <f t="shared" si="44"/>
        <v>#N/A</v>
      </c>
      <c r="I148">
        <v>1.87</v>
      </c>
      <c r="J148">
        <v>1.94</v>
      </c>
      <c r="K148" s="7">
        <f t="shared" si="47"/>
        <v>1.9639175257731958</v>
      </c>
      <c r="L148" s="7">
        <f t="shared" si="48"/>
        <v>2.0374331550802136</v>
      </c>
      <c r="M148" s="15">
        <f t="shared" si="49"/>
        <v>0.50918635170603677</v>
      </c>
      <c r="N148" s="15">
        <f t="shared" si="50"/>
        <v>0.49081364829396334</v>
      </c>
      <c r="O148" s="12" t="e">
        <f t="shared" si="51"/>
        <v>#N/A</v>
      </c>
      <c r="P148" s="12" t="e">
        <f t="shared" si="52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4">
        <v>44385</v>
      </c>
      <c r="X148" s="25"/>
      <c r="Y148" s="12"/>
    </row>
    <row r="149" spans="1:25" x14ac:dyDescent="0.25">
      <c r="A149" s="18">
        <v>0.30407710449184483</v>
      </c>
      <c r="B149" s="18">
        <v>0.6957220969103165</v>
      </c>
      <c r="C149" s="13">
        <f t="shared" si="45"/>
        <v>3.288639576041541</v>
      </c>
      <c r="D149" s="14">
        <f t="shared" si="46"/>
        <v>1.4373555252032006</v>
      </c>
      <c r="E149" s="10">
        <v>4.7149122807017552E-2</v>
      </c>
      <c r="F149" s="7">
        <f t="shared" si="42"/>
        <v>1.0471491228070176</v>
      </c>
      <c r="G149" s="7">
        <f t="shared" si="43"/>
        <v>3.1405647050784138</v>
      </c>
      <c r="H149" s="7">
        <f t="shared" si="44"/>
        <v>1.3726368994610669</v>
      </c>
      <c r="I149">
        <v>1.92</v>
      </c>
      <c r="J149">
        <v>1.9</v>
      </c>
      <c r="K149" s="7">
        <f t="shared" si="47"/>
        <v>2.0105263157894737</v>
      </c>
      <c r="L149" s="7">
        <f t="shared" si="48"/>
        <v>1.9895833333333333</v>
      </c>
      <c r="M149" s="15">
        <f t="shared" si="49"/>
        <v>0.49738219895287955</v>
      </c>
      <c r="N149" s="15">
        <f t="shared" si="50"/>
        <v>0.50261780104712039</v>
      </c>
      <c r="O149" s="12">
        <f t="shared" si="51"/>
        <v>0.61135502060991964</v>
      </c>
      <c r="P149" s="12">
        <f t="shared" si="52"/>
        <v>1.3841970886444839</v>
      </c>
      <c r="Q149" t="s">
        <v>137</v>
      </c>
      <c r="R149" t="s">
        <v>134</v>
      </c>
      <c r="S149" t="s">
        <v>145</v>
      </c>
      <c r="T149" s="16"/>
      <c r="U149" s="16" t="s">
        <v>72</v>
      </c>
      <c r="V149" s="44">
        <v>44385</v>
      </c>
      <c r="X149" s="25"/>
      <c r="Y149" s="12"/>
    </row>
    <row r="150" spans="1:25" x14ac:dyDescent="0.25">
      <c r="A150" s="18">
        <v>0.48946057987347824</v>
      </c>
      <c r="B150" s="18">
        <v>0.50966237560766214</v>
      </c>
      <c r="C150" s="13">
        <f t="shared" si="45"/>
        <v>2.0430654502523824</v>
      </c>
      <c r="D150" s="14">
        <f t="shared" si="46"/>
        <v>1.9620832297218649</v>
      </c>
      <c r="E150" s="10">
        <v>3.9024126949857019E-2</v>
      </c>
      <c r="F150" s="7">
        <f t="shared" si="42"/>
        <v>1.039024126949857</v>
      </c>
      <c r="G150" s="7">
        <f t="shared" si="43"/>
        <v>1.966331095939007</v>
      </c>
      <c r="H150" s="7">
        <f t="shared" si="44"/>
        <v>1.8883904414055579</v>
      </c>
      <c r="I150">
        <v>1.91</v>
      </c>
      <c r="J150">
        <v>1.94</v>
      </c>
      <c r="K150" s="7">
        <f t="shared" si="47"/>
        <v>1.9845360824742269</v>
      </c>
      <c r="L150" s="7">
        <f t="shared" si="48"/>
        <v>2.0157068062827226</v>
      </c>
      <c r="M150" s="15">
        <f t="shared" si="49"/>
        <v>0.50389610389610384</v>
      </c>
      <c r="N150" s="15">
        <f t="shared" si="50"/>
        <v>0.4961038961038961</v>
      </c>
      <c r="O150" s="12">
        <f t="shared" si="51"/>
        <v>0.9713521817076759</v>
      </c>
      <c r="P150" s="12">
        <f t="shared" si="52"/>
        <v>1.0273299194185861</v>
      </c>
      <c r="Q150" t="s">
        <v>59</v>
      </c>
      <c r="R150" t="s">
        <v>26</v>
      </c>
      <c r="S150" t="s">
        <v>70</v>
      </c>
      <c r="T150" s="16"/>
      <c r="U150" s="16" t="s">
        <v>72</v>
      </c>
      <c r="V150" s="44">
        <v>44416</v>
      </c>
      <c r="X150" s="25"/>
      <c r="Y150" s="12"/>
    </row>
    <row r="151" spans="1:25" x14ac:dyDescent="0.25">
      <c r="A151" s="18">
        <v>0.64098057882673487</v>
      </c>
      <c r="B151" s="18">
        <v>0.35554318572012172</v>
      </c>
      <c r="C151" s="13">
        <f t="shared" si="45"/>
        <v>1.560109671076809</v>
      </c>
      <c r="D151" s="14">
        <f t="shared" si="46"/>
        <v>2.8125978507353113</v>
      </c>
      <c r="E151" s="10">
        <v>4.2566983578219642E-2</v>
      </c>
      <c r="F151" s="7">
        <f t="shared" si="42"/>
        <v>1.0425669835782196</v>
      </c>
      <c r="G151" s="7">
        <f t="shared" si="43"/>
        <v>1.4964119290660043</v>
      </c>
      <c r="H151" s="7">
        <f t="shared" si="44"/>
        <v>2.6977622493685014</v>
      </c>
      <c r="I151">
        <v>1.78</v>
      </c>
      <c r="J151">
        <v>2.08</v>
      </c>
      <c r="K151" s="7">
        <f t="shared" si="47"/>
        <v>1.8557692307692311</v>
      </c>
      <c r="L151" s="7">
        <f t="shared" si="48"/>
        <v>2.1685393258426968</v>
      </c>
      <c r="M151" s="15">
        <f t="shared" si="49"/>
        <v>0.53886010362694292</v>
      </c>
      <c r="N151" s="15">
        <f t="shared" si="50"/>
        <v>0.46113989637305697</v>
      </c>
      <c r="O151" s="12">
        <f t="shared" si="51"/>
        <v>1.1895120357073063</v>
      </c>
      <c r="P151" s="12">
        <f t="shared" si="52"/>
        <v>0.77100938026947752</v>
      </c>
      <c r="Q151" t="s">
        <v>32</v>
      </c>
      <c r="R151" t="s">
        <v>35</v>
      </c>
      <c r="S151" t="s">
        <v>70</v>
      </c>
      <c r="T151" s="16"/>
      <c r="U151" s="16" t="s">
        <v>73</v>
      </c>
      <c r="V151" s="44">
        <v>44416</v>
      </c>
      <c r="X151" s="25"/>
      <c r="Y151" s="12"/>
    </row>
    <row r="152" spans="1:25" x14ac:dyDescent="0.25">
      <c r="A152" s="18" t="e">
        <v>#N/A</v>
      </c>
      <c r="B152" s="18" t="e">
        <v>#N/A</v>
      </c>
      <c r="C152" s="13" t="e">
        <f t="shared" si="45"/>
        <v>#N/A</v>
      </c>
      <c r="D152" s="14" t="e">
        <f t="shared" si="46"/>
        <v>#N/A</v>
      </c>
      <c r="E152" s="10">
        <v>4.1012764176606042E-2</v>
      </c>
      <c r="F152" s="7">
        <f t="shared" si="42"/>
        <v>1.041012764176606</v>
      </c>
      <c r="G152" s="7" t="e">
        <f t="shared" si="43"/>
        <v>#N/A</v>
      </c>
      <c r="H152" s="7" t="e">
        <f t="shared" si="44"/>
        <v>#N/A</v>
      </c>
      <c r="I152">
        <v>1.62</v>
      </c>
      <c r="J152">
        <v>2.36</v>
      </c>
      <c r="K152" s="7">
        <f t="shared" si="47"/>
        <v>1.6864406779661019</v>
      </c>
      <c r="L152" s="7">
        <f t="shared" si="48"/>
        <v>2.4567901234567899</v>
      </c>
      <c r="M152" s="15">
        <f t="shared" si="49"/>
        <v>0.59296482412060292</v>
      </c>
      <c r="N152" s="15">
        <f t="shared" si="50"/>
        <v>0.40703517587939703</v>
      </c>
      <c r="O152" s="12" t="e">
        <f t="shared" si="51"/>
        <v>#N/A</v>
      </c>
      <c r="P152" s="12" t="e">
        <f t="shared" si="52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4">
        <v>44416</v>
      </c>
      <c r="X152" s="25"/>
      <c r="Y152" s="12"/>
    </row>
    <row r="153" spans="1:25" x14ac:dyDescent="0.25">
      <c r="A153" s="18">
        <v>0.54376880051513177</v>
      </c>
      <c r="B153" s="18">
        <v>0.45467836402041223</v>
      </c>
      <c r="C153" s="13">
        <f t="shared" si="45"/>
        <v>1.8390168745479034</v>
      </c>
      <c r="D153" s="14">
        <f t="shared" si="46"/>
        <v>2.1993569061823806</v>
      </c>
      <c r="E153" s="10">
        <v>4.2938272915450382E-2</v>
      </c>
      <c r="F153" s="7">
        <f t="shared" si="42"/>
        <v>1.0429382729154504</v>
      </c>
      <c r="G153" s="7">
        <f t="shared" si="43"/>
        <v>1.7633036607306385</v>
      </c>
      <c r="H153" s="7">
        <f t="shared" si="44"/>
        <v>2.1088083190525309</v>
      </c>
      <c r="I153">
        <v>1.66</v>
      </c>
      <c r="J153">
        <v>2.27</v>
      </c>
      <c r="K153" s="7">
        <f t="shared" si="47"/>
        <v>1.7312775330396475</v>
      </c>
      <c r="L153" s="7">
        <f t="shared" si="48"/>
        <v>2.3674698795180724</v>
      </c>
      <c r="M153" s="15">
        <f t="shared" si="49"/>
        <v>0.57760814249363868</v>
      </c>
      <c r="N153" s="15">
        <f t="shared" si="50"/>
        <v>0.42239185750636132</v>
      </c>
      <c r="O153" s="12">
        <f t="shared" si="51"/>
        <v>0.94141470749976564</v>
      </c>
      <c r="P153" s="12">
        <f t="shared" si="52"/>
        <v>1.0764373316868796</v>
      </c>
      <c r="Q153" t="s">
        <v>61</v>
      </c>
      <c r="R153" t="s">
        <v>63</v>
      </c>
      <c r="S153" t="s">
        <v>70</v>
      </c>
      <c r="T153" s="16"/>
      <c r="U153" s="16" t="s">
        <v>23</v>
      </c>
      <c r="V153" s="44">
        <v>44416</v>
      </c>
      <c r="X153" s="25"/>
      <c r="Y153" s="12"/>
    </row>
    <row r="154" spans="1:25" x14ac:dyDescent="0.25">
      <c r="A154" s="18">
        <v>0.22152221096951122</v>
      </c>
      <c r="B154" s="18">
        <v>0.77823439551971951</v>
      </c>
      <c r="C154" s="13">
        <f t="shared" si="45"/>
        <v>4.5142200216556754</v>
      </c>
      <c r="D154" s="14">
        <f t="shared" si="46"/>
        <v>1.2849599115086416</v>
      </c>
      <c r="E154" s="10">
        <v>3.8647342995169254E-2</v>
      </c>
      <c r="F154" s="7">
        <f t="shared" si="42"/>
        <v>1.0386473429951693</v>
      </c>
      <c r="G154" s="7">
        <f t="shared" si="43"/>
        <v>4.3462490441056962</v>
      </c>
      <c r="H154" s="7">
        <f t="shared" si="44"/>
        <v>1.2371474496850641</v>
      </c>
      <c r="I154">
        <v>2.0699999999999998</v>
      </c>
      <c r="J154">
        <v>1.8</v>
      </c>
      <c r="K154" s="7">
        <f t="shared" si="47"/>
        <v>2.1500000000000004</v>
      </c>
      <c r="L154" s="7">
        <f t="shared" si="48"/>
        <v>1.8695652173913047</v>
      </c>
      <c r="M154" s="15">
        <f t="shared" si="49"/>
        <v>0.46511627906976738</v>
      </c>
      <c r="N154" s="15">
        <f t="shared" si="50"/>
        <v>0.53488372093023251</v>
      </c>
      <c r="O154" s="12">
        <f t="shared" si="51"/>
        <v>0.47627275358444915</v>
      </c>
      <c r="P154" s="12">
        <f t="shared" si="52"/>
        <v>1.454959956841215</v>
      </c>
      <c r="Q154" t="s">
        <v>241</v>
      </c>
      <c r="R154" t="s">
        <v>242</v>
      </c>
      <c r="S154" t="s">
        <v>156</v>
      </c>
      <c r="T154" s="16"/>
      <c r="U154" s="16" t="s">
        <v>24</v>
      </c>
      <c r="V154" s="44">
        <v>44416</v>
      </c>
      <c r="X154" s="25"/>
      <c r="Y154" s="12"/>
    </row>
    <row r="155" spans="1:25" x14ac:dyDescent="0.25">
      <c r="A155" s="18">
        <v>0.21176982186130303</v>
      </c>
      <c r="B155" s="18">
        <v>0.78816441537262061</v>
      </c>
      <c r="C155" s="13">
        <f t="shared" si="45"/>
        <v>4.722108141805692</v>
      </c>
      <c r="D155" s="14">
        <f t="shared" si="46"/>
        <v>1.2687708052985744</v>
      </c>
      <c r="E155" s="10">
        <v>3.9432015527633091E-2</v>
      </c>
      <c r="F155" s="7">
        <f t="shared" si="42"/>
        <v>1.0394320155276331</v>
      </c>
      <c r="G155" s="7">
        <f t="shared" si="43"/>
        <v>4.5429696904310486</v>
      </c>
      <c r="H155" s="7">
        <f t="shared" si="44"/>
        <v>1.2206385663948645</v>
      </c>
      <c r="I155">
        <v>2.5099999999999998</v>
      </c>
      <c r="J155">
        <v>1.56</v>
      </c>
      <c r="K155" s="7">
        <f t="shared" si="47"/>
        <v>2.608974358974359</v>
      </c>
      <c r="L155" s="7">
        <f t="shared" si="48"/>
        <v>1.6215139442231077</v>
      </c>
      <c r="M155" s="15">
        <f t="shared" si="49"/>
        <v>0.3832923832923833</v>
      </c>
      <c r="N155" s="15">
        <f t="shared" si="50"/>
        <v>0.61670761670761665</v>
      </c>
      <c r="O155" s="12">
        <f t="shared" si="51"/>
        <v>0.55250203524070718</v>
      </c>
      <c r="P155" s="12">
        <f t="shared" si="52"/>
        <v>1.2780195898671578</v>
      </c>
      <c r="Q155" t="s">
        <v>243</v>
      </c>
      <c r="R155" t="s">
        <v>244</v>
      </c>
      <c r="S155" t="s">
        <v>156</v>
      </c>
      <c r="T155" s="16"/>
      <c r="U155" s="16" t="s">
        <v>72</v>
      </c>
      <c r="V155" s="44">
        <v>44416</v>
      </c>
      <c r="X155" s="25"/>
      <c r="Y155" s="12"/>
    </row>
    <row r="156" spans="1:25" x14ac:dyDescent="0.25">
      <c r="A156" s="18">
        <v>0.47946115911211051</v>
      </c>
      <c r="B156" s="18">
        <v>0.51960031570583032</v>
      </c>
      <c r="C156" s="13">
        <f t="shared" si="45"/>
        <v>2.085674680826803</v>
      </c>
      <c r="D156" s="14">
        <f t="shared" si="46"/>
        <v>1.9245561824603394</v>
      </c>
      <c r="E156" s="10">
        <v>2.3828227284629522E-2</v>
      </c>
      <c r="F156" s="7">
        <f t="shared" si="42"/>
        <v>1.0238282272846295</v>
      </c>
      <c r="G156" s="7">
        <f t="shared" si="43"/>
        <v>2.0371334030888901</v>
      </c>
      <c r="H156" s="7">
        <f t="shared" si="44"/>
        <v>1.8797647214363264</v>
      </c>
      <c r="I156">
        <v>2.0099999999999998</v>
      </c>
      <c r="J156">
        <v>1.9</v>
      </c>
      <c r="K156" s="7">
        <f t="shared" si="47"/>
        <v>2.0578947368421052</v>
      </c>
      <c r="L156" s="7">
        <f t="shared" si="48"/>
        <v>1.9452736318407959</v>
      </c>
      <c r="M156" s="15">
        <f t="shared" si="49"/>
        <v>0.48593350383631717</v>
      </c>
      <c r="N156" s="15">
        <f t="shared" si="50"/>
        <v>0.51406649616368294</v>
      </c>
      <c r="O156" s="12">
        <f t="shared" si="51"/>
        <v>0.98668059585702728</v>
      </c>
      <c r="P156" s="12">
        <f t="shared" si="52"/>
        <v>1.0107647932387047</v>
      </c>
      <c r="Q156" t="s">
        <v>245</v>
      </c>
      <c r="R156" t="s">
        <v>246</v>
      </c>
      <c r="S156" t="s">
        <v>159</v>
      </c>
      <c r="T156" s="16"/>
      <c r="U156" s="16" t="s">
        <v>72</v>
      </c>
      <c r="V156" s="44">
        <v>44416</v>
      </c>
      <c r="X156" s="25"/>
      <c r="Y156" s="12"/>
    </row>
    <row r="157" spans="1:25" x14ac:dyDescent="0.25">
      <c r="A157" s="18">
        <v>0.31090820973591166</v>
      </c>
      <c r="B157" s="18">
        <v>0.68862671127001951</v>
      </c>
      <c r="C157" s="13">
        <f t="shared" si="45"/>
        <v>3.2163833848241232</v>
      </c>
      <c r="D157" s="14">
        <f t="shared" si="46"/>
        <v>1.4521655689999613</v>
      </c>
      <c r="E157" s="10">
        <v>2.9011311269375728E-2</v>
      </c>
      <c r="F157" s="7">
        <f t="shared" si="42"/>
        <v>1.0290113112693757</v>
      </c>
      <c r="G157" s="7">
        <f t="shared" si="43"/>
        <v>3.1257026522443492</v>
      </c>
      <c r="H157" s="7">
        <f t="shared" si="44"/>
        <v>1.4112241071564002</v>
      </c>
      <c r="I157">
        <v>2.17</v>
      </c>
      <c r="J157">
        <v>1.76</v>
      </c>
      <c r="K157" s="7">
        <f t="shared" si="47"/>
        <v>2.2329545454545454</v>
      </c>
      <c r="L157" s="7">
        <f t="shared" si="48"/>
        <v>1.8110599078341012</v>
      </c>
      <c r="M157" s="15">
        <f t="shared" si="49"/>
        <v>0.44783715012722647</v>
      </c>
      <c r="N157" s="15">
        <f t="shared" si="50"/>
        <v>0.55216284987277364</v>
      </c>
      <c r="O157" s="12">
        <f t="shared" si="51"/>
        <v>0.69424390014893911</v>
      </c>
      <c r="P157" s="12">
        <f t="shared" si="52"/>
        <v>1.2471442282447818</v>
      </c>
      <c r="Q157" t="s">
        <v>247</v>
      </c>
      <c r="R157" t="s">
        <v>248</v>
      </c>
      <c r="S157" t="s">
        <v>159</v>
      </c>
      <c r="T157" s="16"/>
      <c r="U157" s="16" t="s">
        <v>72</v>
      </c>
      <c r="V157" s="44">
        <v>44416</v>
      </c>
      <c r="X157" s="25"/>
      <c r="Y157" s="12"/>
    </row>
    <row r="158" spans="1:25" x14ac:dyDescent="0.25">
      <c r="A158" s="18">
        <v>0.57978270543049448</v>
      </c>
      <c r="B158" s="18">
        <v>0.41822720267708996</v>
      </c>
      <c r="C158" s="13">
        <f t="shared" si="45"/>
        <v>1.7247841141751372</v>
      </c>
      <c r="D158" s="14">
        <f t="shared" si="46"/>
        <v>2.3910448521735503</v>
      </c>
      <c r="E158" s="10">
        <v>3.0219780219780112E-2</v>
      </c>
      <c r="F158" s="7">
        <f t="shared" ref="F158:F171" si="53">(E158/100%) + 1</f>
        <v>1.0302197802197801</v>
      </c>
      <c r="G158" s="7">
        <f t="shared" si="43"/>
        <v>1.674190446826</v>
      </c>
      <c r="H158" s="7">
        <f t="shared" si="44"/>
        <v>2.3209075365097931</v>
      </c>
      <c r="I158">
        <v>2.08</v>
      </c>
      <c r="J158">
        <v>1.82</v>
      </c>
      <c r="K158" s="7">
        <f t="shared" si="47"/>
        <v>2.1428571428571428</v>
      </c>
      <c r="L158" s="7">
        <f t="shared" si="48"/>
        <v>1.8749999999999998</v>
      </c>
      <c r="M158" s="15">
        <f t="shared" si="49"/>
        <v>0.46666666666666667</v>
      </c>
      <c r="N158" s="15">
        <f t="shared" si="50"/>
        <v>0.53333333333333344</v>
      </c>
      <c r="O158" s="12">
        <f t="shared" si="51"/>
        <v>1.2423915116367739</v>
      </c>
      <c r="P158" s="12">
        <f t="shared" si="52"/>
        <v>0.78417600501954354</v>
      </c>
      <c r="Q158" t="s">
        <v>249</v>
      </c>
      <c r="R158" t="s">
        <v>250</v>
      </c>
      <c r="S158" t="s">
        <v>159</v>
      </c>
      <c r="T158" s="16"/>
      <c r="U158" s="16" t="s">
        <v>22</v>
      </c>
      <c r="V158" s="44">
        <v>44416</v>
      </c>
      <c r="X158" s="25"/>
      <c r="Y158" s="12"/>
    </row>
    <row r="159" spans="1:25" x14ac:dyDescent="0.25">
      <c r="A159" s="18">
        <v>0.49674460352210914</v>
      </c>
      <c r="B159" s="18">
        <v>0.50198887741818199</v>
      </c>
      <c r="C159" s="13">
        <f t="shared" si="45"/>
        <v>2.0131069223693983</v>
      </c>
      <c r="D159" s="14">
        <f t="shared" si="46"/>
        <v>1.9920760100167512</v>
      </c>
      <c r="E159" s="10">
        <v>2.5667999158426325E-2</v>
      </c>
      <c r="F159" s="7">
        <f t="shared" si="53"/>
        <v>1.0256679991584263</v>
      </c>
      <c r="G159" s="7">
        <f t="shared" si="43"/>
        <v>1.9627276311839486</v>
      </c>
      <c r="H159" s="7">
        <f t="shared" si="44"/>
        <v>1.9422230308942805</v>
      </c>
      <c r="I159">
        <v>1.94</v>
      </c>
      <c r="J159">
        <v>1.96</v>
      </c>
      <c r="K159" s="7">
        <f t="shared" si="47"/>
        <v>1.989795918367347</v>
      </c>
      <c r="L159" s="7">
        <f t="shared" si="48"/>
        <v>2.0103092783505154</v>
      </c>
      <c r="M159" s="15">
        <f t="shared" si="49"/>
        <v>0.50256410256410255</v>
      </c>
      <c r="N159" s="15">
        <f t="shared" si="50"/>
        <v>0.49743589743589745</v>
      </c>
      <c r="O159" s="12">
        <f t="shared" si="51"/>
        <v>0.98842038455929881</v>
      </c>
      <c r="P159" s="12">
        <f t="shared" si="52"/>
        <v>1.0091528979025308</v>
      </c>
      <c r="Q159" t="s">
        <v>251</v>
      </c>
      <c r="R159" t="s">
        <v>252</v>
      </c>
      <c r="S159" t="s">
        <v>159</v>
      </c>
      <c r="T159" s="16"/>
      <c r="U159" s="16" t="s">
        <v>23</v>
      </c>
      <c r="V159" s="44">
        <v>44416</v>
      </c>
      <c r="X159" s="25"/>
      <c r="Y159" s="12"/>
    </row>
    <row r="160" spans="1:25" x14ac:dyDescent="0.25">
      <c r="A160" s="18">
        <v>0.44762519223192254</v>
      </c>
      <c r="B160" s="18">
        <v>0.55176291265490873</v>
      </c>
      <c r="C160" s="13">
        <f t="shared" si="45"/>
        <v>2.2340118861806202</v>
      </c>
      <c r="D160" s="14">
        <f t="shared" si="46"/>
        <v>1.8123726279251284</v>
      </c>
      <c r="E160" s="10">
        <v>2.982584211075201E-2</v>
      </c>
      <c r="F160" s="7">
        <f t="shared" si="53"/>
        <v>1.029825842110752</v>
      </c>
      <c r="G160" s="7">
        <f t="shared" si="43"/>
        <v>2.169310377375794</v>
      </c>
      <c r="H160" s="7">
        <f t="shared" si="44"/>
        <v>1.7598826459923094</v>
      </c>
      <c r="I160">
        <v>2.23</v>
      </c>
      <c r="J160">
        <v>1.72</v>
      </c>
      <c r="K160" s="7">
        <f t="shared" si="47"/>
        <v>2.2965116279069768</v>
      </c>
      <c r="L160" s="7">
        <f t="shared" si="48"/>
        <v>1.7713004484304935</v>
      </c>
      <c r="M160" s="15">
        <f t="shared" si="49"/>
        <v>0.43544303797468353</v>
      </c>
      <c r="N160" s="15">
        <f t="shared" si="50"/>
        <v>0.56455696202531636</v>
      </c>
      <c r="O160" s="12">
        <f t="shared" si="51"/>
        <v>1.027976458904706</v>
      </c>
      <c r="P160" s="12">
        <f t="shared" si="52"/>
        <v>0.97733789461295495</v>
      </c>
      <c r="Q160" t="s">
        <v>253</v>
      </c>
      <c r="R160" t="s">
        <v>254</v>
      </c>
      <c r="S160" t="s">
        <v>159</v>
      </c>
      <c r="T160" s="16"/>
      <c r="U160" s="16" t="s">
        <v>72</v>
      </c>
      <c r="V160" s="44">
        <v>44416</v>
      </c>
      <c r="X160" s="25"/>
      <c r="Y160" s="12"/>
    </row>
    <row r="161" spans="1:25" x14ac:dyDescent="0.25">
      <c r="A161" s="18">
        <v>0.41473715615862916</v>
      </c>
      <c r="B161" s="18">
        <v>0.58179747013440208</v>
      </c>
      <c r="C161" s="13">
        <f t="shared" si="45"/>
        <v>2.4111656868706475</v>
      </c>
      <c r="D161" s="14">
        <f t="shared" si="46"/>
        <v>1.7188111865955489</v>
      </c>
      <c r="E161" s="10">
        <v>2.8434691851436877E-2</v>
      </c>
      <c r="F161" s="7">
        <f t="shared" si="53"/>
        <v>1.0284346918514369</v>
      </c>
      <c r="G161" s="7">
        <f t="shared" si="43"/>
        <v>2.3445005365678133</v>
      </c>
      <c r="H161" s="7">
        <f t="shared" si="44"/>
        <v>1.6712886099760633</v>
      </c>
      <c r="I161">
        <v>2.41</v>
      </c>
      <c r="J161">
        <v>1.63</v>
      </c>
      <c r="K161" s="7">
        <f t="shared" si="47"/>
        <v>2.4785276073619631</v>
      </c>
      <c r="L161" s="7">
        <f t="shared" si="48"/>
        <v>1.6763485477178419</v>
      </c>
      <c r="M161" s="15">
        <f t="shared" si="49"/>
        <v>0.40346534653465349</v>
      </c>
      <c r="N161" s="15">
        <f t="shared" si="50"/>
        <v>0.59653465346534673</v>
      </c>
      <c r="O161" s="12">
        <f t="shared" si="51"/>
        <v>1.027937491337952</v>
      </c>
      <c r="P161" s="12">
        <f t="shared" si="52"/>
        <v>0.97529534412571939</v>
      </c>
      <c r="Q161" t="s">
        <v>255</v>
      </c>
      <c r="R161" t="s">
        <v>256</v>
      </c>
      <c r="S161" t="s">
        <v>159</v>
      </c>
      <c r="T161" s="16"/>
      <c r="U161" s="16" t="s">
        <v>92</v>
      </c>
      <c r="V161" s="44">
        <v>44416</v>
      </c>
      <c r="X161" s="25"/>
      <c r="Y161" s="12"/>
    </row>
    <row r="162" spans="1:25" x14ac:dyDescent="0.25">
      <c r="A162" s="18">
        <v>0.61377532764727871</v>
      </c>
      <c r="B162" s="18">
        <v>0.38362860257454079</v>
      </c>
      <c r="C162" s="13">
        <f t="shared" si="45"/>
        <v>1.6292606674712655</v>
      </c>
      <c r="D162" s="14">
        <f t="shared" si="46"/>
        <v>2.6066878050514899</v>
      </c>
      <c r="E162" s="10">
        <v>2.5667999158426325E-2</v>
      </c>
      <c r="F162" s="7">
        <f t="shared" si="53"/>
        <v>1.0256679991584263</v>
      </c>
      <c r="G162" s="7">
        <f t="shared" si="43"/>
        <v>1.5884873748699333</v>
      </c>
      <c r="H162" s="7">
        <f t="shared" si="44"/>
        <v>2.541453771776355</v>
      </c>
      <c r="I162">
        <v>1.94</v>
      </c>
      <c r="J162">
        <v>1.96</v>
      </c>
      <c r="K162" s="7">
        <f t="shared" si="47"/>
        <v>1.989795918367347</v>
      </c>
      <c r="L162" s="7">
        <f t="shared" si="48"/>
        <v>2.0103092783505154</v>
      </c>
      <c r="M162" s="15">
        <f t="shared" si="49"/>
        <v>0.50256410256410255</v>
      </c>
      <c r="N162" s="15">
        <f t="shared" si="50"/>
        <v>0.49743589743589745</v>
      </c>
      <c r="O162" s="12">
        <f t="shared" si="51"/>
        <v>1.2212876417471361</v>
      </c>
      <c r="P162" s="12">
        <f t="shared" si="52"/>
        <v>0.77121213919624176</v>
      </c>
      <c r="Q162" t="s">
        <v>257</v>
      </c>
      <c r="R162" t="s">
        <v>258</v>
      </c>
      <c r="S162" t="s">
        <v>159</v>
      </c>
      <c r="T162" s="16"/>
      <c r="U162" s="16" t="s">
        <v>73</v>
      </c>
      <c r="V162" s="44">
        <v>44416</v>
      </c>
      <c r="X162" s="25"/>
      <c r="Y162" s="12"/>
    </row>
    <row r="163" spans="1:25" x14ac:dyDescent="0.25">
      <c r="A163" s="18">
        <v>0.45943345442611827</v>
      </c>
      <c r="B163" s="18">
        <v>0.53982047925927745</v>
      </c>
      <c r="C163" s="13">
        <f t="shared" si="45"/>
        <v>2.1765937816807601</v>
      </c>
      <c r="D163" s="14">
        <f t="shared" si="46"/>
        <v>1.8524676969872735</v>
      </c>
      <c r="E163" s="10">
        <v>4.0146469604903645E-2</v>
      </c>
      <c r="F163" s="7">
        <f t="shared" si="53"/>
        <v>1.0401464696049036</v>
      </c>
      <c r="G163" s="7">
        <f t="shared" si="43"/>
        <v>2.0925839247500715</v>
      </c>
      <c r="H163" s="7">
        <f t="shared" si="44"/>
        <v>1.7809681147030452</v>
      </c>
      <c r="I163">
        <v>2.23</v>
      </c>
      <c r="J163">
        <v>1.69</v>
      </c>
      <c r="K163" s="7">
        <f t="shared" si="47"/>
        <v>2.3195266272189352</v>
      </c>
      <c r="L163" s="7">
        <f t="shared" si="48"/>
        <v>1.7578475336322872</v>
      </c>
      <c r="M163" s="15">
        <f t="shared" si="49"/>
        <v>0.43112244897959179</v>
      </c>
      <c r="N163" s="15">
        <f t="shared" si="50"/>
        <v>0.56887755102040816</v>
      </c>
      <c r="O163" s="12">
        <f t="shared" si="51"/>
        <v>1.0656681309765585</v>
      </c>
      <c r="P163" s="12">
        <f t="shared" si="52"/>
        <v>0.94892209807012007</v>
      </c>
      <c r="Q163" t="s">
        <v>259</v>
      </c>
      <c r="R163" t="s">
        <v>260</v>
      </c>
      <c r="S163" t="s">
        <v>162</v>
      </c>
      <c r="T163" s="16"/>
      <c r="U163" s="16" t="s">
        <v>72</v>
      </c>
      <c r="V163" s="44">
        <v>44416</v>
      </c>
      <c r="X163" s="25"/>
      <c r="Y163" s="12"/>
    </row>
    <row r="164" spans="1:25" x14ac:dyDescent="0.25">
      <c r="A164" s="18">
        <v>0.35618894665852707</v>
      </c>
      <c r="B164" s="18">
        <v>0.64355163199500465</v>
      </c>
      <c r="C164" s="13">
        <f t="shared" si="45"/>
        <v>2.8074986868098541</v>
      </c>
      <c r="D164" s="14">
        <f t="shared" si="46"/>
        <v>1.553876876824954</v>
      </c>
      <c r="E164" s="10">
        <v>3.9340776182881454E-2</v>
      </c>
      <c r="F164" s="7">
        <f t="shared" si="53"/>
        <v>1.0393407761828815</v>
      </c>
      <c r="G164" s="7">
        <f t="shared" si="43"/>
        <v>2.7012301943167958</v>
      </c>
      <c r="H164" s="7">
        <f t="shared" si="44"/>
        <v>1.4950600538658509</v>
      </c>
      <c r="I164">
        <v>2.2000000000000002</v>
      </c>
      <c r="J164">
        <v>1.71</v>
      </c>
      <c r="K164" s="7">
        <f t="shared" si="47"/>
        <v>2.2865497076023393</v>
      </c>
      <c r="L164" s="7">
        <f t="shared" si="48"/>
        <v>1.7772727272727273</v>
      </c>
      <c r="M164" s="15">
        <f t="shared" si="49"/>
        <v>0.4373401534526854</v>
      </c>
      <c r="N164" s="15">
        <f t="shared" si="50"/>
        <v>0.5626598465473146</v>
      </c>
      <c r="O164" s="12">
        <f t="shared" si="51"/>
        <v>0.81444373183324037</v>
      </c>
      <c r="P164" s="12">
        <f t="shared" si="52"/>
        <v>1.1437667641365765</v>
      </c>
      <c r="Q164" t="s">
        <v>261</v>
      </c>
      <c r="R164" t="s">
        <v>262</v>
      </c>
      <c r="S164" t="s">
        <v>162</v>
      </c>
      <c r="T164" s="16"/>
      <c r="U164" s="16" t="s">
        <v>72</v>
      </c>
      <c r="V164" s="44">
        <v>44416</v>
      </c>
      <c r="X164" s="25"/>
      <c r="Y164" s="12"/>
    </row>
    <row r="165" spans="1:25" x14ac:dyDescent="0.25">
      <c r="A165" s="18">
        <v>0.40304042136671431</v>
      </c>
      <c r="B165" s="18">
        <v>0.59392739054339039</v>
      </c>
      <c r="C165" s="13">
        <f t="shared" si="45"/>
        <v>2.4811407168764599</v>
      </c>
      <c r="D165" s="14">
        <f t="shared" si="46"/>
        <v>1.6837074967785026</v>
      </c>
      <c r="E165" s="10">
        <v>4.3446740199886147E-2</v>
      </c>
      <c r="F165" s="7">
        <f t="shared" si="53"/>
        <v>1.0434467401998861</v>
      </c>
      <c r="G165" s="7">
        <f t="shared" si="43"/>
        <v>2.3778316815683036</v>
      </c>
      <c r="H165" s="7">
        <f t="shared" si="44"/>
        <v>1.613601760312142</v>
      </c>
      <c r="I165">
        <v>1.57</v>
      </c>
      <c r="J165">
        <v>2.46</v>
      </c>
      <c r="K165" s="7">
        <f t="shared" si="47"/>
        <v>1.6382113821138213</v>
      </c>
      <c r="L165" s="7">
        <f t="shared" si="48"/>
        <v>2.5668789808917198</v>
      </c>
      <c r="M165" s="15">
        <f t="shared" si="49"/>
        <v>0.61042183622828772</v>
      </c>
      <c r="N165" s="15">
        <f t="shared" si="50"/>
        <v>0.38957816377171217</v>
      </c>
      <c r="O165" s="12">
        <f t="shared" si="51"/>
        <v>0.66026540573490189</v>
      </c>
      <c r="P165" s="12">
        <f t="shared" si="52"/>
        <v>1.5245397349616965</v>
      </c>
      <c r="Q165" t="s">
        <v>263</v>
      </c>
      <c r="R165" t="s">
        <v>264</v>
      </c>
      <c r="S165" t="s">
        <v>162</v>
      </c>
      <c r="T165" s="16"/>
      <c r="U165" s="16" t="s">
        <v>89</v>
      </c>
      <c r="V165" s="44">
        <v>44416</v>
      </c>
      <c r="X165" s="25"/>
      <c r="Y165" s="12"/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5"/>
        <v>1.9700372841656779</v>
      </c>
      <c r="D166" s="14">
        <f t="shared" si="46"/>
        <v>2.0358666553569069</v>
      </c>
      <c r="E166" s="10">
        <v>3.7784679089026829E-2</v>
      </c>
      <c r="F166" s="7">
        <f t="shared" si="53"/>
        <v>1.0377846790890268</v>
      </c>
      <c r="G166" s="7">
        <f t="shared" si="43"/>
        <v>1.8983102409017905</v>
      </c>
      <c r="H166" s="7">
        <f t="shared" si="44"/>
        <v>1.9617428319947854</v>
      </c>
      <c r="I166">
        <v>2.4</v>
      </c>
      <c r="J166">
        <v>1.61</v>
      </c>
      <c r="K166" s="7">
        <f t="shared" si="47"/>
        <v>2.4906832298136643</v>
      </c>
      <c r="L166" s="7">
        <f t="shared" si="48"/>
        <v>1.6708333333333334</v>
      </c>
      <c r="M166" s="15">
        <f t="shared" si="49"/>
        <v>0.40149625935162098</v>
      </c>
      <c r="N166" s="15">
        <f t="shared" si="50"/>
        <v>0.59850374064837908</v>
      </c>
      <c r="O166" s="12">
        <f t="shared" si="51"/>
        <v>1.2642822802556668</v>
      </c>
      <c r="P166" s="12">
        <f t="shared" si="52"/>
        <v>0.82069880605241319</v>
      </c>
      <c r="Q166" t="s">
        <v>265</v>
      </c>
      <c r="R166" t="s">
        <v>266</v>
      </c>
      <c r="S166" t="s">
        <v>162</v>
      </c>
      <c r="T166" s="16"/>
      <c r="U166" s="16" t="s">
        <v>23</v>
      </c>
      <c r="V166" s="44">
        <v>44416</v>
      </c>
      <c r="W166" s="16"/>
      <c r="X166" s="25"/>
    </row>
    <row r="167" spans="1:25" x14ac:dyDescent="0.25">
      <c r="A167" s="18">
        <v>0.58389095825845927</v>
      </c>
      <c r="B167" s="18">
        <v>0.40693391045902155</v>
      </c>
      <c r="C167" s="13">
        <f t="shared" si="45"/>
        <v>1.712648544828725</v>
      </c>
      <c r="D167" s="14">
        <f t="shared" si="46"/>
        <v>2.4574014951764518</v>
      </c>
      <c r="E167" s="10">
        <v>4.26320667284521E-2</v>
      </c>
      <c r="F167" s="7">
        <f t="shared" si="53"/>
        <v>1.0426320667284521</v>
      </c>
      <c r="G167" s="7">
        <f t="shared" si="43"/>
        <v>1.6426202487735062</v>
      </c>
      <c r="H167" s="7">
        <f t="shared" si="44"/>
        <v>2.3569210784847927</v>
      </c>
      <c r="I167">
        <v>1.56</v>
      </c>
      <c r="J167">
        <v>2.4900000000000002</v>
      </c>
      <c r="K167" s="7">
        <f t="shared" si="47"/>
        <v>1.6265060240963853</v>
      </c>
      <c r="L167" s="7">
        <f t="shared" si="48"/>
        <v>2.5961538461538458</v>
      </c>
      <c r="M167" s="15">
        <f t="shared" si="49"/>
        <v>0.61481481481481493</v>
      </c>
      <c r="N167" s="15">
        <f t="shared" si="50"/>
        <v>0.38518518518518524</v>
      </c>
      <c r="O167" s="12">
        <f t="shared" si="51"/>
        <v>0.94970216102279503</v>
      </c>
      <c r="P167" s="12">
        <f t="shared" si="52"/>
        <v>1.0564630367686136</v>
      </c>
      <c r="Q167" t="s">
        <v>113</v>
      </c>
      <c r="R167" t="s">
        <v>108</v>
      </c>
      <c r="S167" t="s">
        <v>142</v>
      </c>
      <c r="T167" s="16"/>
      <c r="U167" s="16" t="s">
        <v>23</v>
      </c>
      <c r="V167" s="44">
        <v>44416</v>
      </c>
      <c r="X167" s="25"/>
      <c r="Y167" s="12"/>
    </row>
    <row r="168" spans="1:25" x14ac:dyDescent="0.25">
      <c r="A168" s="18">
        <v>0.38449326372550541</v>
      </c>
      <c r="B168" s="18">
        <v>0.61480180651696359</v>
      </c>
      <c r="C168" s="13">
        <f t="shared" si="45"/>
        <v>2.6008257994187192</v>
      </c>
      <c r="D168" s="14">
        <f t="shared" si="46"/>
        <v>1.6265404385606794</v>
      </c>
      <c r="E168" s="10">
        <v>3.3653846153846256E-2</v>
      </c>
      <c r="F168" s="7">
        <f t="shared" si="53"/>
        <v>1.0336538461538463</v>
      </c>
      <c r="G168" s="7">
        <f t="shared" si="43"/>
        <v>2.5161477501353189</v>
      </c>
      <c r="H168" s="7">
        <f t="shared" si="44"/>
        <v>1.5735833080028898</v>
      </c>
      <c r="I168">
        <v>1.92</v>
      </c>
      <c r="J168">
        <v>1.95</v>
      </c>
      <c r="K168" s="7">
        <f t="shared" si="47"/>
        <v>1.9846153846153847</v>
      </c>
      <c r="L168" s="7">
        <f t="shared" si="48"/>
        <v>2.015625</v>
      </c>
      <c r="M168" s="15">
        <f t="shared" si="49"/>
        <v>0.50387596899224807</v>
      </c>
      <c r="N168" s="15">
        <f t="shared" si="50"/>
        <v>0.49612403100775193</v>
      </c>
      <c r="O168" s="12">
        <f t="shared" si="51"/>
        <v>0.76307124647061841</v>
      </c>
      <c r="P168" s="12">
        <f t="shared" si="52"/>
        <v>1.2392098912607548</v>
      </c>
      <c r="Q168" t="s">
        <v>103</v>
      </c>
      <c r="R168" t="s">
        <v>110</v>
      </c>
      <c r="S168" t="s">
        <v>142</v>
      </c>
      <c r="T168" s="16"/>
      <c r="U168" s="16" t="s">
        <v>72</v>
      </c>
      <c r="V168" s="44">
        <v>44416</v>
      </c>
      <c r="X168" s="25"/>
      <c r="Y168" s="12"/>
    </row>
    <row r="169" spans="1:25" x14ac:dyDescent="0.25">
      <c r="A169" s="18">
        <v>0.23083194098224885</v>
      </c>
      <c r="B169" s="18">
        <v>0.76911409078483917</v>
      </c>
      <c r="C169" s="13">
        <f t="shared" si="45"/>
        <v>4.3321560947966935</v>
      </c>
      <c r="D169" s="14">
        <f t="shared" si="46"/>
        <v>1.3001972164878091</v>
      </c>
      <c r="E169" s="10">
        <v>3.8766883183833478E-2</v>
      </c>
      <c r="F169" s="7">
        <f t="shared" si="53"/>
        <v>1.0387668831838335</v>
      </c>
      <c r="G169" s="7">
        <f t="shared" si="43"/>
        <v>4.1704795993482016</v>
      </c>
      <c r="H169" s="7">
        <f t="shared" si="44"/>
        <v>1.2516737273166509</v>
      </c>
      <c r="I169">
        <v>2.44</v>
      </c>
      <c r="J169">
        <v>1.59</v>
      </c>
      <c r="K169" s="7">
        <f t="shared" si="47"/>
        <v>2.5345911949685536</v>
      </c>
      <c r="L169" s="7">
        <f t="shared" si="48"/>
        <v>1.6516393442622954</v>
      </c>
      <c r="M169" s="15">
        <f t="shared" si="49"/>
        <v>0.39454094292803971</v>
      </c>
      <c r="N169" s="15">
        <f t="shared" si="50"/>
        <v>0.60545905707196013</v>
      </c>
      <c r="O169" s="12">
        <f t="shared" si="51"/>
        <v>0.58506460513110869</v>
      </c>
      <c r="P169" s="12">
        <f t="shared" si="52"/>
        <v>1.2702990925667634</v>
      </c>
      <c r="Q169" t="s">
        <v>107</v>
      </c>
      <c r="R169" t="s">
        <v>100</v>
      </c>
      <c r="S169" t="s">
        <v>142</v>
      </c>
      <c r="T169" s="16"/>
      <c r="U169" s="16" t="s">
        <v>72</v>
      </c>
      <c r="V169" s="44">
        <v>44416</v>
      </c>
      <c r="X169" s="25"/>
      <c r="Y169" s="12"/>
    </row>
    <row r="170" spans="1:25" x14ac:dyDescent="0.25">
      <c r="A170" s="18">
        <v>0.11119665315530845</v>
      </c>
      <c r="B170" s="18">
        <v>0.88879497145337527</v>
      </c>
      <c r="C170" s="13">
        <f t="shared" si="45"/>
        <v>8.9930764247310506</v>
      </c>
      <c r="D170" s="14">
        <f t="shared" si="46"/>
        <v>1.1251188768145033</v>
      </c>
      <c r="E170" s="10">
        <v>3.9331029570814469E-2</v>
      </c>
      <c r="F170" s="7">
        <f t="shared" si="53"/>
        <v>1.0393310295708145</v>
      </c>
      <c r="G170" s="7">
        <f t="shared" si="43"/>
        <v>8.6527546747494757</v>
      </c>
      <c r="H170" s="7">
        <f t="shared" si="44"/>
        <v>1.0825414086589087</v>
      </c>
      <c r="I170">
        <v>2.27</v>
      </c>
      <c r="J170">
        <v>1.67</v>
      </c>
      <c r="K170" s="7">
        <f t="shared" si="47"/>
        <v>2.3592814371257487</v>
      </c>
      <c r="L170" s="7">
        <f t="shared" si="48"/>
        <v>1.7356828193832601</v>
      </c>
      <c r="M170" s="15">
        <f t="shared" si="49"/>
        <v>0.42385786802030456</v>
      </c>
      <c r="N170" s="15">
        <f t="shared" si="50"/>
        <v>0.57614213197969533</v>
      </c>
      <c r="O170" s="12">
        <f t="shared" si="51"/>
        <v>0.26234419965982958</v>
      </c>
      <c r="P170" s="12">
        <f t="shared" si="52"/>
        <v>1.5426661619058584</v>
      </c>
      <c r="Q170" t="s">
        <v>111</v>
      </c>
      <c r="R170" t="s">
        <v>102</v>
      </c>
      <c r="S170" t="s">
        <v>142</v>
      </c>
      <c r="T170" s="16"/>
      <c r="U170" s="16" t="s">
        <v>24</v>
      </c>
      <c r="V170" s="44">
        <v>44416</v>
      </c>
      <c r="X170" s="25"/>
      <c r="Y170" s="12"/>
    </row>
    <row r="171" spans="1:25" x14ac:dyDescent="0.25">
      <c r="A171" s="18">
        <v>0.39951037020710856</v>
      </c>
      <c r="B171" s="18">
        <v>0.59996982671788879</v>
      </c>
      <c r="C171" s="13">
        <f t="shared" si="45"/>
        <v>2.5030639366922918</v>
      </c>
      <c r="D171" s="14">
        <f t="shared" si="46"/>
        <v>1.6667504855543493</v>
      </c>
      <c r="E171" s="10">
        <v>3.7769692000204858E-2</v>
      </c>
      <c r="F171" s="7">
        <f t="shared" si="53"/>
        <v>1.0377696920002049</v>
      </c>
      <c r="G171" s="7">
        <f t="shared" si="43"/>
        <v>2.4119647702062568</v>
      </c>
      <c r="H171" s="7">
        <f t="shared" si="44"/>
        <v>1.6060889987467666</v>
      </c>
      <c r="I171">
        <v>2.4700000000000002</v>
      </c>
      <c r="J171">
        <v>1.58</v>
      </c>
      <c r="K171" s="7">
        <f t="shared" si="47"/>
        <v>2.5632911392405062</v>
      </c>
      <c r="L171" s="7">
        <f t="shared" si="48"/>
        <v>1.6396761133603237</v>
      </c>
      <c r="M171" s="15">
        <f t="shared" si="49"/>
        <v>0.39012345679012345</v>
      </c>
      <c r="N171" s="15">
        <f t="shared" si="50"/>
        <v>0.60987654320987661</v>
      </c>
      <c r="O171" s="12">
        <f t="shared" si="51"/>
        <v>1.0240613919865755</v>
      </c>
      <c r="P171" s="12">
        <f t="shared" si="52"/>
        <v>0.98375619360625488</v>
      </c>
      <c r="Q171" t="s">
        <v>267</v>
      </c>
      <c r="R171" t="s">
        <v>268</v>
      </c>
      <c r="S171" t="s">
        <v>162</v>
      </c>
      <c r="T171" s="16"/>
      <c r="U171" s="16" t="s">
        <v>72</v>
      </c>
      <c r="V171" s="44">
        <v>44447</v>
      </c>
      <c r="X171" s="25"/>
      <c r="Y171" s="12"/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7" customFormat="1" x14ac:dyDescent="0.25">
      <c r="A189" s="18"/>
      <c r="B189" s="18"/>
      <c r="C189" s="13"/>
      <c r="D189" s="14"/>
      <c r="E189" s="10"/>
      <c r="F189" s="7"/>
      <c r="G189" s="7"/>
      <c r="H189" s="7"/>
      <c r="I189" s="12"/>
      <c r="J189" s="12"/>
      <c r="K189" s="7"/>
      <c r="L189" s="7"/>
      <c r="M189" s="15"/>
      <c r="N189" s="15"/>
      <c r="O189" s="12"/>
      <c r="P189" s="12"/>
      <c r="Q189" s="12"/>
      <c r="R189" s="12"/>
      <c r="S189" s="12"/>
      <c r="T189" s="16"/>
      <c r="U189" s="16"/>
      <c r="V189" s="21"/>
      <c r="W189" s="16"/>
      <c r="X189" s="25"/>
      <c r="Y189" s="12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1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1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1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1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1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1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1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1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1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1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1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1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1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1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1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1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1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1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1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1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D155" activePane="bottomRight" state="frozen"/>
      <selection pane="topRight" activeCell="D1" sqref="D1"/>
      <selection pane="bottomLeft" activeCell="A2" sqref="A2"/>
      <selection pane="bottomRight" activeCell="W170" sqref="W170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6" t="s">
        <v>3</v>
      </c>
      <c r="B1" s="54"/>
      <c r="C1" s="47"/>
      <c r="D1" s="48" t="s">
        <v>4</v>
      </c>
      <c r="E1" s="51"/>
      <c r="F1" s="51"/>
      <c r="G1" s="2" t="s">
        <v>1</v>
      </c>
      <c r="H1" s="2" t="s">
        <v>12</v>
      </c>
      <c r="I1" s="51" t="s">
        <v>2</v>
      </c>
      <c r="J1" s="51"/>
      <c r="K1" s="49"/>
      <c r="L1" s="48" t="s">
        <v>0</v>
      </c>
      <c r="M1" s="51"/>
      <c r="N1" s="49"/>
      <c r="O1" s="48" t="s">
        <v>17</v>
      </c>
      <c r="P1" s="51"/>
      <c r="Q1" s="49"/>
      <c r="R1" s="52" t="s">
        <v>5</v>
      </c>
      <c r="S1" s="53"/>
      <c r="T1" s="53"/>
      <c r="U1" s="50" t="s">
        <v>6</v>
      </c>
      <c r="V1" s="50"/>
      <c r="W1" s="50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5">
        <v>6.5359794183465422E-2</v>
      </c>
      <c r="B29" s="45">
        <v>0.28144328887156184</v>
      </c>
      <c r="C29" s="45">
        <v>0.57173421471023855</v>
      </c>
      <c r="D29" s="36">
        <f t="shared" si="22"/>
        <v>15.299925779952622</v>
      </c>
      <c r="E29" s="37">
        <f t="shared" si="23"/>
        <v>3.5531136805907475</v>
      </c>
      <c r="F29" s="37">
        <f t="shared" si="24"/>
        <v>1.7490644678433518</v>
      </c>
      <c r="G29" s="38">
        <v>3.8667946120766183E-2</v>
      </c>
      <c r="H29" s="39">
        <f t="shared" si="1"/>
        <v>1.0386679461207662</v>
      </c>
      <c r="I29" s="39">
        <f t="shared" si="10"/>
        <v>14.730334017811016</v>
      </c>
      <c r="J29" s="39">
        <f t="shared" si="11"/>
        <v>3.4208369420284641</v>
      </c>
      <c r="K29" s="39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9">
        <f t="shared" si="25"/>
        <v>2.3473895582329312</v>
      </c>
      <c r="P29" s="39">
        <f t="shared" si="26"/>
        <v>3.5210843373493974</v>
      </c>
      <c r="Q29" s="39">
        <f t="shared" si="27"/>
        <v>3.4483775811209436</v>
      </c>
      <c r="R29" s="40">
        <f t="shared" si="28"/>
        <v>0.42600513259195905</v>
      </c>
      <c r="S29" s="40">
        <f t="shared" si="29"/>
        <v>0.28400342172797266</v>
      </c>
      <c r="T29" s="40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41" t="s">
        <v>98</v>
      </c>
      <c r="AB29" s="42" t="s">
        <v>24</v>
      </c>
      <c r="AC29" s="42" t="s">
        <v>71</v>
      </c>
      <c r="AD29" s="41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4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/>
      <c r="AB31" s="16" t="s">
        <v>22</v>
      </c>
      <c r="AC31" s="44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/>
      <c r="AB32" s="16" t="s">
        <v>23</v>
      </c>
      <c r="AC32" s="44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/>
      <c r="AB33" s="16" t="s">
        <v>72</v>
      </c>
      <c r="AC33" s="44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/>
      <c r="AB34" s="16" t="s">
        <v>73</v>
      </c>
      <c r="AC34" s="44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4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/>
      <c r="AB36" s="16" t="s">
        <v>90</v>
      </c>
      <c r="AC36" s="44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/>
      <c r="AB37" s="16" t="s">
        <v>148</v>
      </c>
      <c r="AC37" s="44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/>
      <c r="AB38" s="16" t="s">
        <v>22</v>
      </c>
      <c r="AC38" s="44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/>
      <c r="AB39" s="16" t="s">
        <v>23</v>
      </c>
      <c r="AC39" s="44">
        <v>44235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/>
      <c r="AB40" s="16" t="s">
        <v>73</v>
      </c>
      <c r="AC40" s="44">
        <v>44235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/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/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/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/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/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/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/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/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/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/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/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/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/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/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/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/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/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/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/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/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/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/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/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/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/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/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/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/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/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/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/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/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55">
        <v>0.25736337921243785</v>
      </c>
      <c r="B77" s="55">
        <v>0.22979475317136935</v>
      </c>
      <c r="C77" s="55">
        <v>0.46252505653294729</v>
      </c>
      <c r="D77" s="36">
        <f t="shared" si="34"/>
        <v>3.8855566905443868</v>
      </c>
      <c r="E77" s="37">
        <f t="shared" si="35"/>
        <v>4.3517094546290638</v>
      </c>
      <c r="F77" s="37">
        <f t="shared" si="36"/>
        <v>2.1620450305890975</v>
      </c>
      <c r="G77" s="38">
        <v>6.2406250337228908E-2</v>
      </c>
      <c r="H77" s="39">
        <f t="shared" si="37"/>
        <v>1.0624062503372289</v>
      </c>
      <c r="I77" s="39">
        <f t="shared" si="38"/>
        <v>3.6573172355782297</v>
      </c>
      <c r="J77" s="39">
        <f t="shared" si="39"/>
        <v>4.096087963759385</v>
      </c>
      <c r="K77" s="39">
        <f t="shared" si="40"/>
        <v>2.0350454733326555</v>
      </c>
      <c r="L77" s="17">
        <v>3.16</v>
      </c>
      <c r="M77" s="17">
        <v>3.91</v>
      </c>
      <c r="N77" s="17">
        <v>2.04</v>
      </c>
      <c r="O77" s="39">
        <f t="shared" si="41"/>
        <v>3.3572037510656436</v>
      </c>
      <c r="P77" s="39">
        <f t="shared" si="42"/>
        <v>4.1540084388185647</v>
      </c>
      <c r="Q77" s="39">
        <f t="shared" si="43"/>
        <v>2.1673087506879471</v>
      </c>
      <c r="R77" s="40">
        <f t="shared" si="44"/>
        <v>0.29786693753174198</v>
      </c>
      <c r="S77" s="40">
        <f t="shared" si="45"/>
        <v>0.24073133570340277</v>
      </c>
      <c r="T77" s="40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41"/>
      <c r="AB77" s="41" t="s">
        <v>22</v>
      </c>
      <c r="AC77" s="17" t="s">
        <v>147</v>
      </c>
      <c r="AD77" s="41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/>
      <c r="AB78" s="16" t="s">
        <v>23</v>
      </c>
      <c r="AC78" s="44">
        <v>44355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/>
      <c r="AB79" s="16" t="s">
        <v>149</v>
      </c>
      <c r="AC79" s="44">
        <v>44355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/>
      <c r="AB80" s="16" t="s">
        <v>23</v>
      </c>
      <c r="AC80" s="44">
        <v>44355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4">
        <v>44355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4">
        <v>44385</v>
      </c>
      <c r="AD82" s="16"/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/>
      <c r="AB83" s="16" t="s">
        <v>23</v>
      </c>
      <c r="AC83" s="44">
        <v>44385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/>
      <c r="AB84" s="16" t="s">
        <v>72</v>
      </c>
      <c r="AC84" s="44">
        <v>44385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/>
      <c r="AB85" s="16" t="s">
        <v>73</v>
      </c>
      <c r="AC85" s="44">
        <v>44385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/>
      <c r="AB86" s="16" t="s">
        <v>72</v>
      </c>
      <c r="AC86" s="44">
        <v>44385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/>
      <c r="AB87" s="16" t="s">
        <v>24</v>
      </c>
      <c r="AC87" s="44">
        <v>44385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/>
      <c r="AB88" s="16" t="s">
        <v>23</v>
      </c>
      <c r="AC88" s="44">
        <v>44385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/>
      <c r="AB89" s="16" t="s">
        <v>72</v>
      </c>
      <c r="AC89" s="44">
        <v>44385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/>
      <c r="AB90" s="16" t="s">
        <v>72</v>
      </c>
      <c r="AC90" s="44">
        <v>44385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/>
      <c r="AB91" s="16" t="s">
        <v>22</v>
      </c>
      <c r="AC91" s="44">
        <v>44385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/>
      <c r="AB92" s="16" t="s">
        <v>72</v>
      </c>
      <c r="AC92" s="44">
        <v>44385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/>
      <c r="AB93" s="16" t="s">
        <v>72</v>
      </c>
      <c r="AC93" s="44">
        <v>44385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/>
      <c r="AB94" s="16" t="s">
        <v>24</v>
      </c>
      <c r="AC94" s="44">
        <v>44385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/>
      <c r="AB95" s="16" t="s">
        <v>72</v>
      </c>
      <c r="AC95" s="44">
        <v>44385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/>
      <c r="AB96" s="16" t="s">
        <v>23</v>
      </c>
      <c r="AC96" s="44">
        <v>44385</v>
      </c>
    </row>
    <row r="97" spans="1:29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/>
      <c r="AB97" s="16" t="s">
        <v>72</v>
      </c>
      <c r="AC97" s="44">
        <v>44385</v>
      </c>
    </row>
    <row r="98" spans="1:29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/>
      <c r="AB98" s="16" t="s">
        <v>73</v>
      </c>
      <c r="AC98" s="44">
        <v>44385</v>
      </c>
    </row>
    <row r="99" spans="1:29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/>
      <c r="AB99" s="16" t="s">
        <v>72</v>
      </c>
      <c r="AC99" s="44">
        <v>44385</v>
      </c>
    </row>
    <row r="100" spans="1:29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/>
      <c r="AB100" s="16" t="s">
        <v>22</v>
      </c>
      <c r="AC100" s="44">
        <v>44385</v>
      </c>
    </row>
    <row r="101" spans="1:29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/>
      <c r="AB101" s="16" t="s">
        <v>72</v>
      </c>
      <c r="AC101" s="44">
        <v>44385</v>
      </c>
    </row>
    <row r="102" spans="1:29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/>
      <c r="AB102" s="16" t="s">
        <v>23</v>
      </c>
      <c r="AC102" s="44">
        <v>44385</v>
      </c>
    </row>
    <row r="103" spans="1:29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/>
      <c r="AB103" s="16" t="s">
        <v>72</v>
      </c>
      <c r="AC103" s="44">
        <v>44385</v>
      </c>
    </row>
    <row r="104" spans="1:29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/>
      <c r="AB104" s="16" t="s">
        <v>23</v>
      </c>
      <c r="AC104" s="44">
        <v>44385</v>
      </c>
    </row>
    <row r="105" spans="1:29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/>
      <c r="AB105" s="16" t="s">
        <v>72</v>
      </c>
      <c r="AC105" s="44">
        <v>44385</v>
      </c>
    </row>
    <row r="106" spans="1:29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/>
      <c r="AB106" s="16" t="s">
        <v>23</v>
      </c>
      <c r="AC106" s="44">
        <v>44385</v>
      </c>
    </row>
    <row r="107" spans="1:29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/>
      <c r="AB107" s="16" t="s">
        <v>23</v>
      </c>
      <c r="AC107" s="44">
        <v>44385</v>
      </c>
    </row>
    <row r="108" spans="1:29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/>
      <c r="AB108" s="16" t="s">
        <v>23</v>
      </c>
      <c r="AC108" s="44">
        <v>44385</v>
      </c>
    </row>
    <row r="109" spans="1:29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/>
      <c r="AB109" s="16" t="s">
        <v>72</v>
      </c>
      <c r="AC109" s="44">
        <v>44385</v>
      </c>
    </row>
    <row r="110" spans="1:29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/>
      <c r="AB110" s="16" t="s">
        <v>72</v>
      </c>
      <c r="AC110" s="44">
        <v>44385</v>
      </c>
    </row>
    <row r="111" spans="1:29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/>
      <c r="AB111" s="16" t="s">
        <v>23</v>
      </c>
      <c r="AC111" s="44">
        <v>44385</v>
      </c>
    </row>
    <row r="112" spans="1:29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/>
      <c r="AB112" s="16" t="s">
        <v>23</v>
      </c>
      <c r="AC112" s="44">
        <v>44385</v>
      </c>
    </row>
    <row r="113" spans="1:29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/>
      <c r="AB113" s="16" t="s">
        <v>72</v>
      </c>
      <c r="AC113" s="44">
        <v>44385</v>
      </c>
    </row>
    <row r="114" spans="1:29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/>
      <c r="AB114" s="16" t="s">
        <v>22</v>
      </c>
      <c r="AC114" s="44">
        <v>44385</v>
      </c>
    </row>
    <row r="115" spans="1:29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/>
      <c r="AB115" s="16" t="s">
        <v>23</v>
      </c>
      <c r="AC115" s="44">
        <v>44385</v>
      </c>
    </row>
    <row r="116" spans="1:29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/>
      <c r="AB116" s="16" t="s">
        <v>23</v>
      </c>
      <c r="AC116" s="44">
        <v>44385</v>
      </c>
    </row>
    <row r="117" spans="1:29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/>
      <c r="AB117" s="16" t="s">
        <v>72</v>
      </c>
      <c r="AC117" s="44">
        <v>44385</v>
      </c>
    </row>
    <row r="118" spans="1:29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/>
      <c r="AB118" s="16" t="s">
        <v>72</v>
      </c>
      <c r="AC118" s="44">
        <v>44385</v>
      </c>
    </row>
    <row r="119" spans="1:29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/>
      <c r="AB119" s="16" t="s">
        <v>149</v>
      </c>
      <c r="AC119" s="44">
        <v>44385</v>
      </c>
    </row>
    <row r="120" spans="1:29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/>
      <c r="AB120" s="16" t="s">
        <v>22</v>
      </c>
      <c r="AC120" s="44">
        <v>44385</v>
      </c>
    </row>
    <row r="121" spans="1:29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/>
      <c r="AB121" s="16" t="s">
        <v>72</v>
      </c>
      <c r="AC121" s="44">
        <v>44385</v>
      </c>
    </row>
    <row r="122" spans="1:29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4">
        <v>44385</v>
      </c>
    </row>
    <row r="123" spans="1:29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/>
      <c r="AB123" s="16" t="s">
        <v>23</v>
      </c>
      <c r="AC123" s="44">
        <v>44385</v>
      </c>
    </row>
    <row r="124" spans="1:29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/>
      <c r="AB124" s="16" t="s">
        <v>24</v>
      </c>
      <c r="AC124" s="44">
        <v>44385</v>
      </c>
    </row>
    <row r="125" spans="1:29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/>
      <c r="AB125" s="16" t="s">
        <v>72</v>
      </c>
      <c r="AC125" s="44">
        <v>44385</v>
      </c>
    </row>
    <row r="126" spans="1:29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/>
      <c r="AB126" s="16" t="s">
        <v>72</v>
      </c>
      <c r="AC126" s="44">
        <v>44385</v>
      </c>
    </row>
    <row r="127" spans="1:29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/>
      <c r="AB127" s="16" t="s">
        <v>72</v>
      </c>
      <c r="AC127" s="44">
        <v>44385</v>
      </c>
    </row>
    <row r="128" spans="1:29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/>
      <c r="AB128" s="16" t="s">
        <v>72</v>
      </c>
      <c r="AC128" s="44">
        <v>44385</v>
      </c>
    </row>
    <row r="129" spans="1:29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/>
      <c r="AB129" s="16" t="s">
        <v>23</v>
      </c>
      <c r="AC129" s="44">
        <v>44385</v>
      </c>
    </row>
    <row r="130" spans="1:29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4">
        <v>44385</v>
      </c>
    </row>
    <row r="131" spans="1:29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/>
      <c r="AB131" s="16" t="s">
        <v>74</v>
      </c>
      <c r="AC131" s="44">
        <v>44385</v>
      </c>
    </row>
    <row r="132" spans="1:29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/>
      <c r="AB132" s="16" t="s">
        <v>92</v>
      </c>
      <c r="AC132" s="44">
        <v>44385</v>
      </c>
    </row>
    <row r="133" spans="1:29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/>
      <c r="AB133" s="16" t="s">
        <v>92</v>
      </c>
      <c r="AC133" s="44">
        <v>44385</v>
      </c>
    </row>
    <row r="134" spans="1:29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/>
      <c r="AB134" s="16" t="s">
        <v>24</v>
      </c>
      <c r="AC134" s="44">
        <v>44385</v>
      </c>
    </row>
    <row r="135" spans="1:29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/>
      <c r="AB135" s="16" t="s">
        <v>72</v>
      </c>
      <c r="AC135" s="44">
        <v>44385</v>
      </c>
    </row>
    <row r="136" spans="1:29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/>
      <c r="AB136" s="16" t="s">
        <v>72</v>
      </c>
      <c r="AC136" s="44">
        <v>44385</v>
      </c>
    </row>
    <row r="137" spans="1:29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/>
      <c r="AB137" s="16" t="s">
        <v>72</v>
      </c>
      <c r="AC137" s="44">
        <v>44385</v>
      </c>
    </row>
    <row r="138" spans="1:29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/>
      <c r="AB138" s="16" t="s">
        <v>72</v>
      </c>
      <c r="AC138" s="44">
        <v>44385</v>
      </c>
    </row>
    <row r="139" spans="1:29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/>
      <c r="AB139" s="16" t="s">
        <v>72</v>
      </c>
      <c r="AC139" s="44">
        <v>44385</v>
      </c>
    </row>
    <row r="140" spans="1:29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/>
      <c r="AB140" s="16" t="s">
        <v>73</v>
      </c>
      <c r="AC140" s="44">
        <v>44385</v>
      </c>
    </row>
    <row r="141" spans="1:29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/>
      <c r="AB141" s="16" t="s">
        <v>72</v>
      </c>
      <c r="AC141" s="44">
        <v>44385</v>
      </c>
    </row>
    <row r="142" spans="1:29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/>
      <c r="AB142" s="16" t="s">
        <v>72</v>
      </c>
      <c r="AC142" s="44">
        <v>44385</v>
      </c>
    </row>
    <row r="143" spans="1:29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/>
      <c r="AB143" s="16" t="s">
        <v>23</v>
      </c>
      <c r="AC143" s="44">
        <v>44385</v>
      </c>
    </row>
    <row r="144" spans="1:29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3"/>
      <c r="AB144" s="16" t="s">
        <v>148</v>
      </c>
      <c r="AC144" s="44">
        <v>44385</v>
      </c>
    </row>
    <row r="145" spans="1:29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/>
      <c r="AB145" s="16" t="s">
        <v>72</v>
      </c>
      <c r="AC145" s="44">
        <v>44385</v>
      </c>
    </row>
    <row r="146" spans="1:29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/>
      <c r="AB146" s="16" t="s">
        <v>22</v>
      </c>
      <c r="AC146" s="44">
        <v>44385</v>
      </c>
    </row>
    <row r="147" spans="1:29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/>
      <c r="AB147" s="16" t="s">
        <v>74</v>
      </c>
      <c r="AC147" s="44">
        <v>44385</v>
      </c>
    </row>
    <row r="148" spans="1:29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4">
        <v>44385</v>
      </c>
    </row>
    <row r="149" spans="1:29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/>
      <c r="AB149" s="16" t="s">
        <v>72</v>
      </c>
      <c r="AC149" s="44">
        <v>44385</v>
      </c>
    </row>
    <row r="150" spans="1:29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/>
      <c r="AB150" s="16" t="s">
        <v>72</v>
      </c>
      <c r="AC150" s="44">
        <v>44416</v>
      </c>
    </row>
    <row r="151" spans="1:29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/>
      <c r="AB151" s="16" t="s">
        <v>73</v>
      </c>
      <c r="AC151" s="44">
        <v>44416</v>
      </c>
    </row>
    <row r="152" spans="1:29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4">
        <v>44416</v>
      </c>
    </row>
    <row r="153" spans="1:29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/>
      <c r="AB153" s="16" t="s">
        <v>23</v>
      </c>
      <c r="AC153" s="44">
        <v>44416</v>
      </c>
    </row>
    <row r="154" spans="1:29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/>
      <c r="AB154" s="16" t="s">
        <v>24</v>
      </c>
      <c r="AC154" s="44">
        <v>44416</v>
      </c>
    </row>
    <row r="155" spans="1:29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/>
      <c r="AB155" s="16" t="s">
        <v>72</v>
      </c>
      <c r="AC155" s="44">
        <v>44416</v>
      </c>
    </row>
    <row r="156" spans="1:29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/>
      <c r="AB156" s="16" t="s">
        <v>72</v>
      </c>
      <c r="AC156" s="44">
        <v>44416</v>
      </c>
    </row>
    <row r="157" spans="1:29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/>
      <c r="AB157" s="16" t="s">
        <v>72</v>
      </c>
      <c r="AC157" s="44">
        <v>44416</v>
      </c>
    </row>
    <row r="158" spans="1:29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17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/>
      <c r="AB158" s="16" t="s">
        <v>22</v>
      </c>
      <c r="AC158" s="44">
        <v>44416</v>
      </c>
    </row>
    <row r="159" spans="1:29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/>
      <c r="AB159" s="16" t="s">
        <v>23</v>
      </c>
      <c r="AC159" s="44">
        <v>44416</v>
      </c>
    </row>
    <row r="160" spans="1:29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/>
      <c r="AB160" s="16" t="s">
        <v>72</v>
      </c>
      <c r="AC160" s="44">
        <v>44416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/>
      <c r="AB161" s="16" t="s">
        <v>92</v>
      </c>
      <c r="AC161" s="44">
        <v>44416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/>
      <c r="AB162" s="16" t="s">
        <v>73</v>
      </c>
      <c r="AC162" s="44">
        <v>44416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/>
      <c r="AB163" s="16" t="s">
        <v>72</v>
      </c>
      <c r="AC163" s="44">
        <v>44416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/>
      <c r="AB164" s="16" t="s">
        <v>72</v>
      </c>
      <c r="AC164" s="44">
        <v>44416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/>
      <c r="AB165" s="16" t="s">
        <v>89</v>
      </c>
      <c r="AC165" s="44">
        <v>44416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/>
      <c r="AB166" s="16" t="s">
        <v>23</v>
      </c>
      <c r="AC166" s="44">
        <v>44416</v>
      </c>
      <c r="AD166" s="16"/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/>
      <c r="AB167" s="16" t="s">
        <v>23</v>
      </c>
      <c r="AC167" s="44">
        <v>44416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/>
      <c r="AB168" s="16" t="s">
        <v>72</v>
      </c>
      <c r="AC168" s="44">
        <v>44416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/>
      <c r="AB169" s="16" t="s">
        <v>72</v>
      </c>
      <c r="AC169" s="44">
        <v>44416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/>
      <c r="AB170" s="16" t="s">
        <v>24</v>
      </c>
      <c r="AC170" s="44">
        <v>44416</v>
      </c>
    </row>
    <row r="171" spans="1:30" x14ac:dyDescent="0.25">
      <c r="A171" s="11">
        <v>0.2697414538900656</v>
      </c>
      <c r="B171" s="11">
        <v>0.2786872819980809</v>
      </c>
      <c r="C171" s="11">
        <v>0.41154042399675878</v>
      </c>
      <c r="D171" s="3">
        <f t="shared" si="66"/>
        <v>3.7072536889623007</v>
      </c>
      <c r="E171" s="4">
        <f t="shared" si="67"/>
        <v>3.5882512930995043</v>
      </c>
      <c r="F171" s="4">
        <f t="shared" si="68"/>
        <v>2.4298949548826725</v>
      </c>
      <c r="G171" s="10">
        <v>3.5109597799599435E-2</v>
      </c>
      <c r="H171" s="7">
        <f t="shared" si="81"/>
        <v>1.0351095977995994</v>
      </c>
      <c r="I171" s="5">
        <f t="shared" si="69"/>
        <v>3.5815083705561745</v>
      </c>
      <c r="J171" s="5">
        <f t="shared" si="70"/>
        <v>3.4665423842337915</v>
      </c>
      <c r="K171" s="5">
        <f t="shared" si="71"/>
        <v>2.3474760161127479</v>
      </c>
      <c r="L171">
        <v>2.17</v>
      </c>
      <c r="M171">
        <v>3.2</v>
      </c>
      <c r="N171">
        <v>3.82</v>
      </c>
      <c r="O171" s="5">
        <f t="shared" si="72"/>
        <v>2.2461878272251306</v>
      </c>
      <c r="P171" s="5">
        <f t="shared" si="73"/>
        <v>3.3123507129587182</v>
      </c>
      <c r="Q171" s="5">
        <f t="shared" si="74"/>
        <v>3.9541186635944698</v>
      </c>
      <c r="R171" s="6">
        <f t="shared" si="75"/>
        <v>0.44519874423652644</v>
      </c>
      <c r="S171" s="6">
        <f t="shared" si="76"/>
        <v>0.30190039843539446</v>
      </c>
      <c r="T171" s="6">
        <f t="shared" si="77"/>
        <v>0.25290085732807915</v>
      </c>
      <c r="U171">
        <f t="shared" si="78"/>
        <v>0.60588997022587421</v>
      </c>
      <c r="V171">
        <f t="shared" si="79"/>
        <v>0.92311001721887065</v>
      </c>
      <c r="W171">
        <f t="shared" si="80"/>
        <v>1.6272796713491651</v>
      </c>
      <c r="X171" t="s">
        <v>267</v>
      </c>
      <c r="Y171" t="s">
        <v>268</v>
      </c>
      <c r="Z171" t="s">
        <v>162</v>
      </c>
      <c r="AA171" s="16"/>
      <c r="AB171" s="16" t="s">
        <v>72</v>
      </c>
      <c r="AC171" s="44">
        <v>44447</v>
      </c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34"/>
      <c r="M254" s="34"/>
      <c r="N254" s="34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2021-08-08T14:33:36Z</dcterms:modified>
</cp:coreProperties>
</file>