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D172" i="2" l="1"/>
  <c r="E172" i="2"/>
  <c r="F172" i="2"/>
  <c r="D173" i="2"/>
  <c r="I173" i="2" s="1"/>
  <c r="U173" i="2" s="1"/>
  <c r="E173" i="2"/>
  <c r="F173" i="2"/>
  <c r="D174" i="2"/>
  <c r="E174" i="2"/>
  <c r="J174" i="2" s="1"/>
  <c r="V174" i="2" s="1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J186" i="2" s="1"/>
  <c r="V186" i="2" s="1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D190" i="2"/>
  <c r="E190" i="2"/>
  <c r="J190" i="2" s="1"/>
  <c r="V190" i="2" s="1"/>
  <c r="F190" i="2"/>
  <c r="D191" i="2"/>
  <c r="E191" i="2"/>
  <c r="F191" i="2"/>
  <c r="K191" i="2" s="1"/>
  <c r="W191" i="2" s="1"/>
  <c r="D192" i="2"/>
  <c r="E192" i="2"/>
  <c r="F192" i="2"/>
  <c r="D193" i="2"/>
  <c r="I193" i="2" s="1"/>
  <c r="U193" i="2" s="1"/>
  <c r="E193" i="2"/>
  <c r="F193" i="2"/>
  <c r="D194" i="2"/>
  <c r="E194" i="2"/>
  <c r="J194" i="2" s="1"/>
  <c r="V194" i="2" s="1"/>
  <c r="F194" i="2"/>
  <c r="D195" i="2"/>
  <c r="E195" i="2"/>
  <c r="F195" i="2"/>
  <c r="K195" i="2" s="1"/>
  <c r="W195" i="2" s="1"/>
  <c r="D196" i="2"/>
  <c r="E196" i="2"/>
  <c r="F196" i="2"/>
  <c r="D197" i="2"/>
  <c r="I197" i="2" s="1"/>
  <c r="U197" i="2" s="1"/>
  <c r="E197" i="2"/>
  <c r="F197" i="2"/>
  <c r="D198" i="2"/>
  <c r="E198" i="2"/>
  <c r="J198" i="2" s="1"/>
  <c r="V198" i="2" s="1"/>
  <c r="F198" i="2"/>
  <c r="D199" i="2"/>
  <c r="E199" i="2"/>
  <c r="F199" i="2"/>
  <c r="K199" i="2" s="1"/>
  <c r="W199" i="2" s="1"/>
  <c r="D200" i="2"/>
  <c r="E200" i="2"/>
  <c r="F200" i="2"/>
  <c r="D201" i="2"/>
  <c r="I201" i="2" s="1"/>
  <c r="U201" i="2" s="1"/>
  <c r="E201" i="2"/>
  <c r="F201" i="2"/>
  <c r="D202" i="2"/>
  <c r="E202" i="2"/>
  <c r="J202" i="2" s="1"/>
  <c r="V202" i="2" s="1"/>
  <c r="F202" i="2"/>
  <c r="D203" i="2"/>
  <c r="E203" i="2"/>
  <c r="F203" i="2"/>
  <c r="K203" i="2" s="1"/>
  <c r="W203" i="2" s="1"/>
  <c r="D204" i="2"/>
  <c r="E204" i="2"/>
  <c r="F204" i="2"/>
  <c r="D205" i="2"/>
  <c r="I205" i="2" s="1"/>
  <c r="U205" i="2" s="1"/>
  <c r="E205" i="2"/>
  <c r="F205" i="2"/>
  <c r="D206" i="2"/>
  <c r="E206" i="2"/>
  <c r="J206" i="2" s="1"/>
  <c r="V206" i="2" s="1"/>
  <c r="F206" i="2"/>
  <c r="D207" i="2"/>
  <c r="E207" i="2"/>
  <c r="F207" i="2"/>
  <c r="K207" i="2" s="1"/>
  <c r="W207" i="2" s="1"/>
  <c r="D208" i="2"/>
  <c r="E208" i="2"/>
  <c r="F208" i="2"/>
  <c r="D209" i="2"/>
  <c r="I209" i="2" s="1"/>
  <c r="U209" i="2" s="1"/>
  <c r="E209" i="2"/>
  <c r="F209" i="2"/>
  <c r="D210" i="2"/>
  <c r="E210" i="2"/>
  <c r="J210" i="2" s="1"/>
  <c r="V210" i="2" s="1"/>
  <c r="F210" i="2"/>
  <c r="D211" i="2"/>
  <c r="E211" i="2"/>
  <c r="F211" i="2"/>
  <c r="K211" i="2" s="1"/>
  <c r="W211" i="2" s="1"/>
  <c r="D212" i="2"/>
  <c r="E212" i="2"/>
  <c r="F212" i="2"/>
  <c r="D213" i="2"/>
  <c r="I213" i="2" s="1"/>
  <c r="U213" i="2" s="1"/>
  <c r="E213" i="2"/>
  <c r="F213" i="2"/>
  <c r="D214" i="2"/>
  <c r="E214" i="2"/>
  <c r="J214" i="2" s="1"/>
  <c r="V214" i="2" s="1"/>
  <c r="F214" i="2"/>
  <c r="D215" i="2"/>
  <c r="E215" i="2"/>
  <c r="F215" i="2"/>
  <c r="K215" i="2" s="1"/>
  <c r="W215" i="2" s="1"/>
  <c r="D216" i="2"/>
  <c r="E216" i="2"/>
  <c r="F216" i="2"/>
  <c r="D217" i="2"/>
  <c r="I217" i="2" s="1"/>
  <c r="U217" i="2" s="1"/>
  <c r="E217" i="2"/>
  <c r="F217" i="2"/>
  <c r="D218" i="2"/>
  <c r="E218" i="2"/>
  <c r="J218" i="2" s="1"/>
  <c r="V218" i="2" s="1"/>
  <c r="F218" i="2"/>
  <c r="D219" i="2"/>
  <c r="E219" i="2"/>
  <c r="F219" i="2"/>
  <c r="K219" i="2" s="1"/>
  <c r="W219" i="2" s="1"/>
  <c r="D220" i="2"/>
  <c r="E220" i="2"/>
  <c r="F220" i="2"/>
  <c r="D221" i="2"/>
  <c r="I221" i="2" s="1"/>
  <c r="U221" i="2" s="1"/>
  <c r="E221" i="2"/>
  <c r="F221" i="2"/>
  <c r="D222" i="2"/>
  <c r="E222" i="2"/>
  <c r="J222" i="2" s="1"/>
  <c r="V222" i="2" s="1"/>
  <c r="F222" i="2"/>
  <c r="D223" i="2"/>
  <c r="E223" i="2"/>
  <c r="F223" i="2"/>
  <c r="K223" i="2" s="1"/>
  <c r="W223" i="2" s="1"/>
  <c r="D224" i="2"/>
  <c r="E224" i="2"/>
  <c r="F224" i="2"/>
  <c r="D225" i="2"/>
  <c r="I225" i="2" s="1"/>
  <c r="U225" i="2" s="1"/>
  <c r="E225" i="2"/>
  <c r="F225" i="2"/>
  <c r="D226" i="2"/>
  <c r="E226" i="2"/>
  <c r="J226" i="2" s="1"/>
  <c r="V226" i="2" s="1"/>
  <c r="F226" i="2"/>
  <c r="D227" i="2"/>
  <c r="E227" i="2"/>
  <c r="F227" i="2"/>
  <c r="K227" i="2" s="1"/>
  <c r="W227" i="2" s="1"/>
  <c r="D228" i="2"/>
  <c r="E228" i="2"/>
  <c r="F228" i="2"/>
  <c r="D229" i="2"/>
  <c r="I229" i="2" s="1"/>
  <c r="U229" i="2" s="1"/>
  <c r="E229" i="2"/>
  <c r="F229" i="2"/>
  <c r="D230" i="2"/>
  <c r="E230" i="2"/>
  <c r="J230" i="2" s="1"/>
  <c r="V230" i="2" s="1"/>
  <c r="F230" i="2"/>
  <c r="D231" i="2"/>
  <c r="E231" i="2"/>
  <c r="F231" i="2"/>
  <c r="K231" i="2" s="1"/>
  <c r="W231" i="2" s="1"/>
  <c r="D232" i="2"/>
  <c r="E232" i="2"/>
  <c r="F232" i="2"/>
  <c r="D233" i="2"/>
  <c r="I233" i="2" s="1"/>
  <c r="U233" i="2" s="1"/>
  <c r="E233" i="2"/>
  <c r="F233" i="2"/>
  <c r="D234" i="2"/>
  <c r="E234" i="2"/>
  <c r="J234" i="2" s="1"/>
  <c r="V234" i="2" s="1"/>
  <c r="F234" i="2"/>
  <c r="D235" i="2"/>
  <c r="E235" i="2"/>
  <c r="F235" i="2"/>
  <c r="K235" i="2" s="1"/>
  <c r="W235" i="2" s="1"/>
  <c r="D236" i="2"/>
  <c r="E236" i="2"/>
  <c r="F236" i="2"/>
  <c r="D237" i="2"/>
  <c r="I237" i="2" s="1"/>
  <c r="U237" i="2" s="1"/>
  <c r="E237" i="2"/>
  <c r="F237" i="2"/>
  <c r="D238" i="2"/>
  <c r="E238" i="2"/>
  <c r="J238" i="2" s="1"/>
  <c r="V238" i="2" s="1"/>
  <c r="F238" i="2"/>
  <c r="D239" i="2"/>
  <c r="E239" i="2"/>
  <c r="F239" i="2"/>
  <c r="K239" i="2" s="1"/>
  <c r="W239" i="2" s="1"/>
  <c r="D240" i="2"/>
  <c r="E240" i="2"/>
  <c r="F240" i="2"/>
  <c r="D241" i="2"/>
  <c r="I241" i="2" s="1"/>
  <c r="U241" i="2" s="1"/>
  <c r="E241" i="2"/>
  <c r="F241" i="2"/>
  <c r="D242" i="2"/>
  <c r="E242" i="2"/>
  <c r="J242" i="2" s="1"/>
  <c r="V242" i="2" s="1"/>
  <c r="F242" i="2"/>
  <c r="D243" i="2"/>
  <c r="E243" i="2"/>
  <c r="F243" i="2"/>
  <c r="K243" i="2" s="1"/>
  <c r="W243" i="2" s="1"/>
  <c r="D244" i="2"/>
  <c r="E244" i="2"/>
  <c r="F244" i="2"/>
  <c r="D245" i="2"/>
  <c r="I245" i="2" s="1"/>
  <c r="U245" i="2" s="1"/>
  <c r="E245" i="2"/>
  <c r="F245" i="2"/>
  <c r="D246" i="2"/>
  <c r="E246" i="2"/>
  <c r="J246" i="2" s="1"/>
  <c r="V246" i="2" s="1"/>
  <c r="F246" i="2"/>
  <c r="D247" i="2"/>
  <c r="E247" i="2"/>
  <c r="F247" i="2"/>
  <c r="K247" i="2" s="1"/>
  <c r="W247" i="2" s="1"/>
  <c r="D248" i="2"/>
  <c r="E248" i="2"/>
  <c r="F248" i="2"/>
  <c r="D249" i="2"/>
  <c r="I249" i="2" s="1"/>
  <c r="U249" i="2" s="1"/>
  <c r="E249" i="2"/>
  <c r="F249" i="2"/>
  <c r="D250" i="2"/>
  <c r="E250" i="2"/>
  <c r="J250" i="2" s="1"/>
  <c r="V250" i="2" s="1"/>
  <c r="F250" i="2"/>
  <c r="D251" i="2"/>
  <c r="E251" i="2"/>
  <c r="F251" i="2"/>
  <c r="K251" i="2" s="1"/>
  <c r="W251" i="2" s="1"/>
  <c r="D252" i="2"/>
  <c r="E252" i="2"/>
  <c r="F252" i="2"/>
  <c r="D253" i="2"/>
  <c r="I253" i="2" s="1"/>
  <c r="U253" i="2" s="1"/>
  <c r="E253" i="2"/>
  <c r="F253" i="2"/>
  <c r="D254" i="2"/>
  <c r="E254" i="2"/>
  <c r="J254" i="2" s="1"/>
  <c r="V254" i="2" s="1"/>
  <c r="F254" i="2"/>
  <c r="D255" i="2"/>
  <c r="E255" i="2"/>
  <c r="F255" i="2"/>
  <c r="K255" i="2" s="1"/>
  <c r="W255" i="2" s="1"/>
  <c r="D256" i="2"/>
  <c r="E256" i="2"/>
  <c r="F256" i="2"/>
  <c r="D257" i="2"/>
  <c r="I257" i="2" s="1"/>
  <c r="U257" i="2" s="1"/>
  <c r="E257" i="2"/>
  <c r="F257" i="2"/>
  <c r="D258" i="2"/>
  <c r="E258" i="2"/>
  <c r="J258" i="2" s="1"/>
  <c r="V258" i="2" s="1"/>
  <c r="F258" i="2"/>
  <c r="D259" i="2"/>
  <c r="E259" i="2"/>
  <c r="F259" i="2"/>
  <c r="K259" i="2" s="1"/>
  <c r="W259" i="2" s="1"/>
  <c r="D260" i="2"/>
  <c r="E260" i="2"/>
  <c r="F260" i="2"/>
  <c r="D261" i="2"/>
  <c r="I261" i="2" s="1"/>
  <c r="U261" i="2" s="1"/>
  <c r="E261" i="2"/>
  <c r="F261" i="2"/>
  <c r="D262" i="2"/>
  <c r="E262" i="2"/>
  <c r="J262" i="2" s="1"/>
  <c r="V262" i="2" s="1"/>
  <c r="F262" i="2"/>
  <c r="D263" i="2"/>
  <c r="E263" i="2"/>
  <c r="F263" i="2"/>
  <c r="K263" i="2" s="1"/>
  <c r="W263" i="2" s="1"/>
  <c r="D264" i="2"/>
  <c r="E264" i="2"/>
  <c r="F264" i="2"/>
  <c r="D265" i="2"/>
  <c r="I265" i="2" s="1"/>
  <c r="U265" i="2" s="1"/>
  <c r="E265" i="2"/>
  <c r="F265" i="2"/>
  <c r="D266" i="2"/>
  <c r="E266" i="2"/>
  <c r="J266" i="2" s="1"/>
  <c r="V266" i="2" s="1"/>
  <c r="F266" i="2"/>
  <c r="D267" i="2"/>
  <c r="E267" i="2"/>
  <c r="F267" i="2"/>
  <c r="K267" i="2" s="1"/>
  <c r="W267" i="2" s="1"/>
  <c r="D268" i="2"/>
  <c r="E268" i="2"/>
  <c r="F268" i="2"/>
  <c r="D269" i="2"/>
  <c r="I269" i="2" s="1"/>
  <c r="U269" i="2" s="1"/>
  <c r="E269" i="2"/>
  <c r="F269" i="2"/>
  <c r="D270" i="2"/>
  <c r="E270" i="2"/>
  <c r="J270" i="2" s="1"/>
  <c r="V270" i="2" s="1"/>
  <c r="F270" i="2"/>
  <c r="D271" i="2"/>
  <c r="E271" i="2"/>
  <c r="F271" i="2"/>
  <c r="K271" i="2" s="1"/>
  <c r="W271" i="2" s="1"/>
  <c r="D272" i="2"/>
  <c r="E272" i="2"/>
  <c r="F272" i="2"/>
  <c r="D273" i="2"/>
  <c r="I273" i="2" s="1"/>
  <c r="U273" i="2" s="1"/>
  <c r="E273" i="2"/>
  <c r="F273" i="2"/>
  <c r="D274" i="2"/>
  <c r="E274" i="2"/>
  <c r="J274" i="2" s="1"/>
  <c r="V274" i="2" s="1"/>
  <c r="F274" i="2"/>
  <c r="D275" i="2"/>
  <c r="E275" i="2"/>
  <c r="F275" i="2"/>
  <c r="K275" i="2" s="1"/>
  <c r="W275" i="2" s="1"/>
  <c r="D276" i="2"/>
  <c r="E276" i="2"/>
  <c r="F276" i="2"/>
  <c r="D277" i="2"/>
  <c r="I277" i="2" s="1"/>
  <c r="U277" i="2" s="1"/>
  <c r="E277" i="2"/>
  <c r="F277" i="2"/>
  <c r="D278" i="2"/>
  <c r="E278" i="2"/>
  <c r="J278" i="2" s="1"/>
  <c r="V278" i="2" s="1"/>
  <c r="F278" i="2"/>
  <c r="D279" i="2"/>
  <c r="E279" i="2"/>
  <c r="F279" i="2"/>
  <c r="K279" i="2" s="1"/>
  <c r="W279" i="2" s="1"/>
  <c r="D280" i="2"/>
  <c r="E280" i="2"/>
  <c r="F280" i="2"/>
  <c r="D281" i="2"/>
  <c r="I281" i="2" s="1"/>
  <c r="U281" i="2" s="1"/>
  <c r="E281" i="2"/>
  <c r="F281" i="2"/>
  <c r="D282" i="2"/>
  <c r="E282" i="2"/>
  <c r="J282" i="2" s="1"/>
  <c r="V282" i="2" s="1"/>
  <c r="F282" i="2"/>
  <c r="D283" i="2"/>
  <c r="E283" i="2"/>
  <c r="F283" i="2"/>
  <c r="K283" i="2" s="1"/>
  <c r="W283" i="2" s="1"/>
  <c r="D284" i="2"/>
  <c r="E284" i="2"/>
  <c r="F284" i="2"/>
  <c r="D285" i="2"/>
  <c r="I285" i="2" s="1"/>
  <c r="U285" i="2" s="1"/>
  <c r="E285" i="2"/>
  <c r="F285" i="2"/>
  <c r="D286" i="2"/>
  <c r="E286" i="2"/>
  <c r="J286" i="2" s="1"/>
  <c r="V286" i="2" s="1"/>
  <c r="F286" i="2"/>
  <c r="D287" i="2"/>
  <c r="E287" i="2"/>
  <c r="F287" i="2"/>
  <c r="K287" i="2" s="1"/>
  <c r="W287" i="2" s="1"/>
  <c r="D288" i="2"/>
  <c r="E288" i="2"/>
  <c r="F288" i="2"/>
  <c r="D289" i="2"/>
  <c r="I289" i="2" s="1"/>
  <c r="U289" i="2" s="1"/>
  <c r="E289" i="2"/>
  <c r="F289" i="2"/>
  <c r="D290" i="2"/>
  <c r="E290" i="2"/>
  <c r="J290" i="2" s="1"/>
  <c r="V290" i="2" s="1"/>
  <c r="F290" i="2"/>
  <c r="D291" i="2"/>
  <c r="E291" i="2"/>
  <c r="F291" i="2"/>
  <c r="K291" i="2" s="1"/>
  <c r="W291" i="2" s="1"/>
  <c r="D292" i="2"/>
  <c r="E292" i="2"/>
  <c r="F292" i="2"/>
  <c r="D293" i="2"/>
  <c r="I293" i="2" s="1"/>
  <c r="U293" i="2" s="1"/>
  <c r="E293" i="2"/>
  <c r="F293" i="2"/>
  <c r="D294" i="2"/>
  <c r="E294" i="2"/>
  <c r="J294" i="2" s="1"/>
  <c r="V294" i="2" s="1"/>
  <c r="F294" i="2"/>
  <c r="D295" i="2"/>
  <c r="E295" i="2"/>
  <c r="F295" i="2"/>
  <c r="K295" i="2" s="1"/>
  <c r="W295" i="2" s="1"/>
  <c r="D296" i="2"/>
  <c r="E296" i="2"/>
  <c r="F296" i="2"/>
  <c r="D297" i="2"/>
  <c r="I297" i="2" s="1"/>
  <c r="U297" i="2" s="1"/>
  <c r="E297" i="2"/>
  <c r="F297" i="2"/>
  <c r="D298" i="2"/>
  <c r="E298" i="2"/>
  <c r="J298" i="2" s="1"/>
  <c r="V298" i="2" s="1"/>
  <c r="F298" i="2"/>
  <c r="D299" i="2"/>
  <c r="E299" i="2"/>
  <c r="F299" i="2"/>
  <c r="K299" i="2" s="1"/>
  <c r="W299" i="2" s="1"/>
  <c r="D300" i="2"/>
  <c r="E300" i="2"/>
  <c r="F300" i="2"/>
  <c r="D301" i="2"/>
  <c r="I301" i="2" s="1"/>
  <c r="U301" i="2" s="1"/>
  <c r="E301" i="2"/>
  <c r="F301" i="2"/>
  <c r="D302" i="2"/>
  <c r="E302" i="2"/>
  <c r="J302" i="2" s="1"/>
  <c r="V302" i="2" s="1"/>
  <c r="F302" i="2"/>
  <c r="D303" i="2"/>
  <c r="E303" i="2"/>
  <c r="F303" i="2"/>
  <c r="K303" i="2" s="1"/>
  <c r="W303" i="2" s="1"/>
  <c r="D304" i="2"/>
  <c r="E304" i="2"/>
  <c r="F304" i="2"/>
  <c r="D305" i="2"/>
  <c r="I305" i="2" s="1"/>
  <c r="U305" i="2" s="1"/>
  <c r="E305" i="2"/>
  <c r="F305" i="2"/>
  <c r="D306" i="2"/>
  <c r="E306" i="2"/>
  <c r="J306" i="2" s="1"/>
  <c r="V306" i="2" s="1"/>
  <c r="F306" i="2"/>
  <c r="D307" i="2"/>
  <c r="E307" i="2"/>
  <c r="F307" i="2"/>
  <c r="K307" i="2" s="1"/>
  <c r="W307" i="2" s="1"/>
  <c r="D308" i="2"/>
  <c r="E308" i="2"/>
  <c r="F308" i="2"/>
  <c r="D309" i="2"/>
  <c r="I309" i="2" s="1"/>
  <c r="U309" i="2" s="1"/>
  <c r="E309" i="2"/>
  <c r="F309" i="2"/>
  <c r="D310" i="2"/>
  <c r="E310" i="2"/>
  <c r="J310" i="2" s="1"/>
  <c r="V310" i="2" s="1"/>
  <c r="F310" i="2"/>
  <c r="D311" i="2"/>
  <c r="E311" i="2"/>
  <c r="F311" i="2"/>
  <c r="K311" i="2" s="1"/>
  <c r="W311" i="2" s="1"/>
  <c r="D312" i="2"/>
  <c r="E312" i="2"/>
  <c r="F312" i="2"/>
  <c r="D313" i="2"/>
  <c r="I313" i="2" s="1"/>
  <c r="U313" i="2" s="1"/>
  <c r="E313" i="2"/>
  <c r="F313" i="2"/>
  <c r="D314" i="2"/>
  <c r="E314" i="2"/>
  <c r="J314" i="2" s="1"/>
  <c r="V314" i="2" s="1"/>
  <c r="F314" i="2"/>
  <c r="D315" i="2"/>
  <c r="E315" i="2"/>
  <c r="F315" i="2"/>
  <c r="K315" i="2" s="1"/>
  <c r="W315" i="2" s="1"/>
  <c r="D316" i="2"/>
  <c r="E316" i="2"/>
  <c r="F316" i="2"/>
  <c r="D317" i="2"/>
  <c r="I317" i="2" s="1"/>
  <c r="U317" i="2" s="1"/>
  <c r="E317" i="2"/>
  <c r="F317" i="2"/>
  <c r="D318" i="2"/>
  <c r="E318" i="2"/>
  <c r="J318" i="2" s="1"/>
  <c r="V318" i="2" s="1"/>
  <c r="F318" i="2"/>
  <c r="D319" i="2"/>
  <c r="E319" i="2"/>
  <c r="F319" i="2"/>
  <c r="K319" i="2" s="1"/>
  <c r="W319" i="2" s="1"/>
  <c r="D320" i="2"/>
  <c r="E320" i="2"/>
  <c r="F320" i="2"/>
  <c r="D321" i="2"/>
  <c r="I321" i="2" s="1"/>
  <c r="U321" i="2" s="1"/>
  <c r="E321" i="2"/>
  <c r="F321" i="2"/>
  <c r="D322" i="2"/>
  <c r="E322" i="2"/>
  <c r="J322" i="2" s="1"/>
  <c r="V322" i="2" s="1"/>
  <c r="F322" i="2"/>
  <c r="D323" i="2"/>
  <c r="E323" i="2"/>
  <c r="F323" i="2"/>
  <c r="K323" i="2" s="1"/>
  <c r="W323" i="2" s="1"/>
  <c r="O172" i="2"/>
  <c r="P172" i="2"/>
  <c r="Q172" i="2"/>
  <c r="R172" i="2"/>
  <c r="S172" i="2"/>
  <c r="T172" i="2"/>
  <c r="O173" i="2"/>
  <c r="P173" i="2"/>
  <c r="S173" i="2" s="1"/>
  <c r="Q173" i="2"/>
  <c r="T173" i="2" s="1"/>
  <c r="R173" i="2"/>
  <c r="W173" i="2"/>
  <c r="O174" i="2"/>
  <c r="P174" i="2"/>
  <c r="S174" i="2" s="1"/>
  <c r="Q174" i="2"/>
  <c r="R174" i="2"/>
  <c r="T174" i="2"/>
  <c r="O175" i="2"/>
  <c r="R175" i="2" s="1"/>
  <c r="P175" i="2"/>
  <c r="Q175" i="2"/>
  <c r="T175" i="2" s="1"/>
  <c r="S175" i="2"/>
  <c r="O176" i="2"/>
  <c r="P176" i="2"/>
  <c r="S176" i="2" s="1"/>
  <c r="Q176" i="2"/>
  <c r="R176" i="2"/>
  <c r="T176" i="2"/>
  <c r="O177" i="2"/>
  <c r="R177" i="2" s="1"/>
  <c r="P177" i="2"/>
  <c r="Q177" i="2"/>
  <c r="T177" i="2" s="1"/>
  <c r="S177" i="2"/>
  <c r="O178" i="2"/>
  <c r="P178" i="2"/>
  <c r="S178" i="2" s="1"/>
  <c r="Q178" i="2"/>
  <c r="R178" i="2"/>
  <c r="T178" i="2"/>
  <c r="O179" i="2"/>
  <c r="R179" i="2" s="1"/>
  <c r="P179" i="2"/>
  <c r="Q179" i="2"/>
  <c r="T179" i="2" s="1"/>
  <c r="S179" i="2"/>
  <c r="O180" i="2"/>
  <c r="P180" i="2"/>
  <c r="S180" i="2" s="1"/>
  <c r="Q180" i="2"/>
  <c r="R180" i="2"/>
  <c r="T180" i="2"/>
  <c r="O181" i="2"/>
  <c r="R181" i="2" s="1"/>
  <c r="P181" i="2"/>
  <c r="Q181" i="2"/>
  <c r="T181" i="2" s="1"/>
  <c r="S181" i="2"/>
  <c r="O182" i="2"/>
  <c r="P182" i="2"/>
  <c r="S182" i="2" s="1"/>
  <c r="Q182" i="2"/>
  <c r="R182" i="2"/>
  <c r="T182" i="2"/>
  <c r="O183" i="2"/>
  <c r="R183" i="2" s="1"/>
  <c r="P183" i="2"/>
  <c r="Q183" i="2"/>
  <c r="T183" i="2" s="1"/>
  <c r="S183" i="2"/>
  <c r="O184" i="2"/>
  <c r="P184" i="2"/>
  <c r="S184" i="2" s="1"/>
  <c r="Q184" i="2"/>
  <c r="R184" i="2"/>
  <c r="T184" i="2"/>
  <c r="O185" i="2"/>
  <c r="R185" i="2" s="1"/>
  <c r="P185" i="2"/>
  <c r="Q185" i="2"/>
  <c r="T185" i="2" s="1"/>
  <c r="S185" i="2"/>
  <c r="O186" i="2"/>
  <c r="P186" i="2"/>
  <c r="S186" i="2" s="1"/>
  <c r="Q186" i="2"/>
  <c r="R186" i="2"/>
  <c r="T186" i="2"/>
  <c r="U186" i="2"/>
  <c r="O187" i="2"/>
  <c r="R187" i="2" s="1"/>
  <c r="P187" i="2"/>
  <c r="Q187" i="2"/>
  <c r="T187" i="2" s="1"/>
  <c r="S187" i="2"/>
  <c r="O188" i="2"/>
  <c r="P188" i="2"/>
  <c r="S188" i="2" s="1"/>
  <c r="Q188" i="2"/>
  <c r="R188" i="2"/>
  <c r="T188" i="2"/>
  <c r="O189" i="2"/>
  <c r="R189" i="2" s="1"/>
  <c r="P189" i="2"/>
  <c r="Q189" i="2"/>
  <c r="T189" i="2" s="1"/>
  <c r="S189" i="2"/>
  <c r="W189" i="2"/>
  <c r="O190" i="2"/>
  <c r="P190" i="2"/>
  <c r="S190" i="2" s="1"/>
  <c r="Q190" i="2"/>
  <c r="R190" i="2"/>
  <c r="T190" i="2"/>
  <c r="O191" i="2"/>
  <c r="R191" i="2" s="1"/>
  <c r="P191" i="2"/>
  <c r="Q191" i="2"/>
  <c r="T191" i="2" s="1"/>
  <c r="S191" i="2"/>
  <c r="O192" i="2"/>
  <c r="P192" i="2"/>
  <c r="S192" i="2" s="1"/>
  <c r="Q192" i="2"/>
  <c r="R192" i="2"/>
  <c r="T192" i="2"/>
  <c r="O193" i="2"/>
  <c r="R193" i="2" s="1"/>
  <c r="P193" i="2"/>
  <c r="Q193" i="2"/>
  <c r="T193" i="2" s="1"/>
  <c r="S193" i="2"/>
  <c r="O194" i="2"/>
  <c r="P194" i="2"/>
  <c r="S194" i="2" s="1"/>
  <c r="Q194" i="2"/>
  <c r="R194" i="2"/>
  <c r="T194" i="2"/>
  <c r="O195" i="2"/>
  <c r="R195" i="2" s="1"/>
  <c r="P195" i="2"/>
  <c r="Q195" i="2"/>
  <c r="T195" i="2" s="1"/>
  <c r="S195" i="2"/>
  <c r="O196" i="2"/>
  <c r="P196" i="2"/>
  <c r="S196" i="2" s="1"/>
  <c r="Q196" i="2"/>
  <c r="R196" i="2"/>
  <c r="T196" i="2"/>
  <c r="O197" i="2"/>
  <c r="R197" i="2" s="1"/>
  <c r="P197" i="2"/>
  <c r="Q197" i="2"/>
  <c r="T197" i="2" s="1"/>
  <c r="S197" i="2"/>
  <c r="O198" i="2"/>
  <c r="P198" i="2"/>
  <c r="S198" i="2" s="1"/>
  <c r="Q198" i="2"/>
  <c r="R198" i="2"/>
  <c r="T198" i="2"/>
  <c r="O199" i="2"/>
  <c r="R199" i="2" s="1"/>
  <c r="P199" i="2"/>
  <c r="Q199" i="2"/>
  <c r="T199" i="2" s="1"/>
  <c r="S199" i="2"/>
  <c r="O200" i="2"/>
  <c r="P200" i="2"/>
  <c r="S200" i="2" s="1"/>
  <c r="Q200" i="2"/>
  <c r="R200" i="2"/>
  <c r="T200" i="2"/>
  <c r="O201" i="2"/>
  <c r="R201" i="2" s="1"/>
  <c r="P201" i="2"/>
  <c r="Q201" i="2"/>
  <c r="T201" i="2" s="1"/>
  <c r="S201" i="2"/>
  <c r="O202" i="2"/>
  <c r="P202" i="2"/>
  <c r="S202" i="2" s="1"/>
  <c r="Q202" i="2"/>
  <c r="R202" i="2"/>
  <c r="T202" i="2"/>
  <c r="U202" i="2"/>
  <c r="O203" i="2"/>
  <c r="R203" i="2" s="1"/>
  <c r="P203" i="2"/>
  <c r="Q203" i="2"/>
  <c r="T203" i="2" s="1"/>
  <c r="S203" i="2"/>
  <c r="O204" i="2"/>
  <c r="P204" i="2"/>
  <c r="S204" i="2" s="1"/>
  <c r="Q204" i="2"/>
  <c r="R204" i="2"/>
  <c r="T204" i="2"/>
  <c r="O205" i="2"/>
  <c r="R205" i="2" s="1"/>
  <c r="P205" i="2"/>
  <c r="Q205" i="2"/>
  <c r="T205" i="2" s="1"/>
  <c r="S205" i="2"/>
  <c r="W205" i="2"/>
  <c r="O206" i="2"/>
  <c r="P206" i="2"/>
  <c r="S206" i="2" s="1"/>
  <c r="Q206" i="2"/>
  <c r="R206" i="2"/>
  <c r="T206" i="2"/>
  <c r="O207" i="2"/>
  <c r="R207" i="2" s="1"/>
  <c r="P207" i="2"/>
  <c r="Q207" i="2"/>
  <c r="T207" i="2" s="1"/>
  <c r="S207" i="2"/>
  <c r="O208" i="2"/>
  <c r="P208" i="2"/>
  <c r="S208" i="2" s="1"/>
  <c r="Q208" i="2"/>
  <c r="R208" i="2"/>
  <c r="T208" i="2"/>
  <c r="O209" i="2"/>
  <c r="R209" i="2" s="1"/>
  <c r="P209" i="2"/>
  <c r="Q209" i="2"/>
  <c r="T209" i="2" s="1"/>
  <c r="S209" i="2"/>
  <c r="O210" i="2"/>
  <c r="P210" i="2"/>
  <c r="S210" i="2" s="1"/>
  <c r="Q210" i="2"/>
  <c r="R210" i="2"/>
  <c r="T210" i="2"/>
  <c r="O211" i="2"/>
  <c r="R211" i="2" s="1"/>
  <c r="P211" i="2"/>
  <c r="Q211" i="2"/>
  <c r="T211" i="2" s="1"/>
  <c r="S211" i="2"/>
  <c r="O212" i="2"/>
  <c r="P212" i="2"/>
  <c r="S212" i="2" s="1"/>
  <c r="Q212" i="2"/>
  <c r="R212" i="2"/>
  <c r="T212" i="2"/>
  <c r="O213" i="2"/>
  <c r="R213" i="2" s="1"/>
  <c r="P213" i="2"/>
  <c r="Q213" i="2"/>
  <c r="T213" i="2" s="1"/>
  <c r="S213" i="2"/>
  <c r="O214" i="2"/>
  <c r="P214" i="2"/>
  <c r="S214" i="2" s="1"/>
  <c r="Q214" i="2"/>
  <c r="R214" i="2"/>
  <c r="T214" i="2"/>
  <c r="O215" i="2"/>
  <c r="R215" i="2" s="1"/>
  <c r="P215" i="2"/>
  <c r="Q215" i="2"/>
  <c r="T215" i="2" s="1"/>
  <c r="S215" i="2"/>
  <c r="O216" i="2"/>
  <c r="P216" i="2"/>
  <c r="S216" i="2" s="1"/>
  <c r="Q216" i="2"/>
  <c r="R216" i="2"/>
  <c r="T216" i="2"/>
  <c r="O217" i="2"/>
  <c r="R217" i="2" s="1"/>
  <c r="P217" i="2"/>
  <c r="Q217" i="2"/>
  <c r="T217" i="2" s="1"/>
  <c r="S217" i="2"/>
  <c r="O218" i="2"/>
  <c r="P218" i="2"/>
  <c r="S218" i="2" s="1"/>
  <c r="Q218" i="2"/>
  <c r="R218" i="2"/>
  <c r="T218" i="2"/>
  <c r="U218" i="2"/>
  <c r="O219" i="2"/>
  <c r="R219" i="2" s="1"/>
  <c r="P219" i="2"/>
  <c r="Q219" i="2"/>
  <c r="T219" i="2" s="1"/>
  <c r="S219" i="2"/>
  <c r="O220" i="2"/>
  <c r="P220" i="2"/>
  <c r="S220" i="2" s="1"/>
  <c r="Q220" i="2"/>
  <c r="R220" i="2"/>
  <c r="T220" i="2"/>
  <c r="O221" i="2"/>
  <c r="R221" i="2" s="1"/>
  <c r="P221" i="2"/>
  <c r="Q221" i="2"/>
  <c r="T221" i="2" s="1"/>
  <c r="S221" i="2"/>
  <c r="W221" i="2"/>
  <c r="O222" i="2"/>
  <c r="P222" i="2"/>
  <c r="S222" i="2" s="1"/>
  <c r="Q222" i="2"/>
  <c r="R222" i="2"/>
  <c r="T222" i="2"/>
  <c r="O223" i="2"/>
  <c r="R223" i="2" s="1"/>
  <c r="P223" i="2"/>
  <c r="Q223" i="2"/>
  <c r="T223" i="2" s="1"/>
  <c r="S223" i="2"/>
  <c r="O224" i="2"/>
  <c r="P224" i="2"/>
  <c r="S224" i="2" s="1"/>
  <c r="Q224" i="2"/>
  <c r="R224" i="2"/>
  <c r="T224" i="2"/>
  <c r="O225" i="2"/>
  <c r="R225" i="2" s="1"/>
  <c r="P225" i="2"/>
  <c r="Q225" i="2"/>
  <c r="T225" i="2" s="1"/>
  <c r="S225" i="2"/>
  <c r="O226" i="2"/>
  <c r="P226" i="2"/>
  <c r="S226" i="2" s="1"/>
  <c r="Q226" i="2"/>
  <c r="R226" i="2"/>
  <c r="T226" i="2"/>
  <c r="O227" i="2"/>
  <c r="R227" i="2" s="1"/>
  <c r="P227" i="2"/>
  <c r="Q227" i="2"/>
  <c r="T227" i="2" s="1"/>
  <c r="S227" i="2"/>
  <c r="O228" i="2"/>
  <c r="P228" i="2"/>
  <c r="S228" i="2" s="1"/>
  <c r="Q228" i="2"/>
  <c r="R228" i="2"/>
  <c r="T228" i="2"/>
  <c r="O229" i="2"/>
  <c r="R229" i="2" s="1"/>
  <c r="P229" i="2"/>
  <c r="Q229" i="2"/>
  <c r="T229" i="2" s="1"/>
  <c r="S229" i="2"/>
  <c r="O230" i="2"/>
  <c r="P230" i="2"/>
  <c r="S230" i="2" s="1"/>
  <c r="Q230" i="2"/>
  <c r="R230" i="2"/>
  <c r="T230" i="2"/>
  <c r="O231" i="2"/>
  <c r="R231" i="2" s="1"/>
  <c r="P231" i="2"/>
  <c r="Q231" i="2"/>
  <c r="T231" i="2" s="1"/>
  <c r="S231" i="2"/>
  <c r="O232" i="2"/>
  <c r="P232" i="2"/>
  <c r="S232" i="2" s="1"/>
  <c r="Q232" i="2"/>
  <c r="R232" i="2"/>
  <c r="T232" i="2"/>
  <c r="O233" i="2"/>
  <c r="R233" i="2" s="1"/>
  <c r="P233" i="2"/>
  <c r="Q233" i="2"/>
  <c r="T233" i="2" s="1"/>
  <c r="S233" i="2"/>
  <c r="O234" i="2"/>
  <c r="P234" i="2"/>
  <c r="S234" i="2" s="1"/>
  <c r="Q234" i="2"/>
  <c r="R234" i="2"/>
  <c r="T234" i="2"/>
  <c r="U234" i="2"/>
  <c r="O235" i="2"/>
  <c r="R235" i="2" s="1"/>
  <c r="P235" i="2"/>
  <c r="Q235" i="2"/>
  <c r="T235" i="2" s="1"/>
  <c r="S235" i="2"/>
  <c r="O236" i="2"/>
  <c r="P236" i="2"/>
  <c r="S236" i="2" s="1"/>
  <c r="Q236" i="2"/>
  <c r="R236" i="2"/>
  <c r="T236" i="2"/>
  <c r="O237" i="2"/>
  <c r="R237" i="2" s="1"/>
  <c r="P237" i="2"/>
  <c r="Q237" i="2"/>
  <c r="T237" i="2" s="1"/>
  <c r="S237" i="2"/>
  <c r="W237" i="2"/>
  <c r="O238" i="2"/>
  <c r="P238" i="2"/>
  <c r="S238" i="2" s="1"/>
  <c r="Q238" i="2"/>
  <c r="R238" i="2"/>
  <c r="T238" i="2"/>
  <c r="O239" i="2"/>
  <c r="R239" i="2" s="1"/>
  <c r="P239" i="2"/>
  <c r="Q239" i="2"/>
  <c r="T239" i="2" s="1"/>
  <c r="S239" i="2"/>
  <c r="O240" i="2"/>
  <c r="P240" i="2"/>
  <c r="S240" i="2" s="1"/>
  <c r="Q240" i="2"/>
  <c r="R240" i="2"/>
  <c r="T240" i="2"/>
  <c r="O241" i="2"/>
  <c r="R241" i="2" s="1"/>
  <c r="P241" i="2"/>
  <c r="Q241" i="2"/>
  <c r="T241" i="2" s="1"/>
  <c r="S241" i="2"/>
  <c r="O242" i="2"/>
  <c r="P242" i="2"/>
  <c r="S242" i="2" s="1"/>
  <c r="Q242" i="2"/>
  <c r="R242" i="2"/>
  <c r="T242" i="2"/>
  <c r="O243" i="2"/>
  <c r="R243" i="2" s="1"/>
  <c r="P243" i="2"/>
  <c r="Q243" i="2"/>
  <c r="T243" i="2" s="1"/>
  <c r="S243" i="2"/>
  <c r="O244" i="2"/>
  <c r="P244" i="2"/>
  <c r="S244" i="2" s="1"/>
  <c r="Q244" i="2"/>
  <c r="R244" i="2"/>
  <c r="T244" i="2"/>
  <c r="O245" i="2"/>
  <c r="R245" i="2" s="1"/>
  <c r="P245" i="2"/>
  <c r="Q245" i="2"/>
  <c r="T245" i="2" s="1"/>
  <c r="S245" i="2"/>
  <c r="O246" i="2"/>
  <c r="P246" i="2"/>
  <c r="S246" i="2" s="1"/>
  <c r="Q246" i="2"/>
  <c r="R246" i="2"/>
  <c r="T246" i="2"/>
  <c r="O247" i="2"/>
  <c r="R247" i="2" s="1"/>
  <c r="P247" i="2"/>
  <c r="Q247" i="2"/>
  <c r="T247" i="2" s="1"/>
  <c r="S247" i="2"/>
  <c r="O248" i="2"/>
  <c r="P248" i="2"/>
  <c r="S248" i="2" s="1"/>
  <c r="Q248" i="2"/>
  <c r="R248" i="2"/>
  <c r="T248" i="2"/>
  <c r="O249" i="2"/>
  <c r="R249" i="2" s="1"/>
  <c r="P249" i="2"/>
  <c r="Q249" i="2"/>
  <c r="T249" i="2" s="1"/>
  <c r="S249" i="2"/>
  <c r="O250" i="2"/>
  <c r="P250" i="2"/>
  <c r="S250" i="2" s="1"/>
  <c r="Q250" i="2"/>
  <c r="R250" i="2"/>
  <c r="T250" i="2"/>
  <c r="U250" i="2"/>
  <c r="O251" i="2"/>
  <c r="R251" i="2" s="1"/>
  <c r="P251" i="2"/>
  <c r="Q251" i="2"/>
  <c r="T251" i="2" s="1"/>
  <c r="S251" i="2"/>
  <c r="O252" i="2"/>
  <c r="P252" i="2"/>
  <c r="S252" i="2" s="1"/>
  <c r="Q252" i="2"/>
  <c r="R252" i="2"/>
  <c r="T252" i="2"/>
  <c r="O253" i="2"/>
  <c r="R253" i="2" s="1"/>
  <c r="P253" i="2"/>
  <c r="Q253" i="2"/>
  <c r="T253" i="2" s="1"/>
  <c r="S253" i="2"/>
  <c r="W253" i="2"/>
  <c r="O254" i="2"/>
  <c r="P254" i="2"/>
  <c r="S254" i="2" s="1"/>
  <c r="Q254" i="2"/>
  <c r="R254" i="2"/>
  <c r="T254" i="2"/>
  <c r="O255" i="2"/>
  <c r="R255" i="2" s="1"/>
  <c r="P255" i="2"/>
  <c r="Q255" i="2"/>
  <c r="T255" i="2" s="1"/>
  <c r="S255" i="2"/>
  <c r="O256" i="2"/>
  <c r="P256" i="2"/>
  <c r="S256" i="2" s="1"/>
  <c r="Q256" i="2"/>
  <c r="R256" i="2"/>
  <c r="T256" i="2"/>
  <c r="O257" i="2"/>
  <c r="R257" i="2" s="1"/>
  <c r="P257" i="2"/>
  <c r="Q257" i="2"/>
  <c r="T257" i="2" s="1"/>
  <c r="S257" i="2"/>
  <c r="O258" i="2"/>
  <c r="P258" i="2"/>
  <c r="S258" i="2" s="1"/>
  <c r="Q258" i="2"/>
  <c r="R258" i="2"/>
  <c r="T258" i="2"/>
  <c r="O259" i="2"/>
  <c r="R259" i="2" s="1"/>
  <c r="P259" i="2"/>
  <c r="Q259" i="2"/>
  <c r="T259" i="2" s="1"/>
  <c r="S259" i="2"/>
  <c r="O260" i="2"/>
  <c r="P260" i="2"/>
  <c r="S260" i="2" s="1"/>
  <c r="Q260" i="2"/>
  <c r="R260" i="2"/>
  <c r="T260" i="2"/>
  <c r="O261" i="2"/>
  <c r="R261" i="2" s="1"/>
  <c r="P261" i="2"/>
  <c r="Q261" i="2"/>
  <c r="T261" i="2" s="1"/>
  <c r="S261" i="2"/>
  <c r="O262" i="2"/>
  <c r="P262" i="2"/>
  <c r="S262" i="2" s="1"/>
  <c r="Q262" i="2"/>
  <c r="R262" i="2"/>
  <c r="T262" i="2"/>
  <c r="O263" i="2"/>
  <c r="R263" i="2" s="1"/>
  <c r="P263" i="2"/>
  <c r="Q263" i="2"/>
  <c r="T263" i="2" s="1"/>
  <c r="S263" i="2"/>
  <c r="O264" i="2"/>
  <c r="P264" i="2"/>
  <c r="S264" i="2" s="1"/>
  <c r="Q264" i="2"/>
  <c r="R264" i="2"/>
  <c r="T264" i="2"/>
  <c r="O265" i="2"/>
  <c r="R265" i="2" s="1"/>
  <c r="P265" i="2"/>
  <c r="Q265" i="2"/>
  <c r="T265" i="2" s="1"/>
  <c r="S265" i="2"/>
  <c r="O266" i="2"/>
  <c r="P266" i="2"/>
  <c r="S266" i="2" s="1"/>
  <c r="Q266" i="2"/>
  <c r="R266" i="2"/>
  <c r="T266" i="2"/>
  <c r="U266" i="2"/>
  <c r="O267" i="2"/>
  <c r="R267" i="2" s="1"/>
  <c r="P267" i="2"/>
  <c r="Q267" i="2"/>
  <c r="T267" i="2" s="1"/>
  <c r="S267" i="2"/>
  <c r="O268" i="2"/>
  <c r="P268" i="2"/>
  <c r="S268" i="2" s="1"/>
  <c r="Q268" i="2"/>
  <c r="R268" i="2"/>
  <c r="T268" i="2"/>
  <c r="O269" i="2"/>
  <c r="R269" i="2" s="1"/>
  <c r="P269" i="2"/>
  <c r="Q269" i="2"/>
  <c r="T269" i="2" s="1"/>
  <c r="S269" i="2"/>
  <c r="W269" i="2"/>
  <c r="O270" i="2"/>
  <c r="P270" i="2"/>
  <c r="S270" i="2" s="1"/>
  <c r="Q270" i="2"/>
  <c r="R270" i="2"/>
  <c r="T270" i="2"/>
  <c r="O271" i="2"/>
  <c r="R271" i="2" s="1"/>
  <c r="P271" i="2"/>
  <c r="Q271" i="2"/>
  <c r="T271" i="2" s="1"/>
  <c r="S271" i="2"/>
  <c r="O272" i="2"/>
  <c r="P272" i="2"/>
  <c r="S272" i="2" s="1"/>
  <c r="Q272" i="2"/>
  <c r="R272" i="2"/>
  <c r="T272" i="2"/>
  <c r="O273" i="2"/>
  <c r="R273" i="2" s="1"/>
  <c r="P273" i="2"/>
  <c r="Q273" i="2"/>
  <c r="T273" i="2" s="1"/>
  <c r="S273" i="2"/>
  <c r="O274" i="2"/>
  <c r="P274" i="2"/>
  <c r="S274" i="2" s="1"/>
  <c r="Q274" i="2"/>
  <c r="R274" i="2"/>
  <c r="T274" i="2"/>
  <c r="O275" i="2"/>
  <c r="R275" i="2" s="1"/>
  <c r="P275" i="2"/>
  <c r="Q275" i="2"/>
  <c r="T275" i="2" s="1"/>
  <c r="S275" i="2"/>
  <c r="O276" i="2"/>
  <c r="P276" i="2"/>
  <c r="S276" i="2" s="1"/>
  <c r="Q276" i="2"/>
  <c r="R276" i="2"/>
  <c r="T276" i="2"/>
  <c r="O277" i="2"/>
  <c r="R277" i="2" s="1"/>
  <c r="P277" i="2"/>
  <c r="Q277" i="2"/>
  <c r="T277" i="2" s="1"/>
  <c r="S277" i="2"/>
  <c r="O278" i="2"/>
  <c r="P278" i="2"/>
  <c r="S278" i="2" s="1"/>
  <c r="Q278" i="2"/>
  <c r="R278" i="2"/>
  <c r="T278" i="2"/>
  <c r="O279" i="2"/>
  <c r="R279" i="2" s="1"/>
  <c r="P279" i="2"/>
  <c r="Q279" i="2"/>
  <c r="T279" i="2" s="1"/>
  <c r="S279" i="2"/>
  <c r="O280" i="2"/>
  <c r="P280" i="2"/>
  <c r="S280" i="2" s="1"/>
  <c r="Q280" i="2"/>
  <c r="R280" i="2"/>
  <c r="T280" i="2"/>
  <c r="O281" i="2"/>
  <c r="R281" i="2" s="1"/>
  <c r="P281" i="2"/>
  <c r="Q281" i="2"/>
  <c r="T281" i="2" s="1"/>
  <c r="S281" i="2"/>
  <c r="O282" i="2"/>
  <c r="P282" i="2"/>
  <c r="S282" i="2" s="1"/>
  <c r="Q282" i="2"/>
  <c r="R282" i="2"/>
  <c r="T282" i="2"/>
  <c r="U282" i="2"/>
  <c r="O283" i="2"/>
  <c r="R283" i="2" s="1"/>
  <c r="P283" i="2"/>
  <c r="Q283" i="2"/>
  <c r="T283" i="2" s="1"/>
  <c r="S283" i="2"/>
  <c r="O284" i="2"/>
  <c r="P284" i="2"/>
  <c r="S284" i="2" s="1"/>
  <c r="Q284" i="2"/>
  <c r="R284" i="2"/>
  <c r="T284" i="2"/>
  <c r="W284" i="2"/>
  <c r="O285" i="2"/>
  <c r="R285" i="2" s="1"/>
  <c r="P285" i="2"/>
  <c r="Q285" i="2"/>
  <c r="T285" i="2" s="1"/>
  <c r="S285" i="2"/>
  <c r="O286" i="2"/>
  <c r="P286" i="2"/>
  <c r="S286" i="2" s="1"/>
  <c r="Q286" i="2"/>
  <c r="R286" i="2"/>
  <c r="T286" i="2"/>
  <c r="U286" i="2"/>
  <c r="O287" i="2"/>
  <c r="R287" i="2" s="1"/>
  <c r="P287" i="2"/>
  <c r="Q287" i="2"/>
  <c r="T287" i="2" s="1"/>
  <c r="S287" i="2"/>
  <c r="V287" i="2"/>
  <c r="O288" i="2"/>
  <c r="P288" i="2"/>
  <c r="S288" i="2" s="1"/>
  <c r="Q288" i="2"/>
  <c r="R288" i="2"/>
  <c r="T288" i="2"/>
  <c r="V288" i="2"/>
  <c r="O289" i="2"/>
  <c r="R289" i="2" s="1"/>
  <c r="P289" i="2"/>
  <c r="Q289" i="2"/>
  <c r="T289" i="2" s="1"/>
  <c r="S289" i="2"/>
  <c r="W289" i="2"/>
  <c r="O290" i="2"/>
  <c r="P290" i="2"/>
  <c r="S290" i="2" s="1"/>
  <c r="Q290" i="2"/>
  <c r="R290" i="2"/>
  <c r="T290" i="2"/>
  <c r="O291" i="2"/>
  <c r="R291" i="2" s="1"/>
  <c r="P291" i="2"/>
  <c r="Q291" i="2"/>
  <c r="T291" i="2" s="1"/>
  <c r="S291" i="2"/>
  <c r="O292" i="2"/>
  <c r="P292" i="2"/>
  <c r="S292" i="2" s="1"/>
  <c r="Q292" i="2"/>
  <c r="R292" i="2"/>
  <c r="T292" i="2"/>
  <c r="O293" i="2"/>
  <c r="R293" i="2" s="1"/>
  <c r="P293" i="2"/>
  <c r="Q293" i="2"/>
  <c r="T293" i="2" s="1"/>
  <c r="S293" i="2"/>
  <c r="O294" i="2"/>
  <c r="P294" i="2"/>
  <c r="S294" i="2" s="1"/>
  <c r="Q294" i="2"/>
  <c r="R294" i="2"/>
  <c r="T294" i="2"/>
  <c r="U294" i="2"/>
  <c r="O295" i="2"/>
  <c r="R295" i="2" s="1"/>
  <c r="P295" i="2"/>
  <c r="Q295" i="2"/>
  <c r="T295" i="2" s="1"/>
  <c r="S295" i="2"/>
  <c r="V295" i="2"/>
  <c r="O296" i="2"/>
  <c r="P296" i="2"/>
  <c r="S296" i="2" s="1"/>
  <c r="Q296" i="2"/>
  <c r="R296" i="2"/>
  <c r="T296" i="2"/>
  <c r="V296" i="2"/>
  <c r="O297" i="2"/>
  <c r="R297" i="2" s="1"/>
  <c r="P297" i="2"/>
  <c r="Q297" i="2"/>
  <c r="T297" i="2" s="1"/>
  <c r="S297" i="2"/>
  <c r="W297" i="2"/>
  <c r="O298" i="2"/>
  <c r="P298" i="2"/>
  <c r="S298" i="2" s="1"/>
  <c r="Q298" i="2"/>
  <c r="R298" i="2"/>
  <c r="T298" i="2"/>
  <c r="O299" i="2"/>
  <c r="R299" i="2" s="1"/>
  <c r="P299" i="2"/>
  <c r="Q299" i="2"/>
  <c r="T299" i="2" s="1"/>
  <c r="S299" i="2"/>
  <c r="O300" i="2"/>
  <c r="P300" i="2"/>
  <c r="S300" i="2" s="1"/>
  <c r="Q300" i="2"/>
  <c r="R300" i="2"/>
  <c r="T300" i="2"/>
  <c r="O301" i="2"/>
  <c r="R301" i="2" s="1"/>
  <c r="P301" i="2"/>
  <c r="Q301" i="2"/>
  <c r="T301" i="2" s="1"/>
  <c r="S301" i="2"/>
  <c r="O302" i="2"/>
  <c r="P302" i="2"/>
  <c r="S302" i="2" s="1"/>
  <c r="Q302" i="2"/>
  <c r="R302" i="2"/>
  <c r="T302" i="2"/>
  <c r="U302" i="2"/>
  <c r="O303" i="2"/>
  <c r="R303" i="2" s="1"/>
  <c r="P303" i="2"/>
  <c r="Q303" i="2"/>
  <c r="T303" i="2" s="1"/>
  <c r="S303" i="2"/>
  <c r="V303" i="2"/>
  <c r="O304" i="2"/>
  <c r="P304" i="2"/>
  <c r="S304" i="2" s="1"/>
  <c r="Q304" i="2"/>
  <c r="R304" i="2"/>
  <c r="T304" i="2"/>
  <c r="V304" i="2"/>
  <c r="O305" i="2"/>
  <c r="R305" i="2" s="1"/>
  <c r="P305" i="2"/>
  <c r="Q305" i="2"/>
  <c r="T305" i="2" s="1"/>
  <c r="S305" i="2"/>
  <c r="W305" i="2"/>
  <c r="O306" i="2"/>
  <c r="P306" i="2"/>
  <c r="S306" i="2" s="1"/>
  <c r="Q306" i="2"/>
  <c r="R306" i="2"/>
  <c r="T306" i="2"/>
  <c r="O307" i="2"/>
  <c r="R307" i="2" s="1"/>
  <c r="P307" i="2"/>
  <c r="Q307" i="2"/>
  <c r="T307" i="2" s="1"/>
  <c r="S307" i="2"/>
  <c r="O308" i="2"/>
  <c r="P308" i="2"/>
  <c r="S308" i="2" s="1"/>
  <c r="Q308" i="2"/>
  <c r="R308" i="2"/>
  <c r="T308" i="2"/>
  <c r="O309" i="2"/>
  <c r="R309" i="2" s="1"/>
  <c r="P309" i="2"/>
  <c r="Q309" i="2"/>
  <c r="T309" i="2" s="1"/>
  <c r="S309" i="2"/>
  <c r="O310" i="2"/>
  <c r="P310" i="2"/>
  <c r="S310" i="2" s="1"/>
  <c r="Q310" i="2"/>
  <c r="R310" i="2"/>
  <c r="T310" i="2"/>
  <c r="U310" i="2"/>
  <c r="O311" i="2"/>
  <c r="R311" i="2" s="1"/>
  <c r="P311" i="2"/>
  <c r="Q311" i="2"/>
  <c r="T311" i="2" s="1"/>
  <c r="S311" i="2"/>
  <c r="V311" i="2"/>
  <c r="O312" i="2"/>
  <c r="P312" i="2"/>
  <c r="S312" i="2" s="1"/>
  <c r="Q312" i="2"/>
  <c r="R312" i="2"/>
  <c r="T312" i="2"/>
  <c r="V312" i="2"/>
  <c r="O313" i="2"/>
  <c r="R313" i="2" s="1"/>
  <c r="P313" i="2"/>
  <c r="Q313" i="2"/>
  <c r="T313" i="2" s="1"/>
  <c r="S313" i="2"/>
  <c r="W313" i="2"/>
  <c r="O314" i="2"/>
  <c r="P314" i="2"/>
  <c r="S314" i="2" s="1"/>
  <c r="Q314" i="2"/>
  <c r="R314" i="2"/>
  <c r="T314" i="2"/>
  <c r="O315" i="2"/>
  <c r="R315" i="2" s="1"/>
  <c r="P315" i="2"/>
  <c r="Q315" i="2"/>
  <c r="T315" i="2" s="1"/>
  <c r="S315" i="2"/>
  <c r="O316" i="2"/>
  <c r="P316" i="2"/>
  <c r="S316" i="2" s="1"/>
  <c r="Q316" i="2"/>
  <c r="R316" i="2"/>
  <c r="T316" i="2"/>
  <c r="O317" i="2"/>
  <c r="R317" i="2" s="1"/>
  <c r="P317" i="2"/>
  <c r="Q317" i="2"/>
  <c r="T317" i="2" s="1"/>
  <c r="S317" i="2"/>
  <c r="O318" i="2"/>
  <c r="P318" i="2"/>
  <c r="S318" i="2" s="1"/>
  <c r="Q318" i="2"/>
  <c r="R318" i="2"/>
  <c r="T318" i="2"/>
  <c r="U318" i="2"/>
  <c r="O319" i="2"/>
  <c r="R319" i="2" s="1"/>
  <c r="P319" i="2"/>
  <c r="Q319" i="2"/>
  <c r="T319" i="2" s="1"/>
  <c r="S319" i="2"/>
  <c r="V319" i="2"/>
  <c r="O320" i="2"/>
  <c r="P320" i="2"/>
  <c r="S320" i="2" s="1"/>
  <c r="Q320" i="2"/>
  <c r="R320" i="2"/>
  <c r="T320" i="2"/>
  <c r="V320" i="2"/>
  <c r="O321" i="2"/>
  <c r="R321" i="2" s="1"/>
  <c r="P321" i="2"/>
  <c r="Q321" i="2"/>
  <c r="T321" i="2" s="1"/>
  <c r="S321" i="2"/>
  <c r="W321" i="2"/>
  <c r="O322" i="2"/>
  <c r="P322" i="2"/>
  <c r="S322" i="2" s="1"/>
  <c r="Q322" i="2"/>
  <c r="R322" i="2"/>
  <c r="T322" i="2"/>
  <c r="O323" i="2"/>
  <c r="R323" i="2" s="1"/>
  <c r="P323" i="2"/>
  <c r="Q323" i="2"/>
  <c r="T323" i="2" s="1"/>
  <c r="S323" i="2"/>
  <c r="I172" i="2"/>
  <c r="U172" i="2" s="1"/>
  <c r="J172" i="2"/>
  <c r="V172" i="2" s="1"/>
  <c r="K172" i="2"/>
  <c r="W172" i="2" s="1"/>
  <c r="J173" i="2"/>
  <c r="V173" i="2" s="1"/>
  <c r="K173" i="2"/>
  <c r="I174" i="2"/>
  <c r="U174" i="2" s="1"/>
  <c r="K174" i="2"/>
  <c r="W174" i="2" s="1"/>
  <c r="I175" i="2"/>
  <c r="U175" i="2" s="1"/>
  <c r="J175" i="2"/>
  <c r="V175" i="2" s="1"/>
  <c r="I176" i="2"/>
  <c r="U176" i="2" s="1"/>
  <c r="J176" i="2"/>
  <c r="V176" i="2" s="1"/>
  <c r="K176" i="2"/>
  <c r="W176" i="2" s="1"/>
  <c r="J177" i="2"/>
  <c r="V177" i="2" s="1"/>
  <c r="K177" i="2"/>
  <c r="W177" i="2" s="1"/>
  <c r="I178" i="2"/>
  <c r="U178" i="2" s="1"/>
  <c r="K178" i="2"/>
  <c r="W178" i="2" s="1"/>
  <c r="I179" i="2"/>
  <c r="U179" i="2" s="1"/>
  <c r="J179" i="2"/>
  <c r="V179" i="2" s="1"/>
  <c r="I180" i="2"/>
  <c r="U180" i="2" s="1"/>
  <c r="J180" i="2"/>
  <c r="V180" i="2" s="1"/>
  <c r="K180" i="2"/>
  <c r="W180" i="2" s="1"/>
  <c r="J181" i="2"/>
  <c r="V181" i="2" s="1"/>
  <c r="K181" i="2"/>
  <c r="W181" i="2" s="1"/>
  <c r="I182" i="2"/>
  <c r="U182" i="2" s="1"/>
  <c r="K182" i="2"/>
  <c r="W182" i="2" s="1"/>
  <c r="I183" i="2"/>
  <c r="U183" i="2" s="1"/>
  <c r="J183" i="2"/>
  <c r="V183" i="2" s="1"/>
  <c r="I184" i="2"/>
  <c r="U184" i="2" s="1"/>
  <c r="J184" i="2"/>
  <c r="V184" i="2" s="1"/>
  <c r="K184" i="2"/>
  <c r="W184" i="2" s="1"/>
  <c r="J185" i="2"/>
  <c r="V185" i="2" s="1"/>
  <c r="K185" i="2"/>
  <c r="W185" i="2" s="1"/>
  <c r="I186" i="2"/>
  <c r="K186" i="2"/>
  <c r="W186" i="2" s="1"/>
  <c r="I187" i="2"/>
  <c r="U187" i="2" s="1"/>
  <c r="J187" i="2"/>
  <c r="V187" i="2" s="1"/>
  <c r="I188" i="2"/>
  <c r="U188" i="2" s="1"/>
  <c r="J188" i="2"/>
  <c r="V188" i="2" s="1"/>
  <c r="K188" i="2"/>
  <c r="W188" i="2" s="1"/>
  <c r="J189" i="2"/>
  <c r="V189" i="2" s="1"/>
  <c r="K189" i="2"/>
  <c r="I190" i="2"/>
  <c r="U190" i="2" s="1"/>
  <c r="K190" i="2"/>
  <c r="W190" i="2" s="1"/>
  <c r="I191" i="2"/>
  <c r="U191" i="2" s="1"/>
  <c r="J191" i="2"/>
  <c r="V191" i="2" s="1"/>
  <c r="I192" i="2"/>
  <c r="U192" i="2" s="1"/>
  <c r="J192" i="2"/>
  <c r="V192" i="2" s="1"/>
  <c r="K192" i="2"/>
  <c r="W192" i="2" s="1"/>
  <c r="J193" i="2"/>
  <c r="V193" i="2" s="1"/>
  <c r="K193" i="2"/>
  <c r="W193" i="2" s="1"/>
  <c r="I194" i="2"/>
  <c r="U194" i="2" s="1"/>
  <c r="K194" i="2"/>
  <c r="W194" i="2" s="1"/>
  <c r="I195" i="2"/>
  <c r="U195" i="2" s="1"/>
  <c r="J195" i="2"/>
  <c r="V195" i="2" s="1"/>
  <c r="I196" i="2"/>
  <c r="U196" i="2" s="1"/>
  <c r="J196" i="2"/>
  <c r="V196" i="2" s="1"/>
  <c r="K196" i="2"/>
  <c r="W196" i="2" s="1"/>
  <c r="J197" i="2"/>
  <c r="V197" i="2" s="1"/>
  <c r="K197" i="2"/>
  <c r="W197" i="2" s="1"/>
  <c r="I198" i="2"/>
  <c r="U198" i="2" s="1"/>
  <c r="K198" i="2"/>
  <c r="W198" i="2" s="1"/>
  <c r="I199" i="2"/>
  <c r="U199" i="2" s="1"/>
  <c r="J199" i="2"/>
  <c r="V199" i="2" s="1"/>
  <c r="I200" i="2"/>
  <c r="U200" i="2" s="1"/>
  <c r="J200" i="2"/>
  <c r="V200" i="2" s="1"/>
  <c r="K200" i="2"/>
  <c r="W200" i="2" s="1"/>
  <c r="J201" i="2"/>
  <c r="V201" i="2" s="1"/>
  <c r="K201" i="2"/>
  <c r="W201" i="2" s="1"/>
  <c r="I202" i="2"/>
  <c r="K202" i="2"/>
  <c r="W202" i="2" s="1"/>
  <c r="I203" i="2"/>
  <c r="U203" i="2" s="1"/>
  <c r="J203" i="2"/>
  <c r="V203" i="2" s="1"/>
  <c r="I204" i="2"/>
  <c r="U204" i="2" s="1"/>
  <c r="J204" i="2"/>
  <c r="V204" i="2" s="1"/>
  <c r="K204" i="2"/>
  <c r="W204" i="2" s="1"/>
  <c r="J205" i="2"/>
  <c r="V205" i="2" s="1"/>
  <c r="K205" i="2"/>
  <c r="I206" i="2"/>
  <c r="U206" i="2" s="1"/>
  <c r="K206" i="2"/>
  <c r="W206" i="2" s="1"/>
  <c r="I207" i="2"/>
  <c r="U207" i="2" s="1"/>
  <c r="J207" i="2"/>
  <c r="V207" i="2" s="1"/>
  <c r="I208" i="2"/>
  <c r="U208" i="2" s="1"/>
  <c r="J208" i="2"/>
  <c r="V208" i="2" s="1"/>
  <c r="K208" i="2"/>
  <c r="W208" i="2" s="1"/>
  <c r="J209" i="2"/>
  <c r="V209" i="2" s="1"/>
  <c r="K209" i="2"/>
  <c r="W209" i="2" s="1"/>
  <c r="I210" i="2"/>
  <c r="U210" i="2" s="1"/>
  <c r="K210" i="2"/>
  <c r="W210" i="2" s="1"/>
  <c r="I211" i="2"/>
  <c r="U211" i="2" s="1"/>
  <c r="J211" i="2"/>
  <c r="V211" i="2" s="1"/>
  <c r="I212" i="2"/>
  <c r="U212" i="2" s="1"/>
  <c r="J212" i="2"/>
  <c r="V212" i="2" s="1"/>
  <c r="K212" i="2"/>
  <c r="W212" i="2" s="1"/>
  <c r="J213" i="2"/>
  <c r="V213" i="2" s="1"/>
  <c r="K213" i="2"/>
  <c r="W213" i="2" s="1"/>
  <c r="I214" i="2"/>
  <c r="U214" i="2" s="1"/>
  <c r="K214" i="2"/>
  <c r="W214" i="2" s="1"/>
  <c r="I215" i="2"/>
  <c r="U215" i="2" s="1"/>
  <c r="J215" i="2"/>
  <c r="V215" i="2" s="1"/>
  <c r="I216" i="2"/>
  <c r="U216" i="2" s="1"/>
  <c r="J216" i="2"/>
  <c r="V216" i="2" s="1"/>
  <c r="K216" i="2"/>
  <c r="W216" i="2" s="1"/>
  <c r="J217" i="2"/>
  <c r="V217" i="2" s="1"/>
  <c r="K217" i="2"/>
  <c r="W217" i="2" s="1"/>
  <c r="I218" i="2"/>
  <c r="K218" i="2"/>
  <c r="W218" i="2" s="1"/>
  <c r="I219" i="2"/>
  <c r="U219" i="2" s="1"/>
  <c r="J219" i="2"/>
  <c r="V219" i="2" s="1"/>
  <c r="I220" i="2"/>
  <c r="U220" i="2" s="1"/>
  <c r="J220" i="2"/>
  <c r="V220" i="2" s="1"/>
  <c r="K220" i="2"/>
  <c r="W220" i="2" s="1"/>
  <c r="J221" i="2"/>
  <c r="V221" i="2" s="1"/>
  <c r="K221" i="2"/>
  <c r="I222" i="2"/>
  <c r="U222" i="2" s="1"/>
  <c r="K222" i="2"/>
  <c r="W222" i="2" s="1"/>
  <c r="I223" i="2"/>
  <c r="U223" i="2" s="1"/>
  <c r="J223" i="2"/>
  <c r="V223" i="2" s="1"/>
  <c r="I224" i="2"/>
  <c r="U224" i="2" s="1"/>
  <c r="J224" i="2"/>
  <c r="V224" i="2" s="1"/>
  <c r="K224" i="2"/>
  <c r="W224" i="2" s="1"/>
  <c r="J225" i="2"/>
  <c r="V225" i="2" s="1"/>
  <c r="K225" i="2"/>
  <c r="W225" i="2" s="1"/>
  <c r="I226" i="2"/>
  <c r="U226" i="2" s="1"/>
  <c r="K226" i="2"/>
  <c r="W226" i="2" s="1"/>
  <c r="I227" i="2"/>
  <c r="U227" i="2" s="1"/>
  <c r="J227" i="2"/>
  <c r="V227" i="2" s="1"/>
  <c r="I228" i="2"/>
  <c r="U228" i="2" s="1"/>
  <c r="J228" i="2"/>
  <c r="V228" i="2" s="1"/>
  <c r="K228" i="2"/>
  <c r="W228" i="2" s="1"/>
  <c r="J229" i="2"/>
  <c r="V229" i="2" s="1"/>
  <c r="K229" i="2"/>
  <c r="W229" i="2" s="1"/>
  <c r="I230" i="2"/>
  <c r="U230" i="2" s="1"/>
  <c r="K230" i="2"/>
  <c r="W230" i="2" s="1"/>
  <c r="I231" i="2"/>
  <c r="U231" i="2" s="1"/>
  <c r="J231" i="2"/>
  <c r="V231" i="2" s="1"/>
  <c r="I232" i="2"/>
  <c r="U232" i="2" s="1"/>
  <c r="J232" i="2"/>
  <c r="V232" i="2" s="1"/>
  <c r="K232" i="2"/>
  <c r="W232" i="2" s="1"/>
  <c r="J233" i="2"/>
  <c r="V233" i="2" s="1"/>
  <c r="K233" i="2"/>
  <c r="W233" i="2" s="1"/>
  <c r="I234" i="2"/>
  <c r="K234" i="2"/>
  <c r="W234" i="2" s="1"/>
  <c r="I235" i="2"/>
  <c r="U235" i="2" s="1"/>
  <c r="J235" i="2"/>
  <c r="V235" i="2" s="1"/>
  <c r="I236" i="2"/>
  <c r="U236" i="2" s="1"/>
  <c r="J236" i="2"/>
  <c r="V236" i="2" s="1"/>
  <c r="K236" i="2"/>
  <c r="W236" i="2" s="1"/>
  <c r="J237" i="2"/>
  <c r="V237" i="2" s="1"/>
  <c r="K237" i="2"/>
  <c r="I238" i="2"/>
  <c r="U238" i="2" s="1"/>
  <c r="K238" i="2"/>
  <c r="W238" i="2" s="1"/>
  <c r="I239" i="2"/>
  <c r="U239" i="2" s="1"/>
  <c r="J239" i="2"/>
  <c r="V239" i="2" s="1"/>
  <c r="I240" i="2"/>
  <c r="U240" i="2" s="1"/>
  <c r="J240" i="2"/>
  <c r="V240" i="2" s="1"/>
  <c r="K240" i="2"/>
  <c r="W240" i="2" s="1"/>
  <c r="J241" i="2"/>
  <c r="V241" i="2" s="1"/>
  <c r="K241" i="2"/>
  <c r="W241" i="2" s="1"/>
  <c r="I242" i="2"/>
  <c r="U242" i="2" s="1"/>
  <c r="K242" i="2"/>
  <c r="W242" i="2" s="1"/>
  <c r="I243" i="2"/>
  <c r="U243" i="2" s="1"/>
  <c r="J243" i="2"/>
  <c r="V243" i="2" s="1"/>
  <c r="I244" i="2"/>
  <c r="U244" i="2" s="1"/>
  <c r="J244" i="2"/>
  <c r="V244" i="2" s="1"/>
  <c r="K244" i="2"/>
  <c r="W244" i="2" s="1"/>
  <c r="J245" i="2"/>
  <c r="V245" i="2" s="1"/>
  <c r="K245" i="2"/>
  <c r="W245" i="2" s="1"/>
  <c r="I246" i="2"/>
  <c r="U246" i="2" s="1"/>
  <c r="K246" i="2"/>
  <c r="W246" i="2" s="1"/>
  <c r="I247" i="2"/>
  <c r="U247" i="2" s="1"/>
  <c r="J247" i="2"/>
  <c r="V247" i="2" s="1"/>
  <c r="I248" i="2"/>
  <c r="U248" i="2" s="1"/>
  <c r="J248" i="2"/>
  <c r="V248" i="2" s="1"/>
  <c r="K248" i="2"/>
  <c r="W248" i="2" s="1"/>
  <c r="J249" i="2"/>
  <c r="V249" i="2" s="1"/>
  <c r="K249" i="2"/>
  <c r="W249" i="2" s="1"/>
  <c r="I250" i="2"/>
  <c r="K250" i="2"/>
  <c r="W250" i="2" s="1"/>
  <c r="I251" i="2"/>
  <c r="U251" i="2" s="1"/>
  <c r="J251" i="2"/>
  <c r="V251" i="2" s="1"/>
  <c r="I252" i="2"/>
  <c r="U252" i="2" s="1"/>
  <c r="J252" i="2"/>
  <c r="V252" i="2" s="1"/>
  <c r="K252" i="2"/>
  <c r="W252" i="2" s="1"/>
  <c r="J253" i="2"/>
  <c r="V253" i="2" s="1"/>
  <c r="K253" i="2"/>
  <c r="I254" i="2"/>
  <c r="U254" i="2" s="1"/>
  <c r="K254" i="2"/>
  <c r="W254" i="2" s="1"/>
  <c r="I255" i="2"/>
  <c r="U255" i="2" s="1"/>
  <c r="J255" i="2"/>
  <c r="V255" i="2" s="1"/>
  <c r="I256" i="2"/>
  <c r="U256" i="2" s="1"/>
  <c r="J256" i="2"/>
  <c r="V256" i="2" s="1"/>
  <c r="K256" i="2"/>
  <c r="W256" i="2" s="1"/>
  <c r="J257" i="2"/>
  <c r="V257" i="2" s="1"/>
  <c r="K257" i="2"/>
  <c r="W257" i="2" s="1"/>
  <c r="I258" i="2"/>
  <c r="U258" i="2" s="1"/>
  <c r="K258" i="2"/>
  <c r="W258" i="2" s="1"/>
  <c r="I259" i="2"/>
  <c r="U259" i="2" s="1"/>
  <c r="J259" i="2"/>
  <c r="V259" i="2" s="1"/>
  <c r="I260" i="2"/>
  <c r="U260" i="2" s="1"/>
  <c r="J260" i="2"/>
  <c r="V260" i="2" s="1"/>
  <c r="K260" i="2"/>
  <c r="W260" i="2" s="1"/>
  <c r="J261" i="2"/>
  <c r="V261" i="2" s="1"/>
  <c r="K261" i="2"/>
  <c r="W261" i="2" s="1"/>
  <c r="I262" i="2"/>
  <c r="U262" i="2" s="1"/>
  <c r="K262" i="2"/>
  <c r="W262" i="2" s="1"/>
  <c r="I263" i="2"/>
  <c r="U263" i="2" s="1"/>
  <c r="J263" i="2"/>
  <c r="V263" i="2" s="1"/>
  <c r="I264" i="2"/>
  <c r="U264" i="2" s="1"/>
  <c r="J264" i="2"/>
  <c r="V264" i="2" s="1"/>
  <c r="K264" i="2"/>
  <c r="W264" i="2" s="1"/>
  <c r="J265" i="2"/>
  <c r="V265" i="2" s="1"/>
  <c r="K265" i="2"/>
  <c r="W265" i="2" s="1"/>
  <c r="I266" i="2"/>
  <c r="K266" i="2"/>
  <c r="W266" i="2" s="1"/>
  <c r="I267" i="2"/>
  <c r="U267" i="2" s="1"/>
  <c r="J267" i="2"/>
  <c r="V267" i="2" s="1"/>
  <c r="I268" i="2"/>
  <c r="U268" i="2" s="1"/>
  <c r="J268" i="2"/>
  <c r="V268" i="2" s="1"/>
  <c r="K268" i="2"/>
  <c r="W268" i="2" s="1"/>
  <c r="J269" i="2"/>
  <c r="V269" i="2" s="1"/>
  <c r="K269" i="2"/>
  <c r="I270" i="2"/>
  <c r="U270" i="2" s="1"/>
  <c r="K270" i="2"/>
  <c r="W270" i="2" s="1"/>
  <c r="I271" i="2"/>
  <c r="U271" i="2" s="1"/>
  <c r="J271" i="2"/>
  <c r="V271" i="2" s="1"/>
  <c r="I272" i="2"/>
  <c r="U272" i="2" s="1"/>
  <c r="J272" i="2"/>
  <c r="V272" i="2" s="1"/>
  <c r="K272" i="2"/>
  <c r="W272" i="2" s="1"/>
  <c r="J273" i="2"/>
  <c r="V273" i="2" s="1"/>
  <c r="K273" i="2"/>
  <c r="W273" i="2" s="1"/>
  <c r="I274" i="2"/>
  <c r="U274" i="2" s="1"/>
  <c r="K274" i="2"/>
  <c r="W274" i="2" s="1"/>
  <c r="I275" i="2"/>
  <c r="U275" i="2" s="1"/>
  <c r="J275" i="2"/>
  <c r="V275" i="2" s="1"/>
  <c r="I276" i="2"/>
  <c r="U276" i="2" s="1"/>
  <c r="J276" i="2"/>
  <c r="V276" i="2" s="1"/>
  <c r="K276" i="2"/>
  <c r="W276" i="2" s="1"/>
  <c r="J277" i="2"/>
  <c r="V277" i="2" s="1"/>
  <c r="K277" i="2"/>
  <c r="W277" i="2" s="1"/>
  <c r="I278" i="2"/>
  <c r="U278" i="2" s="1"/>
  <c r="K278" i="2"/>
  <c r="W278" i="2" s="1"/>
  <c r="I279" i="2"/>
  <c r="U279" i="2" s="1"/>
  <c r="J279" i="2"/>
  <c r="V279" i="2" s="1"/>
  <c r="I280" i="2"/>
  <c r="U280" i="2" s="1"/>
  <c r="J280" i="2"/>
  <c r="V280" i="2" s="1"/>
  <c r="K280" i="2"/>
  <c r="W280" i="2" s="1"/>
  <c r="J281" i="2"/>
  <c r="V281" i="2" s="1"/>
  <c r="K281" i="2"/>
  <c r="W281" i="2" s="1"/>
  <c r="I282" i="2"/>
  <c r="K282" i="2"/>
  <c r="W282" i="2" s="1"/>
  <c r="I283" i="2"/>
  <c r="U283" i="2" s="1"/>
  <c r="J283" i="2"/>
  <c r="V283" i="2" s="1"/>
  <c r="I284" i="2"/>
  <c r="U284" i="2" s="1"/>
  <c r="J284" i="2"/>
  <c r="V284" i="2" s="1"/>
  <c r="K284" i="2"/>
  <c r="J285" i="2"/>
  <c r="V285" i="2" s="1"/>
  <c r="K285" i="2"/>
  <c r="W285" i="2" s="1"/>
  <c r="I286" i="2"/>
  <c r="K286" i="2"/>
  <c r="W286" i="2" s="1"/>
  <c r="I287" i="2"/>
  <c r="U287" i="2" s="1"/>
  <c r="J287" i="2"/>
  <c r="I288" i="2"/>
  <c r="U288" i="2" s="1"/>
  <c r="J288" i="2"/>
  <c r="K288" i="2"/>
  <c r="W288" i="2" s="1"/>
  <c r="J289" i="2"/>
  <c r="V289" i="2" s="1"/>
  <c r="K289" i="2"/>
  <c r="I290" i="2"/>
  <c r="U290" i="2" s="1"/>
  <c r="K290" i="2"/>
  <c r="W290" i="2" s="1"/>
  <c r="I291" i="2"/>
  <c r="U291" i="2" s="1"/>
  <c r="J291" i="2"/>
  <c r="V291" i="2" s="1"/>
  <c r="I292" i="2"/>
  <c r="U292" i="2" s="1"/>
  <c r="J292" i="2"/>
  <c r="V292" i="2" s="1"/>
  <c r="K292" i="2"/>
  <c r="W292" i="2" s="1"/>
  <c r="J293" i="2"/>
  <c r="V293" i="2" s="1"/>
  <c r="K293" i="2"/>
  <c r="W293" i="2" s="1"/>
  <c r="I294" i="2"/>
  <c r="K294" i="2"/>
  <c r="W294" i="2" s="1"/>
  <c r="I295" i="2"/>
  <c r="U295" i="2" s="1"/>
  <c r="J295" i="2"/>
  <c r="I296" i="2"/>
  <c r="U296" i="2" s="1"/>
  <c r="J296" i="2"/>
  <c r="K296" i="2"/>
  <c r="W296" i="2" s="1"/>
  <c r="J297" i="2"/>
  <c r="V297" i="2" s="1"/>
  <c r="K297" i="2"/>
  <c r="I298" i="2"/>
  <c r="U298" i="2" s="1"/>
  <c r="K298" i="2"/>
  <c r="W298" i="2" s="1"/>
  <c r="I299" i="2"/>
  <c r="U299" i="2" s="1"/>
  <c r="J299" i="2"/>
  <c r="V299" i="2" s="1"/>
  <c r="I300" i="2"/>
  <c r="U300" i="2" s="1"/>
  <c r="J300" i="2"/>
  <c r="V300" i="2" s="1"/>
  <c r="K300" i="2"/>
  <c r="W300" i="2" s="1"/>
  <c r="J301" i="2"/>
  <c r="V301" i="2" s="1"/>
  <c r="K301" i="2"/>
  <c r="W301" i="2" s="1"/>
  <c r="I302" i="2"/>
  <c r="K302" i="2"/>
  <c r="W302" i="2" s="1"/>
  <c r="I303" i="2"/>
  <c r="U303" i="2" s="1"/>
  <c r="J303" i="2"/>
  <c r="I304" i="2"/>
  <c r="U304" i="2" s="1"/>
  <c r="J304" i="2"/>
  <c r="K304" i="2"/>
  <c r="W304" i="2" s="1"/>
  <c r="J305" i="2"/>
  <c r="V305" i="2" s="1"/>
  <c r="K305" i="2"/>
  <c r="I306" i="2"/>
  <c r="U306" i="2" s="1"/>
  <c r="K306" i="2"/>
  <c r="W306" i="2" s="1"/>
  <c r="I307" i="2"/>
  <c r="U307" i="2" s="1"/>
  <c r="J307" i="2"/>
  <c r="V307" i="2" s="1"/>
  <c r="I308" i="2"/>
  <c r="U308" i="2" s="1"/>
  <c r="J308" i="2"/>
  <c r="V308" i="2" s="1"/>
  <c r="K308" i="2"/>
  <c r="W308" i="2" s="1"/>
  <c r="J309" i="2"/>
  <c r="V309" i="2" s="1"/>
  <c r="K309" i="2"/>
  <c r="W309" i="2" s="1"/>
  <c r="I310" i="2"/>
  <c r="K310" i="2"/>
  <c r="W310" i="2" s="1"/>
  <c r="I311" i="2"/>
  <c r="U311" i="2" s="1"/>
  <c r="J311" i="2"/>
  <c r="I312" i="2"/>
  <c r="U312" i="2" s="1"/>
  <c r="J312" i="2"/>
  <c r="K312" i="2"/>
  <c r="W312" i="2" s="1"/>
  <c r="J313" i="2"/>
  <c r="V313" i="2" s="1"/>
  <c r="K313" i="2"/>
  <c r="I314" i="2"/>
  <c r="U314" i="2" s="1"/>
  <c r="K314" i="2"/>
  <c r="W314" i="2" s="1"/>
  <c r="I315" i="2"/>
  <c r="U315" i="2" s="1"/>
  <c r="J315" i="2"/>
  <c r="V315" i="2" s="1"/>
  <c r="I316" i="2"/>
  <c r="U316" i="2" s="1"/>
  <c r="J316" i="2"/>
  <c r="V316" i="2" s="1"/>
  <c r="K316" i="2"/>
  <c r="W316" i="2" s="1"/>
  <c r="J317" i="2"/>
  <c r="V317" i="2" s="1"/>
  <c r="K317" i="2"/>
  <c r="W317" i="2" s="1"/>
  <c r="I318" i="2"/>
  <c r="K318" i="2"/>
  <c r="W318" i="2" s="1"/>
  <c r="I319" i="2"/>
  <c r="U319" i="2" s="1"/>
  <c r="J319" i="2"/>
  <c r="I320" i="2"/>
  <c r="U320" i="2" s="1"/>
  <c r="J320" i="2"/>
  <c r="K320" i="2"/>
  <c r="W320" i="2" s="1"/>
  <c r="J321" i="2"/>
  <c r="V321" i="2" s="1"/>
  <c r="K321" i="2"/>
  <c r="I322" i="2"/>
  <c r="U322" i="2" s="1"/>
  <c r="K322" i="2"/>
  <c r="W322" i="2" s="1"/>
  <c r="I323" i="2"/>
  <c r="U323" i="2" s="1"/>
  <c r="J323" i="2"/>
  <c r="V323" i="2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K172" i="1"/>
  <c r="M172" i="1" s="1"/>
  <c r="L172" i="1"/>
  <c r="N172" i="1"/>
  <c r="K173" i="1"/>
  <c r="L173" i="1"/>
  <c r="N173" i="1" s="1"/>
  <c r="M173" i="1"/>
  <c r="K174" i="1"/>
  <c r="M174" i="1" s="1"/>
  <c r="L174" i="1"/>
  <c r="N174" i="1"/>
  <c r="K175" i="1"/>
  <c r="L175" i="1"/>
  <c r="N175" i="1" s="1"/>
  <c r="M175" i="1"/>
  <c r="K176" i="1"/>
  <c r="M176" i="1" s="1"/>
  <c r="L176" i="1"/>
  <c r="N176" i="1"/>
  <c r="K177" i="1"/>
  <c r="L177" i="1"/>
  <c r="N177" i="1" s="1"/>
  <c r="M177" i="1"/>
  <c r="K178" i="1"/>
  <c r="M178" i="1" s="1"/>
  <c r="L178" i="1"/>
  <c r="N178" i="1"/>
  <c r="K179" i="1"/>
  <c r="L179" i="1"/>
  <c r="N179" i="1" s="1"/>
  <c r="M179" i="1"/>
  <c r="K180" i="1"/>
  <c r="M180" i="1" s="1"/>
  <c r="L180" i="1"/>
  <c r="N180" i="1"/>
  <c r="K181" i="1"/>
  <c r="L181" i="1"/>
  <c r="N181" i="1" s="1"/>
  <c r="M181" i="1"/>
  <c r="K182" i="1"/>
  <c r="M182" i="1" s="1"/>
  <c r="L182" i="1"/>
  <c r="N182" i="1"/>
  <c r="K183" i="1"/>
  <c r="L183" i="1"/>
  <c r="N183" i="1" s="1"/>
  <c r="M183" i="1"/>
  <c r="K184" i="1"/>
  <c r="M184" i="1" s="1"/>
  <c r="L184" i="1"/>
  <c r="N184" i="1"/>
  <c r="K185" i="1"/>
  <c r="L185" i="1"/>
  <c r="N185" i="1" s="1"/>
  <c r="M185" i="1"/>
  <c r="K186" i="1"/>
  <c r="M186" i="1" s="1"/>
  <c r="L186" i="1"/>
  <c r="N186" i="1"/>
  <c r="K187" i="1"/>
  <c r="L187" i="1"/>
  <c r="N187" i="1" s="1"/>
  <c r="M187" i="1"/>
  <c r="K188" i="1"/>
  <c r="M188" i="1" s="1"/>
  <c r="L188" i="1"/>
  <c r="N188" i="1"/>
  <c r="K189" i="1"/>
  <c r="L189" i="1"/>
  <c r="N189" i="1" s="1"/>
  <c r="M189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G172" i="1"/>
  <c r="O172" i="1" s="1"/>
  <c r="H172" i="1"/>
  <c r="P172" i="1" s="1"/>
  <c r="G173" i="1"/>
  <c r="O173" i="1" s="1"/>
  <c r="H173" i="1"/>
  <c r="P173" i="1" s="1"/>
  <c r="G174" i="1"/>
  <c r="O174" i="1" s="1"/>
  <c r="H174" i="1"/>
  <c r="P174" i="1" s="1"/>
  <c r="G175" i="1"/>
  <c r="O175" i="1" s="1"/>
  <c r="H175" i="1"/>
  <c r="P175" i="1" s="1"/>
  <c r="G176" i="1"/>
  <c r="O176" i="1" s="1"/>
  <c r="H176" i="1"/>
  <c r="P176" i="1" s="1"/>
  <c r="G177" i="1"/>
  <c r="O177" i="1" s="1"/>
  <c r="H177" i="1"/>
  <c r="P177" i="1" s="1"/>
  <c r="G178" i="1"/>
  <c r="O178" i="1" s="1"/>
  <c r="H178" i="1"/>
  <c r="P178" i="1" s="1"/>
  <c r="G179" i="1"/>
  <c r="O179" i="1" s="1"/>
  <c r="H179" i="1"/>
  <c r="P179" i="1" s="1"/>
  <c r="G180" i="1"/>
  <c r="O180" i="1" s="1"/>
  <c r="H180" i="1"/>
  <c r="P180" i="1" s="1"/>
  <c r="G181" i="1"/>
  <c r="O181" i="1" s="1"/>
  <c r="H181" i="1"/>
  <c r="P181" i="1" s="1"/>
  <c r="G182" i="1"/>
  <c r="O182" i="1" s="1"/>
  <c r="H182" i="1"/>
  <c r="P182" i="1" s="1"/>
  <c r="G183" i="1"/>
  <c r="O183" i="1" s="1"/>
  <c r="H183" i="1"/>
  <c r="P183" i="1" s="1"/>
  <c r="G184" i="1"/>
  <c r="O184" i="1" s="1"/>
  <c r="H184" i="1"/>
  <c r="P184" i="1" s="1"/>
  <c r="G185" i="1"/>
  <c r="O185" i="1" s="1"/>
  <c r="H185" i="1"/>
  <c r="P185" i="1" s="1"/>
  <c r="G186" i="1"/>
  <c r="O186" i="1" s="1"/>
  <c r="H186" i="1"/>
  <c r="P186" i="1" s="1"/>
  <c r="G187" i="1"/>
  <c r="O187" i="1" s="1"/>
  <c r="H187" i="1"/>
  <c r="P187" i="1" s="1"/>
  <c r="G188" i="1"/>
  <c r="O188" i="1" s="1"/>
  <c r="H188" i="1"/>
  <c r="P188" i="1" s="1"/>
  <c r="G189" i="1"/>
  <c r="O189" i="1" s="1"/>
  <c r="H189" i="1"/>
  <c r="P189" i="1" s="1"/>
  <c r="G190" i="1"/>
  <c r="O190" i="1" s="1"/>
  <c r="H190" i="1"/>
  <c r="P190" i="1" s="1"/>
  <c r="G191" i="1"/>
  <c r="O191" i="1" s="1"/>
  <c r="H191" i="1"/>
  <c r="P191" i="1" s="1"/>
  <c r="G192" i="1"/>
  <c r="O192" i="1" s="1"/>
  <c r="H192" i="1"/>
  <c r="P192" i="1" s="1"/>
  <c r="G193" i="1"/>
  <c r="O193" i="1" s="1"/>
  <c r="H193" i="1"/>
  <c r="P193" i="1" s="1"/>
  <c r="G194" i="1"/>
  <c r="O194" i="1" s="1"/>
  <c r="H194" i="1"/>
  <c r="P194" i="1" s="1"/>
  <c r="G195" i="1"/>
  <c r="O195" i="1" s="1"/>
  <c r="H195" i="1"/>
  <c r="P195" i="1" s="1"/>
  <c r="G196" i="1"/>
  <c r="O196" i="1" s="1"/>
  <c r="H196" i="1"/>
  <c r="P196" i="1" s="1"/>
  <c r="G197" i="1"/>
  <c r="O197" i="1" s="1"/>
  <c r="H197" i="1"/>
  <c r="P197" i="1" s="1"/>
  <c r="G198" i="1"/>
  <c r="O198" i="1" s="1"/>
  <c r="H198" i="1"/>
  <c r="P198" i="1" s="1"/>
  <c r="G199" i="1"/>
  <c r="O199" i="1" s="1"/>
  <c r="H199" i="1"/>
  <c r="P199" i="1" s="1"/>
  <c r="G200" i="1"/>
  <c r="O200" i="1" s="1"/>
  <c r="H200" i="1"/>
  <c r="P200" i="1" s="1"/>
  <c r="G201" i="1"/>
  <c r="O201" i="1" s="1"/>
  <c r="H201" i="1"/>
  <c r="P201" i="1" s="1"/>
  <c r="G202" i="1"/>
  <c r="O202" i="1" s="1"/>
  <c r="H202" i="1"/>
  <c r="P202" i="1" s="1"/>
  <c r="G203" i="1"/>
  <c r="O203" i="1" s="1"/>
  <c r="H203" i="1"/>
  <c r="P203" i="1" s="1"/>
  <c r="G204" i="1"/>
  <c r="O204" i="1" s="1"/>
  <c r="H204" i="1"/>
  <c r="P204" i="1" s="1"/>
  <c r="G205" i="1"/>
  <c r="O205" i="1" s="1"/>
  <c r="H205" i="1"/>
  <c r="P205" i="1" s="1"/>
  <c r="G206" i="1"/>
  <c r="O206" i="1" s="1"/>
  <c r="H206" i="1"/>
  <c r="P206" i="1" s="1"/>
  <c r="G207" i="1"/>
  <c r="O207" i="1" s="1"/>
  <c r="H207" i="1"/>
  <c r="P207" i="1" s="1"/>
  <c r="G208" i="1"/>
  <c r="O208" i="1" s="1"/>
  <c r="H208" i="1"/>
  <c r="P208" i="1" s="1"/>
  <c r="G209" i="1"/>
  <c r="O209" i="1" s="1"/>
  <c r="H209" i="1"/>
  <c r="P209" i="1" s="1"/>
  <c r="G210" i="1"/>
  <c r="O210" i="1" s="1"/>
  <c r="H210" i="1"/>
  <c r="P210" i="1" s="1"/>
  <c r="G211" i="1"/>
  <c r="O211" i="1" s="1"/>
  <c r="H211" i="1"/>
  <c r="P211" i="1" s="1"/>
  <c r="G212" i="1"/>
  <c r="O212" i="1" s="1"/>
  <c r="H212" i="1"/>
  <c r="P212" i="1" s="1"/>
  <c r="G213" i="1"/>
  <c r="O213" i="1" s="1"/>
  <c r="H213" i="1"/>
  <c r="P213" i="1" s="1"/>
  <c r="G214" i="1"/>
  <c r="O214" i="1" s="1"/>
  <c r="H214" i="1"/>
  <c r="P214" i="1" s="1"/>
  <c r="G215" i="1"/>
  <c r="O215" i="1" s="1"/>
  <c r="H215" i="1"/>
  <c r="P215" i="1" s="1"/>
  <c r="G216" i="1"/>
  <c r="O216" i="1" s="1"/>
  <c r="H216" i="1"/>
  <c r="P216" i="1" s="1"/>
  <c r="G217" i="1"/>
  <c r="O217" i="1" s="1"/>
  <c r="H217" i="1"/>
  <c r="P217" i="1" s="1"/>
  <c r="G218" i="1"/>
  <c r="O218" i="1" s="1"/>
  <c r="H218" i="1"/>
  <c r="P218" i="1" s="1"/>
  <c r="G219" i="1"/>
  <c r="O219" i="1" s="1"/>
  <c r="H219" i="1"/>
  <c r="P219" i="1" s="1"/>
  <c r="G220" i="1"/>
  <c r="O220" i="1" s="1"/>
  <c r="H220" i="1"/>
  <c r="P220" i="1" s="1"/>
  <c r="G221" i="1"/>
  <c r="O221" i="1" s="1"/>
  <c r="H221" i="1"/>
  <c r="P221" i="1" s="1"/>
  <c r="G222" i="1"/>
  <c r="O222" i="1" s="1"/>
  <c r="H222" i="1"/>
  <c r="P222" i="1" s="1"/>
  <c r="G223" i="1"/>
  <c r="O223" i="1" s="1"/>
  <c r="H223" i="1"/>
  <c r="P223" i="1" s="1"/>
  <c r="G224" i="1"/>
  <c r="O224" i="1" s="1"/>
  <c r="H224" i="1"/>
  <c r="P224" i="1" s="1"/>
  <c r="G225" i="1"/>
  <c r="O225" i="1" s="1"/>
  <c r="H225" i="1"/>
  <c r="P225" i="1" s="1"/>
  <c r="G226" i="1"/>
  <c r="O226" i="1" s="1"/>
  <c r="H226" i="1"/>
  <c r="P226" i="1" s="1"/>
  <c r="G227" i="1"/>
  <c r="O227" i="1" s="1"/>
  <c r="H227" i="1"/>
  <c r="P227" i="1" s="1"/>
  <c r="G228" i="1"/>
  <c r="O228" i="1" s="1"/>
  <c r="H228" i="1"/>
  <c r="P228" i="1" s="1"/>
  <c r="G229" i="1"/>
  <c r="O229" i="1" s="1"/>
  <c r="H229" i="1"/>
  <c r="P229" i="1" s="1"/>
  <c r="G230" i="1"/>
  <c r="O230" i="1" s="1"/>
  <c r="H230" i="1"/>
  <c r="P230" i="1" s="1"/>
  <c r="G231" i="1"/>
  <c r="O231" i="1" s="1"/>
  <c r="H231" i="1"/>
  <c r="P231" i="1" s="1"/>
  <c r="G232" i="1"/>
  <c r="O232" i="1" s="1"/>
  <c r="H232" i="1"/>
  <c r="P232" i="1" s="1"/>
  <c r="G233" i="1"/>
  <c r="O233" i="1" s="1"/>
  <c r="H233" i="1"/>
  <c r="P233" i="1" s="1"/>
  <c r="G234" i="1"/>
  <c r="O234" i="1" s="1"/>
  <c r="H234" i="1"/>
  <c r="P234" i="1" s="1"/>
  <c r="G235" i="1"/>
  <c r="O235" i="1" s="1"/>
  <c r="H235" i="1"/>
  <c r="P235" i="1" s="1"/>
  <c r="G236" i="1"/>
  <c r="O236" i="1" s="1"/>
  <c r="H236" i="1"/>
  <c r="P236" i="1" s="1"/>
  <c r="G237" i="1"/>
  <c r="O237" i="1" s="1"/>
  <c r="H237" i="1"/>
  <c r="P237" i="1" s="1"/>
  <c r="G238" i="1"/>
  <c r="O238" i="1" s="1"/>
  <c r="H238" i="1"/>
  <c r="P238" i="1" s="1"/>
  <c r="G239" i="1"/>
  <c r="O239" i="1" s="1"/>
  <c r="H239" i="1"/>
  <c r="P239" i="1" s="1"/>
  <c r="G240" i="1"/>
  <c r="O240" i="1" s="1"/>
  <c r="H240" i="1"/>
  <c r="P240" i="1" s="1"/>
  <c r="G241" i="1"/>
  <c r="O241" i="1" s="1"/>
  <c r="H241" i="1"/>
  <c r="P241" i="1" s="1"/>
  <c r="G242" i="1"/>
  <c r="O242" i="1" s="1"/>
  <c r="H242" i="1"/>
  <c r="P242" i="1" s="1"/>
  <c r="G243" i="1"/>
  <c r="O243" i="1" s="1"/>
  <c r="H243" i="1"/>
  <c r="P243" i="1" s="1"/>
  <c r="G244" i="1"/>
  <c r="O244" i="1" s="1"/>
  <c r="H244" i="1"/>
  <c r="P244" i="1" s="1"/>
  <c r="G245" i="1"/>
  <c r="O245" i="1" s="1"/>
  <c r="H245" i="1"/>
  <c r="P245" i="1" s="1"/>
  <c r="G246" i="1"/>
  <c r="O246" i="1" s="1"/>
  <c r="H246" i="1"/>
  <c r="P246" i="1" s="1"/>
  <c r="G247" i="1"/>
  <c r="O247" i="1" s="1"/>
  <c r="H247" i="1"/>
  <c r="P247" i="1" s="1"/>
  <c r="G248" i="1"/>
  <c r="O248" i="1" s="1"/>
  <c r="H248" i="1"/>
  <c r="P248" i="1" s="1"/>
  <c r="G249" i="1"/>
  <c r="O249" i="1" s="1"/>
  <c r="H249" i="1"/>
  <c r="P249" i="1" s="1"/>
  <c r="G250" i="1"/>
  <c r="O250" i="1" s="1"/>
  <c r="H250" i="1"/>
  <c r="P250" i="1" s="1"/>
  <c r="G251" i="1"/>
  <c r="O251" i="1" s="1"/>
  <c r="H251" i="1"/>
  <c r="P251" i="1" s="1"/>
  <c r="G252" i="1"/>
  <c r="O252" i="1" s="1"/>
  <c r="H252" i="1"/>
  <c r="P252" i="1" s="1"/>
  <c r="G253" i="1"/>
  <c r="O253" i="1" s="1"/>
  <c r="H253" i="1"/>
  <c r="P253" i="1" s="1"/>
  <c r="G254" i="1"/>
  <c r="O254" i="1" s="1"/>
  <c r="H254" i="1"/>
  <c r="P254" i="1" s="1"/>
  <c r="G255" i="1"/>
  <c r="O255" i="1" s="1"/>
  <c r="H255" i="1"/>
  <c r="P255" i="1" s="1"/>
  <c r="G256" i="1"/>
  <c r="O256" i="1" s="1"/>
  <c r="H256" i="1"/>
  <c r="P256" i="1" s="1"/>
  <c r="G257" i="1"/>
  <c r="O257" i="1" s="1"/>
  <c r="H257" i="1"/>
  <c r="P257" i="1" s="1"/>
  <c r="G258" i="1"/>
  <c r="O258" i="1" s="1"/>
  <c r="H258" i="1"/>
  <c r="P258" i="1" s="1"/>
  <c r="G259" i="1"/>
  <c r="O259" i="1" s="1"/>
  <c r="H259" i="1"/>
  <c r="P259" i="1" s="1"/>
  <c r="G260" i="1"/>
  <c r="O260" i="1" s="1"/>
  <c r="H260" i="1"/>
  <c r="P260" i="1" s="1"/>
  <c r="G261" i="1"/>
  <c r="O261" i="1" s="1"/>
  <c r="H261" i="1"/>
  <c r="P261" i="1" s="1"/>
  <c r="G262" i="1"/>
  <c r="O262" i="1" s="1"/>
  <c r="H262" i="1"/>
  <c r="P262" i="1" s="1"/>
  <c r="G263" i="1"/>
  <c r="O263" i="1" s="1"/>
  <c r="H263" i="1"/>
  <c r="P263" i="1" s="1"/>
  <c r="G264" i="1"/>
  <c r="O264" i="1" s="1"/>
  <c r="H264" i="1"/>
  <c r="P264" i="1" s="1"/>
  <c r="G265" i="1"/>
  <c r="O265" i="1" s="1"/>
  <c r="H265" i="1"/>
  <c r="P265" i="1" s="1"/>
  <c r="G266" i="1"/>
  <c r="O266" i="1" s="1"/>
  <c r="H266" i="1"/>
  <c r="P266" i="1" s="1"/>
  <c r="G267" i="1"/>
  <c r="O267" i="1" s="1"/>
  <c r="H267" i="1"/>
  <c r="P267" i="1" s="1"/>
  <c r="G268" i="1"/>
  <c r="O268" i="1" s="1"/>
  <c r="H268" i="1"/>
  <c r="P268" i="1" s="1"/>
  <c r="G269" i="1"/>
  <c r="O269" i="1" s="1"/>
  <c r="H269" i="1"/>
  <c r="P269" i="1" s="1"/>
  <c r="G270" i="1"/>
  <c r="O270" i="1" s="1"/>
  <c r="H270" i="1"/>
  <c r="P270" i="1" s="1"/>
  <c r="G271" i="1"/>
  <c r="O271" i="1" s="1"/>
  <c r="H271" i="1"/>
  <c r="P271" i="1" s="1"/>
  <c r="G272" i="1"/>
  <c r="O272" i="1" s="1"/>
  <c r="H272" i="1"/>
  <c r="P272" i="1" s="1"/>
  <c r="G273" i="1"/>
  <c r="O273" i="1" s="1"/>
  <c r="H273" i="1"/>
  <c r="P273" i="1" s="1"/>
  <c r="G274" i="1"/>
  <c r="O274" i="1" s="1"/>
  <c r="H274" i="1"/>
  <c r="P274" i="1" s="1"/>
  <c r="G275" i="1"/>
  <c r="O275" i="1" s="1"/>
  <c r="H275" i="1"/>
  <c r="P275" i="1" s="1"/>
  <c r="G276" i="1"/>
  <c r="O276" i="1" s="1"/>
  <c r="H276" i="1"/>
  <c r="P276" i="1" s="1"/>
  <c r="G277" i="1"/>
  <c r="O277" i="1" s="1"/>
  <c r="H277" i="1"/>
  <c r="P277" i="1" s="1"/>
  <c r="G278" i="1"/>
  <c r="O278" i="1" s="1"/>
  <c r="H278" i="1"/>
  <c r="P278" i="1" s="1"/>
  <c r="G279" i="1"/>
  <c r="O279" i="1" s="1"/>
  <c r="H279" i="1"/>
  <c r="P279" i="1" s="1"/>
  <c r="G280" i="1"/>
  <c r="O280" i="1" s="1"/>
  <c r="H280" i="1"/>
  <c r="P280" i="1" s="1"/>
  <c r="G281" i="1"/>
  <c r="O281" i="1" s="1"/>
  <c r="H281" i="1"/>
  <c r="P281" i="1" s="1"/>
  <c r="G282" i="1"/>
  <c r="O282" i="1" s="1"/>
  <c r="H282" i="1"/>
  <c r="P282" i="1" s="1"/>
  <c r="G283" i="1"/>
  <c r="O283" i="1" s="1"/>
  <c r="H283" i="1"/>
  <c r="P283" i="1" s="1"/>
  <c r="G284" i="1"/>
  <c r="O284" i="1" s="1"/>
  <c r="H284" i="1"/>
  <c r="P284" i="1" s="1"/>
  <c r="G285" i="1"/>
  <c r="O285" i="1" s="1"/>
  <c r="H285" i="1"/>
  <c r="P285" i="1" s="1"/>
  <c r="G286" i="1"/>
  <c r="O286" i="1" s="1"/>
  <c r="H286" i="1"/>
  <c r="P286" i="1" s="1"/>
  <c r="G287" i="1"/>
  <c r="O287" i="1" s="1"/>
  <c r="H287" i="1"/>
  <c r="P287" i="1" s="1"/>
  <c r="G288" i="1"/>
  <c r="O288" i="1" s="1"/>
  <c r="H288" i="1"/>
  <c r="P288" i="1" s="1"/>
  <c r="G289" i="1"/>
  <c r="O289" i="1" s="1"/>
  <c r="H289" i="1"/>
  <c r="P289" i="1" s="1"/>
  <c r="G290" i="1"/>
  <c r="O290" i="1" s="1"/>
  <c r="H290" i="1"/>
  <c r="P290" i="1" s="1"/>
  <c r="G291" i="1"/>
  <c r="O291" i="1" s="1"/>
  <c r="H291" i="1"/>
  <c r="P291" i="1" s="1"/>
  <c r="G292" i="1"/>
  <c r="O292" i="1" s="1"/>
  <c r="H292" i="1"/>
  <c r="P292" i="1" s="1"/>
  <c r="G293" i="1"/>
  <c r="O293" i="1" s="1"/>
  <c r="H293" i="1"/>
  <c r="P293" i="1" s="1"/>
  <c r="G294" i="1"/>
  <c r="O294" i="1" s="1"/>
  <c r="H294" i="1"/>
  <c r="P294" i="1" s="1"/>
  <c r="G295" i="1"/>
  <c r="O295" i="1" s="1"/>
  <c r="H295" i="1"/>
  <c r="P295" i="1" s="1"/>
  <c r="G296" i="1"/>
  <c r="O296" i="1" s="1"/>
  <c r="H296" i="1"/>
  <c r="P296" i="1" s="1"/>
  <c r="G297" i="1"/>
  <c r="O297" i="1" s="1"/>
  <c r="H297" i="1"/>
  <c r="P297" i="1" s="1"/>
  <c r="G298" i="1"/>
  <c r="O298" i="1" s="1"/>
  <c r="H298" i="1"/>
  <c r="P298" i="1" s="1"/>
  <c r="G299" i="1"/>
  <c r="O299" i="1" s="1"/>
  <c r="H299" i="1"/>
  <c r="P299" i="1" s="1"/>
  <c r="G300" i="1"/>
  <c r="O300" i="1" s="1"/>
  <c r="H300" i="1"/>
  <c r="P300" i="1" s="1"/>
  <c r="G301" i="1"/>
  <c r="O301" i="1" s="1"/>
  <c r="H301" i="1"/>
  <c r="P301" i="1" s="1"/>
  <c r="G302" i="1"/>
  <c r="O302" i="1" s="1"/>
  <c r="H302" i="1"/>
  <c r="P302" i="1" s="1"/>
  <c r="G303" i="1"/>
  <c r="O303" i="1" s="1"/>
  <c r="H303" i="1"/>
  <c r="P303" i="1" s="1"/>
  <c r="G304" i="1"/>
  <c r="O304" i="1" s="1"/>
  <c r="H304" i="1"/>
  <c r="P304" i="1" s="1"/>
  <c r="G305" i="1"/>
  <c r="O305" i="1" s="1"/>
  <c r="H305" i="1"/>
  <c r="P305" i="1" s="1"/>
  <c r="G306" i="1"/>
  <c r="O306" i="1" s="1"/>
  <c r="H306" i="1"/>
  <c r="P306" i="1" s="1"/>
  <c r="G307" i="1"/>
  <c r="O307" i="1" s="1"/>
  <c r="H307" i="1"/>
  <c r="P307" i="1" s="1"/>
  <c r="G308" i="1"/>
  <c r="O308" i="1" s="1"/>
  <c r="H308" i="1"/>
  <c r="P308" i="1" s="1"/>
  <c r="G309" i="1"/>
  <c r="O309" i="1" s="1"/>
  <c r="H309" i="1"/>
  <c r="P309" i="1" s="1"/>
  <c r="G310" i="1"/>
  <c r="O310" i="1" s="1"/>
  <c r="H310" i="1"/>
  <c r="P310" i="1" s="1"/>
  <c r="G311" i="1"/>
  <c r="O311" i="1" s="1"/>
  <c r="H311" i="1"/>
  <c r="P311" i="1" s="1"/>
  <c r="G312" i="1"/>
  <c r="O312" i="1" s="1"/>
  <c r="H312" i="1"/>
  <c r="P312" i="1" s="1"/>
  <c r="G313" i="1"/>
  <c r="O313" i="1" s="1"/>
  <c r="H313" i="1"/>
  <c r="P313" i="1" s="1"/>
  <c r="G314" i="1"/>
  <c r="O314" i="1" s="1"/>
  <c r="H314" i="1"/>
  <c r="P314" i="1" s="1"/>
  <c r="G315" i="1"/>
  <c r="O315" i="1" s="1"/>
  <c r="H315" i="1"/>
  <c r="P315" i="1" s="1"/>
  <c r="G316" i="1"/>
  <c r="O316" i="1" s="1"/>
  <c r="H316" i="1"/>
  <c r="P316" i="1" s="1"/>
  <c r="G317" i="1"/>
  <c r="O317" i="1" s="1"/>
  <c r="H317" i="1"/>
  <c r="P317" i="1" s="1"/>
  <c r="G318" i="1"/>
  <c r="O318" i="1" s="1"/>
  <c r="H318" i="1"/>
  <c r="P318" i="1" s="1"/>
  <c r="G319" i="1"/>
  <c r="O319" i="1" s="1"/>
  <c r="H319" i="1"/>
  <c r="P319" i="1" s="1"/>
  <c r="G320" i="1"/>
  <c r="O320" i="1" s="1"/>
  <c r="H320" i="1"/>
  <c r="P320" i="1" s="1"/>
  <c r="G321" i="1"/>
  <c r="O321" i="1" s="1"/>
  <c r="H321" i="1"/>
  <c r="P321" i="1" s="1"/>
  <c r="G322" i="1"/>
  <c r="O322" i="1" s="1"/>
  <c r="H322" i="1"/>
  <c r="P322" i="1" s="1"/>
  <c r="G323" i="1"/>
  <c r="O323" i="1" s="1"/>
  <c r="H323" i="1"/>
  <c r="P323" i="1" s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Y83" i="1" l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82" i="1"/>
  <c r="Y81" i="1"/>
  <c r="Y80" i="1"/>
  <c r="Y79" i="1"/>
  <c r="Y78" i="1"/>
  <c r="D78" i="2" l="1"/>
  <c r="E78" i="2"/>
  <c r="F78" i="2"/>
  <c r="K78" i="2" s="1"/>
  <c r="W78" i="2" s="1"/>
  <c r="D79" i="2"/>
  <c r="I79" i="2" s="1"/>
  <c r="U79" i="2" s="1"/>
  <c r="E79" i="2"/>
  <c r="F79" i="2"/>
  <c r="D80" i="2"/>
  <c r="I80" i="2" s="1"/>
  <c r="U80" i="2" s="1"/>
  <c r="E80" i="2"/>
  <c r="J80" i="2" s="1"/>
  <c r="V80" i="2" s="1"/>
  <c r="F80" i="2"/>
  <c r="D81" i="2"/>
  <c r="E81" i="2"/>
  <c r="J81" i="2" s="1"/>
  <c r="V81" i="2" s="1"/>
  <c r="F81" i="2"/>
  <c r="K81" i="2" s="1"/>
  <c r="W81" i="2" s="1"/>
  <c r="D82" i="2"/>
  <c r="E82" i="2"/>
  <c r="F82" i="2"/>
  <c r="K82" i="2" s="1"/>
  <c r="W82" i="2" s="1"/>
  <c r="D83" i="2"/>
  <c r="I83" i="2" s="1"/>
  <c r="U83" i="2" s="1"/>
  <c r="E83" i="2"/>
  <c r="F83" i="2"/>
  <c r="D84" i="2"/>
  <c r="I84" i="2" s="1"/>
  <c r="U84" i="2" s="1"/>
  <c r="E84" i="2"/>
  <c r="J84" i="2" s="1"/>
  <c r="V84" i="2" s="1"/>
  <c r="F84" i="2"/>
  <c r="D85" i="2"/>
  <c r="E85" i="2"/>
  <c r="J85" i="2" s="1"/>
  <c r="V85" i="2" s="1"/>
  <c r="F85" i="2"/>
  <c r="K85" i="2" s="1"/>
  <c r="W85" i="2" s="1"/>
  <c r="D86" i="2"/>
  <c r="E86" i="2"/>
  <c r="F86" i="2"/>
  <c r="K86" i="2" s="1"/>
  <c r="D87" i="2"/>
  <c r="E87" i="2"/>
  <c r="F87" i="2"/>
  <c r="D88" i="2"/>
  <c r="I88" i="2" s="1"/>
  <c r="E88" i="2"/>
  <c r="J88" i="2" s="1"/>
  <c r="V88" i="2" s="1"/>
  <c r="F88" i="2"/>
  <c r="D89" i="2"/>
  <c r="E89" i="2"/>
  <c r="J89" i="2" s="1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D92" i="2"/>
  <c r="I92" i="2" s="1"/>
  <c r="U92" i="2" s="1"/>
  <c r="E92" i="2"/>
  <c r="J92" i="2" s="1"/>
  <c r="V92" i="2" s="1"/>
  <c r="F92" i="2"/>
  <c r="D93" i="2"/>
  <c r="E93" i="2"/>
  <c r="J93" i="2" s="1"/>
  <c r="V93" i="2" s="1"/>
  <c r="F93" i="2"/>
  <c r="K93" i="2" s="1"/>
  <c r="W93" i="2" s="1"/>
  <c r="D94" i="2"/>
  <c r="E94" i="2"/>
  <c r="F94" i="2"/>
  <c r="K94" i="2" s="1"/>
  <c r="W94" i="2" s="1"/>
  <c r="D95" i="2"/>
  <c r="I95" i="2" s="1"/>
  <c r="U95" i="2" s="1"/>
  <c r="E95" i="2"/>
  <c r="F95" i="2"/>
  <c r="D96" i="2"/>
  <c r="I96" i="2" s="1"/>
  <c r="U96" i="2" s="1"/>
  <c r="E96" i="2"/>
  <c r="J96" i="2" s="1"/>
  <c r="V96" i="2" s="1"/>
  <c r="F96" i="2"/>
  <c r="D97" i="2"/>
  <c r="E97" i="2"/>
  <c r="J97" i="2" s="1"/>
  <c r="V97" i="2" s="1"/>
  <c r="F97" i="2"/>
  <c r="D98" i="2"/>
  <c r="E98" i="2"/>
  <c r="F98" i="2"/>
  <c r="K98" i="2" s="1"/>
  <c r="W98" i="2" s="1"/>
  <c r="D99" i="2"/>
  <c r="I99" i="2" s="1"/>
  <c r="U99" i="2" s="1"/>
  <c r="E99" i="2"/>
  <c r="F99" i="2"/>
  <c r="D100" i="2"/>
  <c r="I100" i="2" s="1"/>
  <c r="U100" i="2" s="1"/>
  <c r="E100" i="2"/>
  <c r="J100" i="2" s="1"/>
  <c r="V100" i="2" s="1"/>
  <c r="F100" i="2"/>
  <c r="D101" i="2"/>
  <c r="E101" i="2"/>
  <c r="J101" i="2" s="1"/>
  <c r="V101" i="2" s="1"/>
  <c r="F101" i="2"/>
  <c r="K101" i="2" s="1"/>
  <c r="W101" i="2" s="1"/>
  <c r="D102" i="2"/>
  <c r="E102" i="2"/>
  <c r="F102" i="2"/>
  <c r="K102" i="2" s="1"/>
  <c r="W102" i="2" s="1"/>
  <c r="D103" i="2"/>
  <c r="I103" i="2" s="1"/>
  <c r="U103" i="2" s="1"/>
  <c r="E103" i="2"/>
  <c r="F103" i="2"/>
  <c r="D104" i="2"/>
  <c r="I104" i="2" s="1"/>
  <c r="U104" i="2" s="1"/>
  <c r="E104" i="2"/>
  <c r="J104" i="2" s="1"/>
  <c r="V104" i="2" s="1"/>
  <c r="F104" i="2"/>
  <c r="D105" i="2"/>
  <c r="E105" i="2"/>
  <c r="J105" i="2" s="1"/>
  <c r="V105" i="2" s="1"/>
  <c r="F105" i="2"/>
  <c r="K105" i="2" s="1"/>
  <c r="W105" i="2" s="1"/>
  <c r="D106" i="2"/>
  <c r="E106" i="2"/>
  <c r="F106" i="2"/>
  <c r="K106" i="2" s="1"/>
  <c r="D107" i="2"/>
  <c r="I107" i="2" s="1"/>
  <c r="U107" i="2" s="1"/>
  <c r="E107" i="2"/>
  <c r="F107" i="2"/>
  <c r="D108" i="2"/>
  <c r="I108" i="2" s="1"/>
  <c r="U108" i="2" s="1"/>
  <c r="E108" i="2"/>
  <c r="F108" i="2"/>
  <c r="D109" i="2"/>
  <c r="E109" i="2"/>
  <c r="J109" i="2" s="1"/>
  <c r="V109" i="2" s="1"/>
  <c r="F109" i="2"/>
  <c r="K109" i="2" s="1"/>
  <c r="W109" i="2" s="1"/>
  <c r="D110" i="2"/>
  <c r="E110" i="2"/>
  <c r="F110" i="2"/>
  <c r="K110" i="2" s="1"/>
  <c r="W110" i="2" s="1"/>
  <c r="D111" i="2"/>
  <c r="I111" i="2" s="1"/>
  <c r="U111" i="2" s="1"/>
  <c r="E111" i="2"/>
  <c r="F111" i="2"/>
  <c r="D112" i="2"/>
  <c r="I112" i="2" s="1"/>
  <c r="U112" i="2" s="1"/>
  <c r="E112" i="2"/>
  <c r="J112" i="2" s="1"/>
  <c r="V112" i="2" s="1"/>
  <c r="F112" i="2"/>
  <c r="D113" i="2"/>
  <c r="E113" i="2"/>
  <c r="J113" i="2" s="1"/>
  <c r="F113" i="2"/>
  <c r="K113" i="2" s="1"/>
  <c r="W113" i="2" s="1"/>
  <c r="D114" i="2"/>
  <c r="E114" i="2"/>
  <c r="F114" i="2"/>
  <c r="K114" i="2" s="1"/>
  <c r="W114" i="2" s="1"/>
  <c r="D115" i="2"/>
  <c r="I115" i="2" s="1"/>
  <c r="U115" i="2" s="1"/>
  <c r="E115" i="2"/>
  <c r="F115" i="2"/>
  <c r="D116" i="2"/>
  <c r="I116" i="2" s="1"/>
  <c r="U116" i="2" s="1"/>
  <c r="E116" i="2"/>
  <c r="J116" i="2" s="1"/>
  <c r="V116" i="2" s="1"/>
  <c r="F116" i="2"/>
  <c r="D117" i="2"/>
  <c r="E117" i="2"/>
  <c r="J117" i="2" s="1"/>
  <c r="V117" i="2" s="1"/>
  <c r="F117" i="2"/>
  <c r="K117" i="2" s="1"/>
  <c r="W117" i="2" s="1"/>
  <c r="D118" i="2"/>
  <c r="E118" i="2"/>
  <c r="F118" i="2"/>
  <c r="K118" i="2" s="1"/>
  <c r="W118" i="2" s="1"/>
  <c r="D119" i="2"/>
  <c r="E119" i="2"/>
  <c r="F119" i="2"/>
  <c r="D120" i="2"/>
  <c r="I120" i="2" s="1"/>
  <c r="U120" i="2" s="1"/>
  <c r="E120" i="2"/>
  <c r="J120" i="2" s="1"/>
  <c r="V120" i="2" s="1"/>
  <c r="F120" i="2"/>
  <c r="D121" i="2"/>
  <c r="E121" i="2"/>
  <c r="J121" i="2" s="1"/>
  <c r="V121" i="2" s="1"/>
  <c r="F121" i="2"/>
  <c r="K121" i="2" s="1"/>
  <c r="W121" i="2" s="1"/>
  <c r="D122" i="2"/>
  <c r="E122" i="2"/>
  <c r="F122" i="2"/>
  <c r="K122" i="2" s="1"/>
  <c r="D123" i="2"/>
  <c r="I123" i="2" s="1"/>
  <c r="U123" i="2" s="1"/>
  <c r="E123" i="2"/>
  <c r="F123" i="2"/>
  <c r="D124" i="2"/>
  <c r="I124" i="2" s="1"/>
  <c r="U124" i="2" s="1"/>
  <c r="E124" i="2"/>
  <c r="J124" i="2" s="1"/>
  <c r="V124" i="2" s="1"/>
  <c r="F124" i="2"/>
  <c r="D125" i="2"/>
  <c r="E125" i="2"/>
  <c r="J125" i="2" s="1"/>
  <c r="V125" i="2" s="1"/>
  <c r="F125" i="2"/>
  <c r="K125" i="2" s="1"/>
  <c r="W125" i="2" s="1"/>
  <c r="D126" i="2"/>
  <c r="E126" i="2"/>
  <c r="F126" i="2"/>
  <c r="K126" i="2" s="1"/>
  <c r="W126" i="2" s="1"/>
  <c r="D127" i="2"/>
  <c r="I127" i="2" s="1"/>
  <c r="U127" i="2" s="1"/>
  <c r="E127" i="2"/>
  <c r="F127" i="2"/>
  <c r="D128" i="2"/>
  <c r="I128" i="2" s="1"/>
  <c r="U128" i="2" s="1"/>
  <c r="E128" i="2"/>
  <c r="J128" i="2" s="1"/>
  <c r="V128" i="2" s="1"/>
  <c r="F128" i="2"/>
  <c r="D129" i="2"/>
  <c r="E129" i="2"/>
  <c r="J129" i="2" s="1"/>
  <c r="V129" i="2" s="1"/>
  <c r="F129" i="2"/>
  <c r="K129" i="2" s="1"/>
  <c r="W129" i="2" s="1"/>
  <c r="D130" i="2"/>
  <c r="E130" i="2"/>
  <c r="F130" i="2"/>
  <c r="K130" i="2" s="1"/>
  <c r="W130" i="2" s="1"/>
  <c r="D131" i="2"/>
  <c r="I131" i="2" s="1"/>
  <c r="U131" i="2" s="1"/>
  <c r="E131" i="2"/>
  <c r="F131" i="2"/>
  <c r="D132" i="2"/>
  <c r="I132" i="2" s="1"/>
  <c r="E132" i="2"/>
  <c r="J132" i="2" s="1"/>
  <c r="V132" i="2" s="1"/>
  <c r="F132" i="2"/>
  <c r="D133" i="2"/>
  <c r="E133" i="2"/>
  <c r="J133" i="2" s="1"/>
  <c r="V133" i="2" s="1"/>
  <c r="F133" i="2"/>
  <c r="K133" i="2" s="1"/>
  <c r="W133" i="2" s="1"/>
  <c r="D134" i="2"/>
  <c r="E134" i="2"/>
  <c r="F134" i="2"/>
  <c r="K134" i="2" s="1"/>
  <c r="W134" i="2" s="1"/>
  <c r="D135" i="2"/>
  <c r="I135" i="2" s="1"/>
  <c r="U135" i="2" s="1"/>
  <c r="E135" i="2"/>
  <c r="F135" i="2"/>
  <c r="D136" i="2"/>
  <c r="I136" i="2" s="1"/>
  <c r="E136" i="2"/>
  <c r="J136" i="2" s="1"/>
  <c r="V136" i="2" s="1"/>
  <c r="F136" i="2"/>
  <c r="D137" i="2"/>
  <c r="E137" i="2"/>
  <c r="J137" i="2" s="1"/>
  <c r="V137" i="2" s="1"/>
  <c r="F137" i="2"/>
  <c r="K137" i="2" s="1"/>
  <c r="W137" i="2" s="1"/>
  <c r="D138" i="2"/>
  <c r="E138" i="2"/>
  <c r="F138" i="2"/>
  <c r="K138" i="2" s="1"/>
  <c r="W138" i="2" s="1"/>
  <c r="D139" i="2"/>
  <c r="I139" i="2" s="1"/>
  <c r="U139" i="2" s="1"/>
  <c r="E139" i="2"/>
  <c r="F139" i="2"/>
  <c r="D140" i="2"/>
  <c r="I140" i="2" s="1"/>
  <c r="U140" i="2" s="1"/>
  <c r="E140" i="2"/>
  <c r="J140" i="2" s="1"/>
  <c r="V140" i="2" s="1"/>
  <c r="F140" i="2"/>
  <c r="D141" i="2"/>
  <c r="E141" i="2"/>
  <c r="J141" i="2" s="1"/>
  <c r="V141" i="2" s="1"/>
  <c r="F141" i="2"/>
  <c r="K141" i="2" s="1"/>
  <c r="W141" i="2" s="1"/>
  <c r="D142" i="2"/>
  <c r="E142" i="2"/>
  <c r="F142" i="2"/>
  <c r="K142" i="2" s="1"/>
  <c r="W142" i="2" s="1"/>
  <c r="D143" i="2"/>
  <c r="I143" i="2" s="1"/>
  <c r="U143" i="2" s="1"/>
  <c r="E143" i="2"/>
  <c r="F143" i="2"/>
  <c r="D144" i="2"/>
  <c r="I144" i="2" s="1"/>
  <c r="U144" i="2" s="1"/>
  <c r="E144" i="2"/>
  <c r="J144" i="2" s="1"/>
  <c r="V144" i="2" s="1"/>
  <c r="F144" i="2"/>
  <c r="D145" i="2"/>
  <c r="E145" i="2"/>
  <c r="J145" i="2" s="1"/>
  <c r="V145" i="2" s="1"/>
  <c r="F145" i="2"/>
  <c r="K145" i="2" s="1"/>
  <c r="W145" i="2" s="1"/>
  <c r="D146" i="2"/>
  <c r="E146" i="2"/>
  <c r="F146" i="2"/>
  <c r="K146" i="2" s="1"/>
  <c r="W146" i="2" s="1"/>
  <c r="D147" i="2"/>
  <c r="I147" i="2" s="1"/>
  <c r="E147" i="2"/>
  <c r="F147" i="2"/>
  <c r="D148" i="2"/>
  <c r="I148" i="2" s="1"/>
  <c r="U148" i="2" s="1"/>
  <c r="E148" i="2"/>
  <c r="J148" i="2" s="1"/>
  <c r="V148" i="2" s="1"/>
  <c r="F148" i="2"/>
  <c r="D149" i="2"/>
  <c r="E149" i="2"/>
  <c r="J149" i="2" s="1"/>
  <c r="V149" i="2" s="1"/>
  <c r="F149" i="2"/>
  <c r="K149" i="2" s="1"/>
  <c r="W149" i="2" s="1"/>
  <c r="D150" i="2"/>
  <c r="E150" i="2"/>
  <c r="F150" i="2"/>
  <c r="K150" i="2" s="1"/>
  <c r="W150" i="2" s="1"/>
  <c r="D151" i="2"/>
  <c r="I151" i="2" s="1"/>
  <c r="U151" i="2" s="1"/>
  <c r="E151" i="2"/>
  <c r="F151" i="2"/>
  <c r="D152" i="2"/>
  <c r="I152" i="2" s="1"/>
  <c r="E152" i="2"/>
  <c r="J152" i="2" s="1"/>
  <c r="V152" i="2" s="1"/>
  <c r="F152" i="2"/>
  <c r="D153" i="2"/>
  <c r="E153" i="2"/>
  <c r="J153" i="2" s="1"/>
  <c r="V153" i="2" s="1"/>
  <c r="F153" i="2"/>
  <c r="K153" i="2" s="1"/>
  <c r="W153" i="2" s="1"/>
  <c r="D154" i="2"/>
  <c r="E154" i="2"/>
  <c r="F154" i="2"/>
  <c r="K154" i="2" s="1"/>
  <c r="W154" i="2" s="1"/>
  <c r="D155" i="2"/>
  <c r="I155" i="2" s="1"/>
  <c r="U155" i="2" s="1"/>
  <c r="E155" i="2"/>
  <c r="F155" i="2"/>
  <c r="D156" i="2"/>
  <c r="I156" i="2" s="1"/>
  <c r="U156" i="2" s="1"/>
  <c r="E156" i="2"/>
  <c r="J156" i="2" s="1"/>
  <c r="V156" i="2" s="1"/>
  <c r="F156" i="2"/>
  <c r="D157" i="2"/>
  <c r="E157" i="2"/>
  <c r="J157" i="2" s="1"/>
  <c r="V157" i="2" s="1"/>
  <c r="F157" i="2"/>
  <c r="K157" i="2" s="1"/>
  <c r="W157" i="2" s="1"/>
  <c r="D158" i="2"/>
  <c r="E158" i="2"/>
  <c r="F158" i="2"/>
  <c r="K158" i="2" s="1"/>
  <c r="W158" i="2" s="1"/>
  <c r="D159" i="2"/>
  <c r="I159" i="2" s="1"/>
  <c r="U159" i="2" s="1"/>
  <c r="E159" i="2"/>
  <c r="F159" i="2"/>
  <c r="D160" i="2"/>
  <c r="I160" i="2" s="1"/>
  <c r="U160" i="2" s="1"/>
  <c r="E160" i="2"/>
  <c r="J160" i="2" s="1"/>
  <c r="V160" i="2" s="1"/>
  <c r="F160" i="2"/>
  <c r="D161" i="2"/>
  <c r="E161" i="2"/>
  <c r="J161" i="2" s="1"/>
  <c r="V161" i="2" s="1"/>
  <c r="F161" i="2"/>
  <c r="K161" i="2" s="1"/>
  <c r="W161" i="2" s="1"/>
  <c r="D162" i="2"/>
  <c r="E162" i="2"/>
  <c r="F162" i="2"/>
  <c r="K162" i="2" s="1"/>
  <c r="W162" i="2" s="1"/>
  <c r="D163" i="2"/>
  <c r="I163" i="2" s="1"/>
  <c r="U163" i="2" s="1"/>
  <c r="E163" i="2"/>
  <c r="F163" i="2"/>
  <c r="D164" i="2"/>
  <c r="I164" i="2" s="1"/>
  <c r="U164" i="2" s="1"/>
  <c r="E164" i="2"/>
  <c r="J164" i="2" s="1"/>
  <c r="V164" i="2" s="1"/>
  <c r="F164" i="2"/>
  <c r="D165" i="2"/>
  <c r="E165" i="2"/>
  <c r="J165" i="2" s="1"/>
  <c r="V165" i="2" s="1"/>
  <c r="F165" i="2"/>
  <c r="K165" i="2" s="1"/>
  <c r="W165" i="2" s="1"/>
  <c r="D166" i="2"/>
  <c r="E166" i="2"/>
  <c r="F166" i="2"/>
  <c r="K166" i="2" s="1"/>
  <c r="W166" i="2" s="1"/>
  <c r="D167" i="2"/>
  <c r="I167" i="2" s="1"/>
  <c r="E167" i="2"/>
  <c r="F167" i="2"/>
  <c r="D168" i="2"/>
  <c r="I168" i="2" s="1"/>
  <c r="U168" i="2" s="1"/>
  <c r="E168" i="2"/>
  <c r="J168" i="2" s="1"/>
  <c r="V168" i="2" s="1"/>
  <c r="F168" i="2"/>
  <c r="D169" i="2"/>
  <c r="E169" i="2"/>
  <c r="J169" i="2" s="1"/>
  <c r="V169" i="2" s="1"/>
  <c r="F169" i="2"/>
  <c r="K169" i="2" s="1"/>
  <c r="W169" i="2" s="1"/>
  <c r="D170" i="2"/>
  <c r="E170" i="2"/>
  <c r="F170" i="2"/>
  <c r="K170" i="2" s="1"/>
  <c r="D171" i="2"/>
  <c r="I171" i="2" s="1"/>
  <c r="U171" i="2" s="1"/>
  <c r="E171" i="2"/>
  <c r="F171" i="2"/>
  <c r="O78" i="2"/>
  <c r="P78" i="2"/>
  <c r="Q78" i="2"/>
  <c r="R78" i="2"/>
  <c r="S78" i="2"/>
  <c r="T78" i="2"/>
  <c r="V78" i="2"/>
  <c r="O79" i="2"/>
  <c r="P79" i="2"/>
  <c r="S79" i="2" s="1"/>
  <c r="Q79" i="2"/>
  <c r="T79" i="2" s="1"/>
  <c r="R79" i="2"/>
  <c r="W79" i="2"/>
  <c r="O80" i="2"/>
  <c r="R80" i="2" s="1"/>
  <c r="P80" i="2"/>
  <c r="S80" i="2" s="1"/>
  <c r="Q80" i="2"/>
  <c r="T80" i="2"/>
  <c r="O81" i="2"/>
  <c r="R81" i="2" s="1"/>
  <c r="P81" i="2"/>
  <c r="Q81" i="2"/>
  <c r="S81" i="2"/>
  <c r="T81" i="2"/>
  <c r="U81" i="2"/>
  <c r="O82" i="2"/>
  <c r="P82" i="2"/>
  <c r="Q82" i="2"/>
  <c r="T82" i="2" s="1"/>
  <c r="R82" i="2"/>
  <c r="S82" i="2"/>
  <c r="V82" i="2"/>
  <c r="O83" i="2"/>
  <c r="P83" i="2"/>
  <c r="S83" i="2" s="1"/>
  <c r="Q83" i="2"/>
  <c r="T83" i="2" s="1"/>
  <c r="R83" i="2"/>
  <c r="W83" i="2"/>
  <c r="O84" i="2"/>
  <c r="R84" i="2" s="1"/>
  <c r="P84" i="2"/>
  <c r="S84" i="2" s="1"/>
  <c r="Q84" i="2"/>
  <c r="T84" i="2"/>
  <c r="W84" i="2"/>
  <c r="O85" i="2"/>
  <c r="R85" i="2" s="1"/>
  <c r="P85" i="2"/>
  <c r="Q85" i="2"/>
  <c r="S85" i="2"/>
  <c r="T85" i="2"/>
  <c r="O86" i="2"/>
  <c r="P86" i="2"/>
  <c r="Q86" i="2"/>
  <c r="T86" i="2" s="1"/>
  <c r="R86" i="2"/>
  <c r="S86" i="2"/>
  <c r="V86" i="2"/>
  <c r="W86" i="2"/>
  <c r="O87" i="2"/>
  <c r="P87" i="2"/>
  <c r="S87" i="2" s="1"/>
  <c r="Q87" i="2"/>
  <c r="T87" i="2" s="1"/>
  <c r="R87" i="2"/>
  <c r="W87" i="2"/>
  <c r="O88" i="2"/>
  <c r="R88" i="2" s="1"/>
  <c r="P88" i="2"/>
  <c r="S88" i="2" s="1"/>
  <c r="Q88" i="2"/>
  <c r="T88" i="2"/>
  <c r="U88" i="2"/>
  <c r="O89" i="2"/>
  <c r="R89" i="2" s="1"/>
  <c r="P89" i="2"/>
  <c r="Q89" i="2"/>
  <c r="S89" i="2"/>
  <c r="T89" i="2"/>
  <c r="U89" i="2"/>
  <c r="V89" i="2"/>
  <c r="O90" i="2"/>
  <c r="P90" i="2"/>
  <c r="Q90" i="2"/>
  <c r="T90" i="2" s="1"/>
  <c r="R90" i="2"/>
  <c r="S90" i="2"/>
  <c r="V90" i="2"/>
  <c r="O91" i="2"/>
  <c r="P91" i="2"/>
  <c r="S91" i="2" s="1"/>
  <c r="Q91" i="2"/>
  <c r="T91" i="2" s="1"/>
  <c r="R91" i="2"/>
  <c r="V91" i="2"/>
  <c r="W91" i="2"/>
  <c r="O92" i="2"/>
  <c r="R92" i="2" s="1"/>
  <c r="P92" i="2"/>
  <c r="S92" i="2" s="1"/>
  <c r="Q92" i="2"/>
  <c r="T92" i="2"/>
  <c r="O93" i="2"/>
  <c r="R93" i="2" s="1"/>
  <c r="P93" i="2"/>
  <c r="Q93" i="2"/>
  <c r="S93" i="2"/>
  <c r="T93" i="2"/>
  <c r="O94" i="2"/>
  <c r="P94" i="2"/>
  <c r="Q94" i="2"/>
  <c r="T94" i="2" s="1"/>
  <c r="R94" i="2"/>
  <c r="S94" i="2"/>
  <c r="V94" i="2"/>
  <c r="O95" i="2"/>
  <c r="P95" i="2"/>
  <c r="S95" i="2" s="1"/>
  <c r="Q95" i="2"/>
  <c r="T95" i="2" s="1"/>
  <c r="R95" i="2"/>
  <c r="W95" i="2"/>
  <c r="O96" i="2"/>
  <c r="P96" i="2"/>
  <c r="S96" i="2" s="1"/>
  <c r="Q96" i="2"/>
  <c r="R96" i="2"/>
  <c r="T96" i="2"/>
  <c r="O97" i="2"/>
  <c r="R97" i="2" s="1"/>
  <c r="P97" i="2"/>
  <c r="Q97" i="2"/>
  <c r="S97" i="2"/>
  <c r="T97" i="2"/>
  <c r="U97" i="2"/>
  <c r="O98" i="2"/>
  <c r="P98" i="2"/>
  <c r="S98" i="2" s="1"/>
  <c r="Q98" i="2"/>
  <c r="R98" i="2"/>
  <c r="T98" i="2"/>
  <c r="O99" i="2"/>
  <c r="P99" i="2"/>
  <c r="S99" i="2" s="1"/>
  <c r="Q99" i="2"/>
  <c r="T99" i="2" s="1"/>
  <c r="R99" i="2"/>
  <c r="O100" i="2"/>
  <c r="P100" i="2"/>
  <c r="S100" i="2" s="1"/>
  <c r="Q100" i="2"/>
  <c r="R100" i="2"/>
  <c r="T100" i="2"/>
  <c r="O101" i="2"/>
  <c r="R101" i="2" s="1"/>
  <c r="P101" i="2"/>
  <c r="Q101" i="2"/>
  <c r="S101" i="2"/>
  <c r="T101" i="2"/>
  <c r="U101" i="2"/>
  <c r="O102" i="2"/>
  <c r="P102" i="2"/>
  <c r="Q102" i="2"/>
  <c r="R102" i="2"/>
  <c r="S102" i="2"/>
  <c r="T102" i="2"/>
  <c r="O103" i="2"/>
  <c r="P103" i="2"/>
  <c r="Q103" i="2"/>
  <c r="T103" i="2" s="1"/>
  <c r="R103" i="2"/>
  <c r="S103" i="2"/>
  <c r="W103" i="2"/>
  <c r="O104" i="2"/>
  <c r="P104" i="2"/>
  <c r="S104" i="2" s="1"/>
  <c r="Q104" i="2"/>
  <c r="R104" i="2"/>
  <c r="T104" i="2"/>
  <c r="O105" i="2"/>
  <c r="R105" i="2" s="1"/>
  <c r="P105" i="2"/>
  <c r="Q105" i="2"/>
  <c r="S105" i="2"/>
  <c r="T105" i="2"/>
  <c r="U105" i="2"/>
  <c r="O106" i="2"/>
  <c r="P106" i="2"/>
  <c r="Q106" i="2"/>
  <c r="R106" i="2"/>
  <c r="S106" i="2"/>
  <c r="T106" i="2"/>
  <c r="V106" i="2"/>
  <c r="W106" i="2"/>
  <c r="O107" i="2"/>
  <c r="P107" i="2"/>
  <c r="Q107" i="2"/>
  <c r="T107" i="2" s="1"/>
  <c r="R107" i="2"/>
  <c r="S107" i="2"/>
  <c r="W107" i="2"/>
  <c r="O108" i="2"/>
  <c r="P108" i="2"/>
  <c r="S108" i="2" s="1"/>
  <c r="Q108" i="2"/>
  <c r="R108" i="2"/>
  <c r="T108" i="2"/>
  <c r="O109" i="2"/>
  <c r="R109" i="2" s="1"/>
  <c r="P109" i="2"/>
  <c r="Q109" i="2"/>
  <c r="S109" i="2"/>
  <c r="T109" i="2"/>
  <c r="O110" i="2"/>
  <c r="P110" i="2"/>
  <c r="Q110" i="2"/>
  <c r="R110" i="2"/>
  <c r="S110" i="2"/>
  <c r="T110" i="2"/>
  <c r="V110" i="2"/>
  <c r="O111" i="2"/>
  <c r="P111" i="2"/>
  <c r="Q111" i="2"/>
  <c r="T111" i="2" s="1"/>
  <c r="R111" i="2"/>
  <c r="S111" i="2"/>
  <c r="V111" i="2"/>
  <c r="W111" i="2"/>
  <c r="O112" i="2"/>
  <c r="P112" i="2"/>
  <c r="S112" i="2" s="1"/>
  <c r="Q112" i="2"/>
  <c r="R112" i="2"/>
  <c r="T112" i="2"/>
  <c r="W112" i="2"/>
  <c r="O113" i="2"/>
  <c r="R113" i="2" s="1"/>
  <c r="P113" i="2"/>
  <c r="Q113" i="2"/>
  <c r="S113" i="2"/>
  <c r="T113" i="2"/>
  <c r="U113" i="2"/>
  <c r="V113" i="2"/>
  <c r="O114" i="2"/>
  <c r="P114" i="2"/>
  <c r="Q114" i="2"/>
  <c r="R114" i="2"/>
  <c r="S114" i="2"/>
  <c r="T114" i="2"/>
  <c r="V114" i="2"/>
  <c r="O115" i="2"/>
  <c r="P115" i="2"/>
  <c r="Q115" i="2"/>
  <c r="T115" i="2" s="1"/>
  <c r="R115" i="2"/>
  <c r="S115" i="2"/>
  <c r="O116" i="2"/>
  <c r="P116" i="2"/>
  <c r="S116" i="2" s="1"/>
  <c r="Q116" i="2"/>
  <c r="R116" i="2"/>
  <c r="T116" i="2"/>
  <c r="O117" i="2"/>
  <c r="R117" i="2" s="1"/>
  <c r="P117" i="2"/>
  <c r="Q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T119" i="2" s="1"/>
  <c r="R119" i="2"/>
  <c r="S119" i="2"/>
  <c r="W119" i="2"/>
  <c r="O120" i="2"/>
  <c r="P120" i="2"/>
  <c r="S120" i="2" s="1"/>
  <c r="Q120" i="2"/>
  <c r="R120" i="2"/>
  <c r="T120" i="2"/>
  <c r="O121" i="2"/>
  <c r="R121" i="2" s="1"/>
  <c r="P121" i="2"/>
  <c r="Q121" i="2"/>
  <c r="S121" i="2"/>
  <c r="T121" i="2"/>
  <c r="U121" i="2"/>
  <c r="O122" i="2"/>
  <c r="P122" i="2"/>
  <c r="Q122" i="2"/>
  <c r="R122" i="2"/>
  <c r="S122" i="2"/>
  <c r="T122" i="2"/>
  <c r="V122" i="2"/>
  <c r="W122" i="2"/>
  <c r="O123" i="2"/>
  <c r="P123" i="2"/>
  <c r="Q123" i="2"/>
  <c r="T123" i="2" s="1"/>
  <c r="R123" i="2"/>
  <c r="S123" i="2"/>
  <c r="W123" i="2"/>
  <c r="O124" i="2"/>
  <c r="P124" i="2"/>
  <c r="S124" i="2" s="1"/>
  <c r="Q124" i="2"/>
  <c r="R124" i="2"/>
  <c r="T124" i="2"/>
  <c r="O125" i="2"/>
  <c r="R125" i="2" s="1"/>
  <c r="P125" i="2"/>
  <c r="Q125" i="2"/>
  <c r="S125" i="2"/>
  <c r="T125" i="2"/>
  <c r="O126" i="2"/>
  <c r="P126" i="2"/>
  <c r="Q126" i="2"/>
  <c r="R126" i="2"/>
  <c r="S126" i="2"/>
  <c r="T126" i="2"/>
  <c r="V126" i="2"/>
  <c r="O127" i="2"/>
  <c r="P127" i="2"/>
  <c r="Q127" i="2"/>
  <c r="T127" i="2" s="1"/>
  <c r="R127" i="2"/>
  <c r="S127" i="2"/>
  <c r="W127" i="2"/>
  <c r="O128" i="2"/>
  <c r="P128" i="2"/>
  <c r="S128" i="2" s="1"/>
  <c r="Q128" i="2"/>
  <c r="R128" i="2"/>
  <c r="T128" i="2"/>
  <c r="O129" i="2"/>
  <c r="R129" i="2" s="1"/>
  <c r="P129" i="2"/>
  <c r="Q129" i="2"/>
  <c r="S129" i="2"/>
  <c r="T129" i="2"/>
  <c r="U129" i="2"/>
  <c r="O130" i="2"/>
  <c r="P130" i="2"/>
  <c r="Q130" i="2"/>
  <c r="R130" i="2"/>
  <c r="S130" i="2"/>
  <c r="T130" i="2"/>
  <c r="V130" i="2"/>
  <c r="O131" i="2"/>
  <c r="P131" i="2"/>
  <c r="Q131" i="2"/>
  <c r="T131" i="2" s="1"/>
  <c r="R131" i="2"/>
  <c r="S131" i="2"/>
  <c r="O132" i="2"/>
  <c r="P132" i="2"/>
  <c r="S132" i="2" s="1"/>
  <c r="Q132" i="2"/>
  <c r="R132" i="2"/>
  <c r="T132" i="2"/>
  <c r="U132" i="2"/>
  <c r="O133" i="2"/>
  <c r="R133" i="2" s="1"/>
  <c r="P133" i="2"/>
  <c r="Q133" i="2"/>
  <c r="S133" i="2"/>
  <c r="T133" i="2"/>
  <c r="U133" i="2"/>
  <c r="O134" i="2"/>
  <c r="P134" i="2"/>
  <c r="Q134" i="2"/>
  <c r="R134" i="2"/>
  <c r="S134" i="2"/>
  <c r="T134" i="2"/>
  <c r="O135" i="2"/>
  <c r="P135" i="2"/>
  <c r="Q135" i="2"/>
  <c r="T135" i="2" s="1"/>
  <c r="R135" i="2"/>
  <c r="S135" i="2"/>
  <c r="W135" i="2"/>
  <c r="O136" i="2"/>
  <c r="P136" i="2"/>
  <c r="S136" i="2" s="1"/>
  <c r="Q136" i="2"/>
  <c r="R136" i="2"/>
  <c r="T136" i="2"/>
  <c r="U136" i="2"/>
  <c r="O137" i="2"/>
  <c r="R137" i="2" s="1"/>
  <c r="P137" i="2"/>
  <c r="Q137" i="2"/>
  <c r="S137" i="2"/>
  <c r="T137" i="2"/>
  <c r="U137" i="2"/>
  <c r="O138" i="2"/>
  <c r="P138" i="2"/>
  <c r="Q138" i="2"/>
  <c r="R138" i="2"/>
  <c r="S138" i="2"/>
  <c r="T138" i="2"/>
  <c r="V138" i="2"/>
  <c r="O139" i="2"/>
  <c r="P139" i="2"/>
  <c r="Q139" i="2"/>
  <c r="T139" i="2" s="1"/>
  <c r="R139" i="2"/>
  <c r="S139" i="2"/>
  <c r="W139" i="2"/>
  <c r="O140" i="2"/>
  <c r="P140" i="2"/>
  <c r="S140" i="2" s="1"/>
  <c r="Q140" i="2"/>
  <c r="R140" i="2"/>
  <c r="T140" i="2"/>
  <c r="O141" i="2"/>
  <c r="R141" i="2" s="1"/>
  <c r="P141" i="2"/>
  <c r="Q141" i="2"/>
  <c r="S141" i="2"/>
  <c r="T141" i="2"/>
  <c r="O142" i="2"/>
  <c r="P142" i="2"/>
  <c r="Q142" i="2"/>
  <c r="R142" i="2"/>
  <c r="S142" i="2"/>
  <c r="T142" i="2"/>
  <c r="V142" i="2"/>
  <c r="O143" i="2"/>
  <c r="P143" i="2"/>
  <c r="Q143" i="2"/>
  <c r="T143" i="2" s="1"/>
  <c r="R143" i="2"/>
  <c r="S143" i="2"/>
  <c r="W143" i="2"/>
  <c r="O144" i="2"/>
  <c r="P144" i="2"/>
  <c r="S144" i="2" s="1"/>
  <c r="Q144" i="2"/>
  <c r="R144" i="2"/>
  <c r="T144" i="2"/>
  <c r="O145" i="2"/>
  <c r="R145" i="2" s="1"/>
  <c r="P145" i="2"/>
  <c r="Q145" i="2"/>
  <c r="S145" i="2"/>
  <c r="T145" i="2"/>
  <c r="U145" i="2"/>
  <c r="O146" i="2"/>
  <c r="P146" i="2"/>
  <c r="Q146" i="2"/>
  <c r="R146" i="2"/>
  <c r="S146" i="2"/>
  <c r="T146" i="2"/>
  <c r="V146" i="2"/>
  <c r="O147" i="2"/>
  <c r="P147" i="2"/>
  <c r="Q147" i="2"/>
  <c r="T147" i="2" s="1"/>
  <c r="R147" i="2"/>
  <c r="S147" i="2"/>
  <c r="U147" i="2"/>
  <c r="O148" i="2"/>
  <c r="P148" i="2"/>
  <c r="S148" i="2" s="1"/>
  <c r="Q148" i="2"/>
  <c r="R148" i="2"/>
  <c r="T148" i="2"/>
  <c r="O149" i="2"/>
  <c r="R149" i="2" s="1"/>
  <c r="P149" i="2"/>
  <c r="Q149" i="2"/>
  <c r="S149" i="2"/>
  <c r="T149" i="2"/>
  <c r="U149" i="2"/>
  <c r="O150" i="2"/>
  <c r="P150" i="2"/>
  <c r="Q150" i="2"/>
  <c r="R150" i="2"/>
  <c r="S150" i="2"/>
  <c r="T150" i="2"/>
  <c r="O151" i="2"/>
  <c r="P151" i="2"/>
  <c r="Q151" i="2"/>
  <c r="T151" i="2" s="1"/>
  <c r="R151" i="2"/>
  <c r="S151" i="2"/>
  <c r="W151" i="2"/>
  <c r="O152" i="2"/>
  <c r="P152" i="2"/>
  <c r="S152" i="2" s="1"/>
  <c r="Q152" i="2"/>
  <c r="R152" i="2"/>
  <c r="T152" i="2"/>
  <c r="U152" i="2"/>
  <c r="O153" i="2"/>
  <c r="R153" i="2" s="1"/>
  <c r="P153" i="2"/>
  <c r="Q153" i="2"/>
  <c r="S153" i="2"/>
  <c r="T153" i="2"/>
  <c r="U153" i="2"/>
  <c r="O154" i="2"/>
  <c r="P154" i="2"/>
  <c r="Q154" i="2"/>
  <c r="R154" i="2"/>
  <c r="S154" i="2"/>
  <c r="T154" i="2"/>
  <c r="V154" i="2"/>
  <c r="O155" i="2"/>
  <c r="P155" i="2"/>
  <c r="Q155" i="2"/>
  <c r="T155" i="2" s="1"/>
  <c r="R155" i="2"/>
  <c r="S155" i="2"/>
  <c r="W155" i="2"/>
  <c r="O156" i="2"/>
  <c r="P156" i="2"/>
  <c r="S156" i="2" s="1"/>
  <c r="Q156" i="2"/>
  <c r="R156" i="2"/>
  <c r="T156" i="2"/>
  <c r="O157" i="2"/>
  <c r="R157" i="2" s="1"/>
  <c r="P157" i="2"/>
  <c r="Q157" i="2"/>
  <c r="S157" i="2"/>
  <c r="T157" i="2"/>
  <c r="O158" i="2"/>
  <c r="P158" i="2"/>
  <c r="Q158" i="2"/>
  <c r="R158" i="2"/>
  <c r="S158" i="2"/>
  <c r="T158" i="2"/>
  <c r="V158" i="2"/>
  <c r="O159" i="2"/>
  <c r="P159" i="2"/>
  <c r="Q159" i="2"/>
  <c r="T159" i="2" s="1"/>
  <c r="R159" i="2"/>
  <c r="S159" i="2"/>
  <c r="W159" i="2"/>
  <c r="O160" i="2"/>
  <c r="P160" i="2"/>
  <c r="S160" i="2" s="1"/>
  <c r="Q160" i="2"/>
  <c r="R160" i="2"/>
  <c r="T160" i="2"/>
  <c r="O161" i="2"/>
  <c r="R161" i="2" s="1"/>
  <c r="P161" i="2"/>
  <c r="Q161" i="2"/>
  <c r="S161" i="2"/>
  <c r="T161" i="2"/>
  <c r="U161" i="2"/>
  <c r="O162" i="2"/>
  <c r="P162" i="2"/>
  <c r="Q162" i="2"/>
  <c r="R162" i="2"/>
  <c r="S162" i="2"/>
  <c r="T162" i="2"/>
  <c r="U162" i="2"/>
  <c r="V162" i="2"/>
  <c r="O163" i="2"/>
  <c r="P163" i="2"/>
  <c r="Q163" i="2"/>
  <c r="T163" i="2" s="1"/>
  <c r="R163" i="2"/>
  <c r="S163" i="2"/>
  <c r="V163" i="2"/>
  <c r="O164" i="2"/>
  <c r="P164" i="2"/>
  <c r="S164" i="2" s="1"/>
  <c r="Q164" i="2"/>
  <c r="R164" i="2"/>
  <c r="T164" i="2"/>
  <c r="O165" i="2"/>
  <c r="R165" i="2" s="1"/>
  <c r="P165" i="2"/>
  <c r="Q165" i="2"/>
  <c r="S165" i="2"/>
  <c r="T165" i="2"/>
  <c r="U165" i="2"/>
  <c r="O166" i="2"/>
  <c r="P166" i="2"/>
  <c r="Q166" i="2"/>
  <c r="R166" i="2"/>
  <c r="S166" i="2"/>
  <c r="T166" i="2"/>
  <c r="O167" i="2"/>
  <c r="P167" i="2"/>
  <c r="Q167" i="2"/>
  <c r="T167" i="2" s="1"/>
  <c r="R167" i="2"/>
  <c r="S167" i="2"/>
  <c r="U167" i="2"/>
  <c r="W167" i="2"/>
  <c r="O168" i="2"/>
  <c r="P168" i="2"/>
  <c r="S168" i="2" s="1"/>
  <c r="Q168" i="2"/>
  <c r="R168" i="2"/>
  <c r="T168" i="2"/>
  <c r="O169" i="2"/>
  <c r="R169" i="2" s="1"/>
  <c r="P169" i="2"/>
  <c r="Q169" i="2"/>
  <c r="S169" i="2"/>
  <c r="T169" i="2"/>
  <c r="U169" i="2"/>
  <c r="O170" i="2"/>
  <c r="P170" i="2"/>
  <c r="Q170" i="2"/>
  <c r="R170" i="2"/>
  <c r="S170" i="2"/>
  <c r="T170" i="2"/>
  <c r="V170" i="2"/>
  <c r="W170" i="2"/>
  <c r="O171" i="2"/>
  <c r="P171" i="2"/>
  <c r="Q171" i="2"/>
  <c r="T171" i="2" s="1"/>
  <c r="R171" i="2"/>
  <c r="S171" i="2"/>
  <c r="W171" i="2"/>
  <c r="I78" i="2"/>
  <c r="U78" i="2" s="1"/>
  <c r="J78" i="2"/>
  <c r="J79" i="2"/>
  <c r="V79" i="2" s="1"/>
  <c r="K79" i="2"/>
  <c r="K80" i="2"/>
  <c r="W80" i="2" s="1"/>
  <c r="I81" i="2"/>
  <c r="I82" i="2"/>
  <c r="U82" i="2" s="1"/>
  <c r="J82" i="2"/>
  <c r="J83" i="2"/>
  <c r="V83" i="2" s="1"/>
  <c r="K83" i="2"/>
  <c r="K84" i="2"/>
  <c r="I85" i="2"/>
  <c r="U85" i="2" s="1"/>
  <c r="I86" i="2"/>
  <c r="U86" i="2" s="1"/>
  <c r="J86" i="2"/>
  <c r="I87" i="2"/>
  <c r="U87" i="2" s="1"/>
  <c r="J87" i="2"/>
  <c r="V87" i="2" s="1"/>
  <c r="K87" i="2"/>
  <c r="K88" i="2"/>
  <c r="W88" i="2" s="1"/>
  <c r="I89" i="2"/>
  <c r="I90" i="2"/>
  <c r="U90" i="2" s="1"/>
  <c r="J90" i="2"/>
  <c r="J91" i="2"/>
  <c r="K91" i="2"/>
  <c r="K92" i="2"/>
  <c r="W92" i="2" s="1"/>
  <c r="I93" i="2"/>
  <c r="U93" i="2" s="1"/>
  <c r="I94" i="2"/>
  <c r="U94" i="2" s="1"/>
  <c r="J94" i="2"/>
  <c r="J95" i="2"/>
  <c r="V95" i="2" s="1"/>
  <c r="K95" i="2"/>
  <c r="K96" i="2"/>
  <c r="W96" i="2" s="1"/>
  <c r="I97" i="2"/>
  <c r="K97" i="2"/>
  <c r="W97" i="2" s="1"/>
  <c r="I98" i="2"/>
  <c r="U98" i="2" s="1"/>
  <c r="J98" i="2"/>
  <c r="V98" i="2" s="1"/>
  <c r="J99" i="2"/>
  <c r="V99" i="2" s="1"/>
  <c r="K99" i="2"/>
  <c r="W99" i="2" s="1"/>
  <c r="K100" i="2"/>
  <c r="W100" i="2" s="1"/>
  <c r="I101" i="2"/>
  <c r="I102" i="2"/>
  <c r="U102" i="2" s="1"/>
  <c r="J102" i="2"/>
  <c r="V102" i="2" s="1"/>
  <c r="J103" i="2"/>
  <c r="V103" i="2" s="1"/>
  <c r="K103" i="2"/>
  <c r="K104" i="2"/>
  <c r="W104" i="2" s="1"/>
  <c r="I105" i="2"/>
  <c r="I106" i="2"/>
  <c r="U106" i="2" s="1"/>
  <c r="J106" i="2"/>
  <c r="J107" i="2"/>
  <c r="V107" i="2" s="1"/>
  <c r="K107" i="2"/>
  <c r="J108" i="2"/>
  <c r="V108" i="2" s="1"/>
  <c r="K108" i="2"/>
  <c r="W108" i="2" s="1"/>
  <c r="I109" i="2"/>
  <c r="U109" i="2" s="1"/>
  <c r="I110" i="2"/>
  <c r="U110" i="2" s="1"/>
  <c r="J110" i="2"/>
  <c r="J111" i="2"/>
  <c r="K111" i="2"/>
  <c r="K112" i="2"/>
  <c r="I113" i="2"/>
  <c r="I114" i="2"/>
  <c r="U114" i="2" s="1"/>
  <c r="J114" i="2"/>
  <c r="J115" i="2"/>
  <c r="V115" i="2" s="1"/>
  <c r="K115" i="2"/>
  <c r="W115" i="2" s="1"/>
  <c r="K116" i="2"/>
  <c r="W116" i="2" s="1"/>
  <c r="I117" i="2"/>
  <c r="I118" i="2"/>
  <c r="J118" i="2"/>
  <c r="V118" i="2" s="1"/>
  <c r="I119" i="2"/>
  <c r="U119" i="2" s="1"/>
  <c r="J119" i="2"/>
  <c r="V119" i="2" s="1"/>
  <c r="K119" i="2"/>
  <c r="K120" i="2"/>
  <c r="W120" i="2" s="1"/>
  <c r="I121" i="2"/>
  <c r="I122" i="2"/>
  <c r="U122" i="2" s="1"/>
  <c r="J122" i="2"/>
  <c r="J123" i="2"/>
  <c r="V123" i="2" s="1"/>
  <c r="K123" i="2"/>
  <c r="K124" i="2"/>
  <c r="W124" i="2" s="1"/>
  <c r="I125" i="2"/>
  <c r="U125" i="2" s="1"/>
  <c r="I126" i="2"/>
  <c r="U126" i="2" s="1"/>
  <c r="J126" i="2"/>
  <c r="J127" i="2"/>
  <c r="V127" i="2" s="1"/>
  <c r="K127" i="2"/>
  <c r="K128" i="2"/>
  <c r="W128" i="2" s="1"/>
  <c r="I129" i="2"/>
  <c r="I130" i="2"/>
  <c r="U130" i="2" s="1"/>
  <c r="J130" i="2"/>
  <c r="J131" i="2"/>
  <c r="V131" i="2" s="1"/>
  <c r="K131" i="2"/>
  <c r="W131" i="2" s="1"/>
  <c r="K132" i="2"/>
  <c r="W132" i="2" s="1"/>
  <c r="I133" i="2"/>
  <c r="I134" i="2"/>
  <c r="U134" i="2" s="1"/>
  <c r="J134" i="2"/>
  <c r="V134" i="2" s="1"/>
  <c r="J135" i="2"/>
  <c r="V135" i="2" s="1"/>
  <c r="K135" i="2"/>
  <c r="K136" i="2"/>
  <c r="W136" i="2" s="1"/>
  <c r="I137" i="2"/>
  <c r="I138" i="2"/>
  <c r="U138" i="2" s="1"/>
  <c r="J138" i="2"/>
  <c r="J139" i="2"/>
  <c r="V139" i="2" s="1"/>
  <c r="K139" i="2"/>
  <c r="K140" i="2"/>
  <c r="W140" i="2" s="1"/>
  <c r="I141" i="2"/>
  <c r="U141" i="2" s="1"/>
  <c r="I142" i="2"/>
  <c r="U142" i="2" s="1"/>
  <c r="J142" i="2"/>
  <c r="J143" i="2"/>
  <c r="V143" i="2" s="1"/>
  <c r="K143" i="2"/>
  <c r="K144" i="2"/>
  <c r="W144" i="2" s="1"/>
  <c r="I145" i="2"/>
  <c r="I146" i="2"/>
  <c r="U146" i="2" s="1"/>
  <c r="J146" i="2"/>
  <c r="J147" i="2"/>
  <c r="V147" i="2" s="1"/>
  <c r="K147" i="2"/>
  <c r="W147" i="2" s="1"/>
  <c r="K148" i="2"/>
  <c r="W148" i="2" s="1"/>
  <c r="I149" i="2"/>
  <c r="I150" i="2"/>
  <c r="U150" i="2" s="1"/>
  <c r="J150" i="2"/>
  <c r="V150" i="2" s="1"/>
  <c r="J151" i="2"/>
  <c r="V151" i="2" s="1"/>
  <c r="K151" i="2"/>
  <c r="K152" i="2"/>
  <c r="W152" i="2" s="1"/>
  <c r="I153" i="2"/>
  <c r="I154" i="2"/>
  <c r="U154" i="2" s="1"/>
  <c r="J154" i="2"/>
  <c r="J155" i="2"/>
  <c r="V155" i="2" s="1"/>
  <c r="K155" i="2"/>
  <c r="K156" i="2"/>
  <c r="W156" i="2" s="1"/>
  <c r="I157" i="2"/>
  <c r="U157" i="2" s="1"/>
  <c r="I158" i="2"/>
  <c r="U158" i="2" s="1"/>
  <c r="J158" i="2"/>
  <c r="J159" i="2"/>
  <c r="V159" i="2" s="1"/>
  <c r="K159" i="2"/>
  <c r="K160" i="2"/>
  <c r="W160" i="2" s="1"/>
  <c r="I161" i="2"/>
  <c r="I162" i="2"/>
  <c r="J162" i="2"/>
  <c r="J163" i="2"/>
  <c r="K163" i="2"/>
  <c r="W163" i="2" s="1"/>
  <c r="K164" i="2"/>
  <c r="W164" i="2" s="1"/>
  <c r="I165" i="2"/>
  <c r="I166" i="2"/>
  <c r="U166" i="2" s="1"/>
  <c r="J166" i="2"/>
  <c r="V166" i="2" s="1"/>
  <c r="J167" i="2"/>
  <c r="V167" i="2" s="1"/>
  <c r="K167" i="2"/>
  <c r="K168" i="2"/>
  <c r="W168" i="2" s="1"/>
  <c r="I169" i="2"/>
  <c r="I170" i="2"/>
  <c r="U170" i="2" s="1"/>
  <c r="J170" i="2"/>
  <c r="J171" i="2"/>
  <c r="V171" i="2" s="1"/>
  <c r="K171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G77" i="1"/>
  <c r="H77" i="1"/>
  <c r="G78" i="1"/>
  <c r="O78" i="1" s="1"/>
  <c r="H78" i="1"/>
  <c r="P78" i="1" s="1"/>
  <c r="G79" i="1"/>
  <c r="H79" i="1"/>
  <c r="G80" i="1"/>
  <c r="O80" i="1" s="1"/>
  <c r="H80" i="1"/>
  <c r="P80" i="1" s="1"/>
  <c r="G81" i="1"/>
  <c r="H81" i="1"/>
  <c r="G82" i="1"/>
  <c r="H82" i="1"/>
  <c r="P82" i="1" s="1"/>
  <c r="G83" i="1"/>
  <c r="H83" i="1"/>
  <c r="G84" i="1"/>
  <c r="O84" i="1" s="1"/>
  <c r="H84" i="1"/>
  <c r="P84" i="1" s="1"/>
  <c r="G85" i="1"/>
  <c r="H85" i="1"/>
  <c r="G86" i="1"/>
  <c r="O86" i="1" s="1"/>
  <c r="H86" i="1"/>
  <c r="P86" i="1" s="1"/>
  <c r="G87" i="1"/>
  <c r="H87" i="1"/>
  <c r="G88" i="1"/>
  <c r="O88" i="1" s="1"/>
  <c r="H88" i="1"/>
  <c r="P88" i="1" s="1"/>
  <c r="G89" i="1"/>
  <c r="H89" i="1"/>
  <c r="G90" i="1"/>
  <c r="O90" i="1" s="1"/>
  <c r="H90" i="1"/>
  <c r="P90" i="1" s="1"/>
  <c r="G91" i="1"/>
  <c r="H91" i="1"/>
  <c r="G92" i="1"/>
  <c r="O92" i="1" s="1"/>
  <c r="H92" i="1"/>
  <c r="P92" i="1" s="1"/>
  <c r="G93" i="1"/>
  <c r="H93" i="1"/>
  <c r="G94" i="1"/>
  <c r="O94" i="1" s="1"/>
  <c r="H94" i="1"/>
  <c r="P94" i="1" s="1"/>
  <c r="G95" i="1"/>
  <c r="H95" i="1"/>
  <c r="G96" i="1"/>
  <c r="O96" i="1" s="1"/>
  <c r="H96" i="1"/>
  <c r="P96" i="1" s="1"/>
  <c r="G97" i="1"/>
  <c r="H97" i="1"/>
  <c r="G98" i="1"/>
  <c r="H98" i="1"/>
  <c r="P98" i="1" s="1"/>
  <c r="G99" i="1"/>
  <c r="H99" i="1"/>
  <c r="G100" i="1"/>
  <c r="O100" i="1" s="1"/>
  <c r="H100" i="1"/>
  <c r="P100" i="1" s="1"/>
  <c r="G101" i="1"/>
  <c r="H101" i="1"/>
  <c r="G102" i="1"/>
  <c r="O102" i="1" s="1"/>
  <c r="H102" i="1"/>
  <c r="P102" i="1" s="1"/>
  <c r="G103" i="1"/>
  <c r="H103" i="1"/>
  <c r="G104" i="1"/>
  <c r="O104" i="1" s="1"/>
  <c r="H104" i="1"/>
  <c r="P104" i="1" s="1"/>
  <c r="G105" i="1"/>
  <c r="H105" i="1"/>
  <c r="G106" i="1"/>
  <c r="O106" i="1" s="1"/>
  <c r="H106" i="1"/>
  <c r="P106" i="1" s="1"/>
  <c r="G107" i="1"/>
  <c r="H107" i="1"/>
  <c r="G108" i="1"/>
  <c r="O108" i="1" s="1"/>
  <c r="H108" i="1"/>
  <c r="P108" i="1" s="1"/>
  <c r="G109" i="1"/>
  <c r="H109" i="1"/>
  <c r="G110" i="1"/>
  <c r="O110" i="1" s="1"/>
  <c r="H110" i="1"/>
  <c r="P110" i="1" s="1"/>
  <c r="G111" i="1"/>
  <c r="H111" i="1"/>
  <c r="G112" i="1"/>
  <c r="O112" i="1" s="1"/>
  <c r="H112" i="1"/>
  <c r="P112" i="1" s="1"/>
  <c r="G113" i="1"/>
  <c r="H113" i="1"/>
  <c r="G114" i="1"/>
  <c r="H114" i="1"/>
  <c r="P114" i="1" s="1"/>
  <c r="G115" i="1"/>
  <c r="H115" i="1"/>
  <c r="G116" i="1"/>
  <c r="O116" i="1" s="1"/>
  <c r="H116" i="1"/>
  <c r="P116" i="1" s="1"/>
  <c r="G117" i="1"/>
  <c r="H117" i="1"/>
  <c r="G118" i="1"/>
  <c r="O118" i="1" s="1"/>
  <c r="H118" i="1"/>
  <c r="P118" i="1" s="1"/>
  <c r="G119" i="1"/>
  <c r="H119" i="1"/>
  <c r="G120" i="1"/>
  <c r="O120" i="1" s="1"/>
  <c r="H120" i="1"/>
  <c r="P120" i="1" s="1"/>
  <c r="G121" i="1"/>
  <c r="H121" i="1"/>
  <c r="G122" i="1"/>
  <c r="O122" i="1" s="1"/>
  <c r="H122" i="1"/>
  <c r="P122" i="1" s="1"/>
  <c r="G123" i="1"/>
  <c r="H123" i="1"/>
  <c r="G124" i="1"/>
  <c r="O124" i="1" s="1"/>
  <c r="H124" i="1"/>
  <c r="P124" i="1" s="1"/>
  <c r="G125" i="1"/>
  <c r="H125" i="1"/>
  <c r="G126" i="1"/>
  <c r="O126" i="1" s="1"/>
  <c r="H126" i="1"/>
  <c r="P126" i="1" s="1"/>
  <c r="G127" i="1"/>
  <c r="H127" i="1"/>
  <c r="G128" i="1"/>
  <c r="O128" i="1" s="1"/>
  <c r="H128" i="1"/>
  <c r="P128" i="1" s="1"/>
  <c r="G129" i="1"/>
  <c r="H129" i="1"/>
  <c r="G130" i="1"/>
  <c r="H130" i="1"/>
  <c r="P130" i="1" s="1"/>
  <c r="G131" i="1"/>
  <c r="H131" i="1"/>
  <c r="G132" i="1"/>
  <c r="O132" i="1" s="1"/>
  <c r="H132" i="1"/>
  <c r="P132" i="1" s="1"/>
  <c r="G133" i="1"/>
  <c r="H133" i="1"/>
  <c r="G134" i="1"/>
  <c r="O134" i="1" s="1"/>
  <c r="H134" i="1"/>
  <c r="P134" i="1" s="1"/>
  <c r="G135" i="1"/>
  <c r="H135" i="1"/>
  <c r="G136" i="1"/>
  <c r="O136" i="1" s="1"/>
  <c r="H136" i="1"/>
  <c r="P136" i="1" s="1"/>
  <c r="G137" i="1"/>
  <c r="H137" i="1"/>
  <c r="G138" i="1"/>
  <c r="O138" i="1" s="1"/>
  <c r="H138" i="1"/>
  <c r="P138" i="1" s="1"/>
  <c r="G139" i="1"/>
  <c r="H139" i="1"/>
  <c r="G140" i="1"/>
  <c r="O140" i="1" s="1"/>
  <c r="H140" i="1"/>
  <c r="P140" i="1" s="1"/>
  <c r="G141" i="1"/>
  <c r="H141" i="1"/>
  <c r="G142" i="1"/>
  <c r="O142" i="1" s="1"/>
  <c r="H142" i="1"/>
  <c r="P142" i="1" s="1"/>
  <c r="G143" i="1"/>
  <c r="H143" i="1"/>
  <c r="G144" i="1"/>
  <c r="O144" i="1" s="1"/>
  <c r="H144" i="1"/>
  <c r="P144" i="1" s="1"/>
  <c r="G145" i="1"/>
  <c r="H145" i="1"/>
  <c r="G146" i="1"/>
  <c r="H146" i="1"/>
  <c r="P146" i="1" s="1"/>
  <c r="G147" i="1"/>
  <c r="H147" i="1"/>
  <c r="G148" i="1"/>
  <c r="O148" i="1" s="1"/>
  <c r="H148" i="1"/>
  <c r="P148" i="1" s="1"/>
  <c r="G149" i="1"/>
  <c r="H149" i="1"/>
  <c r="G150" i="1"/>
  <c r="O150" i="1" s="1"/>
  <c r="H150" i="1"/>
  <c r="P150" i="1" s="1"/>
  <c r="G151" i="1"/>
  <c r="H151" i="1"/>
  <c r="G152" i="1"/>
  <c r="O152" i="1" s="1"/>
  <c r="H152" i="1"/>
  <c r="P152" i="1" s="1"/>
  <c r="G153" i="1"/>
  <c r="H153" i="1"/>
  <c r="G154" i="1"/>
  <c r="O154" i="1" s="1"/>
  <c r="H154" i="1"/>
  <c r="P154" i="1" s="1"/>
  <c r="G155" i="1"/>
  <c r="H155" i="1"/>
  <c r="G156" i="1"/>
  <c r="O156" i="1" s="1"/>
  <c r="H156" i="1"/>
  <c r="P156" i="1" s="1"/>
  <c r="G157" i="1"/>
  <c r="H157" i="1"/>
  <c r="G158" i="1"/>
  <c r="O158" i="1" s="1"/>
  <c r="H158" i="1"/>
  <c r="P158" i="1" s="1"/>
  <c r="G159" i="1"/>
  <c r="H159" i="1"/>
  <c r="G160" i="1"/>
  <c r="O160" i="1" s="1"/>
  <c r="H160" i="1"/>
  <c r="P160" i="1" s="1"/>
  <c r="G161" i="1"/>
  <c r="H161" i="1"/>
  <c r="G162" i="1"/>
  <c r="H162" i="1"/>
  <c r="P162" i="1" s="1"/>
  <c r="G163" i="1"/>
  <c r="H163" i="1"/>
  <c r="G164" i="1"/>
  <c r="H164" i="1"/>
  <c r="P164" i="1" s="1"/>
  <c r="G165" i="1"/>
  <c r="H165" i="1"/>
  <c r="G166" i="1"/>
  <c r="H166" i="1"/>
  <c r="G167" i="1"/>
  <c r="H167" i="1"/>
  <c r="G168" i="1"/>
  <c r="H168" i="1"/>
  <c r="P168" i="1" s="1"/>
  <c r="G169" i="1"/>
  <c r="H169" i="1"/>
  <c r="G170" i="1"/>
  <c r="H170" i="1"/>
  <c r="P170" i="1" s="1"/>
  <c r="G171" i="1"/>
  <c r="H171" i="1"/>
  <c r="F78" i="1"/>
  <c r="F79" i="1"/>
  <c r="F80" i="1"/>
  <c r="F81" i="1"/>
  <c r="K81" i="1" s="1"/>
  <c r="M81" i="1" s="1"/>
  <c r="F82" i="1"/>
  <c r="F83" i="1"/>
  <c r="F84" i="1"/>
  <c r="F85" i="1"/>
  <c r="K85" i="1" s="1"/>
  <c r="M85" i="1" s="1"/>
  <c r="F86" i="1"/>
  <c r="F87" i="1"/>
  <c r="F88" i="1"/>
  <c r="F89" i="1"/>
  <c r="K89" i="1" s="1"/>
  <c r="M89" i="1" s="1"/>
  <c r="F90" i="1"/>
  <c r="F91" i="1"/>
  <c r="F92" i="1"/>
  <c r="F93" i="1"/>
  <c r="K93" i="1" s="1"/>
  <c r="M93" i="1" s="1"/>
  <c r="F94" i="1"/>
  <c r="F95" i="1"/>
  <c r="F96" i="1"/>
  <c r="F97" i="1"/>
  <c r="K97" i="1" s="1"/>
  <c r="M97" i="1" s="1"/>
  <c r="F98" i="1"/>
  <c r="F99" i="1"/>
  <c r="F100" i="1"/>
  <c r="F101" i="1"/>
  <c r="K101" i="1" s="1"/>
  <c r="M101" i="1" s="1"/>
  <c r="F102" i="1"/>
  <c r="F103" i="1"/>
  <c r="F104" i="1"/>
  <c r="F105" i="1"/>
  <c r="K105" i="1" s="1"/>
  <c r="M105" i="1" s="1"/>
  <c r="F106" i="1"/>
  <c r="F107" i="1"/>
  <c r="F108" i="1"/>
  <c r="F109" i="1"/>
  <c r="K109" i="1" s="1"/>
  <c r="M109" i="1" s="1"/>
  <c r="F110" i="1"/>
  <c r="F111" i="1"/>
  <c r="F112" i="1"/>
  <c r="F113" i="1"/>
  <c r="K113" i="1" s="1"/>
  <c r="M113" i="1" s="1"/>
  <c r="F114" i="1"/>
  <c r="F115" i="1"/>
  <c r="F116" i="1"/>
  <c r="F117" i="1"/>
  <c r="K117" i="1" s="1"/>
  <c r="M117" i="1" s="1"/>
  <c r="F118" i="1"/>
  <c r="F119" i="1"/>
  <c r="F120" i="1"/>
  <c r="F121" i="1"/>
  <c r="K121" i="1" s="1"/>
  <c r="M121" i="1" s="1"/>
  <c r="F122" i="1"/>
  <c r="F123" i="1"/>
  <c r="F124" i="1"/>
  <c r="F125" i="1"/>
  <c r="K125" i="1" s="1"/>
  <c r="M125" i="1" s="1"/>
  <c r="F126" i="1"/>
  <c r="F127" i="1"/>
  <c r="F128" i="1"/>
  <c r="F129" i="1"/>
  <c r="K129" i="1" s="1"/>
  <c r="M129" i="1" s="1"/>
  <c r="F130" i="1"/>
  <c r="F131" i="1"/>
  <c r="F132" i="1"/>
  <c r="F133" i="1"/>
  <c r="K133" i="1" s="1"/>
  <c r="M133" i="1" s="1"/>
  <c r="F134" i="1"/>
  <c r="F135" i="1"/>
  <c r="F136" i="1"/>
  <c r="F137" i="1"/>
  <c r="K137" i="1" s="1"/>
  <c r="M137" i="1" s="1"/>
  <c r="F138" i="1"/>
  <c r="F139" i="1"/>
  <c r="F140" i="1"/>
  <c r="F141" i="1"/>
  <c r="K141" i="1" s="1"/>
  <c r="M141" i="1" s="1"/>
  <c r="F142" i="1"/>
  <c r="F143" i="1"/>
  <c r="F144" i="1"/>
  <c r="F145" i="1"/>
  <c r="K145" i="1" s="1"/>
  <c r="M145" i="1" s="1"/>
  <c r="F146" i="1"/>
  <c r="F147" i="1"/>
  <c r="F148" i="1"/>
  <c r="F149" i="1"/>
  <c r="K149" i="1" s="1"/>
  <c r="M149" i="1" s="1"/>
  <c r="F150" i="1"/>
  <c r="F151" i="1"/>
  <c r="F152" i="1"/>
  <c r="F153" i="1"/>
  <c r="K153" i="1" s="1"/>
  <c r="M153" i="1" s="1"/>
  <c r="F154" i="1"/>
  <c r="F155" i="1"/>
  <c r="F156" i="1"/>
  <c r="F157" i="1"/>
  <c r="K157" i="1" s="1"/>
  <c r="M157" i="1" s="1"/>
  <c r="F158" i="1"/>
  <c r="F159" i="1"/>
  <c r="F160" i="1"/>
  <c r="F161" i="1"/>
  <c r="K161" i="1" s="1"/>
  <c r="M161" i="1" s="1"/>
  <c r="F162" i="1"/>
  <c r="F163" i="1"/>
  <c r="F164" i="1"/>
  <c r="F165" i="1"/>
  <c r="L165" i="1" s="1"/>
  <c r="N165" i="1" s="1"/>
  <c r="F166" i="1"/>
  <c r="F167" i="1"/>
  <c r="F168" i="1"/>
  <c r="F169" i="1"/>
  <c r="L169" i="1" s="1"/>
  <c r="N169" i="1" s="1"/>
  <c r="F170" i="1"/>
  <c r="F171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K78" i="1"/>
  <c r="M78" i="1" s="1"/>
  <c r="L78" i="1"/>
  <c r="N78" i="1" s="1"/>
  <c r="K79" i="1"/>
  <c r="M79" i="1" s="1"/>
  <c r="L79" i="1"/>
  <c r="N79" i="1" s="1"/>
  <c r="O79" i="1"/>
  <c r="P79" i="1"/>
  <c r="K80" i="1"/>
  <c r="M80" i="1" s="1"/>
  <c r="L80" i="1"/>
  <c r="N80" i="1" s="1"/>
  <c r="L81" i="1"/>
  <c r="N81" i="1" s="1"/>
  <c r="O81" i="1"/>
  <c r="P81" i="1"/>
  <c r="K82" i="1"/>
  <c r="M82" i="1" s="1"/>
  <c r="L82" i="1"/>
  <c r="N82" i="1" s="1"/>
  <c r="O82" i="1"/>
  <c r="K83" i="1"/>
  <c r="M83" i="1" s="1"/>
  <c r="L83" i="1"/>
  <c r="N83" i="1" s="1"/>
  <c r="O83" i="1"/>
  <c r="P83" i="1"/>
  <c r="K84" i="1"/>
  <c r="M84" i="1" s="1"/>
  <c r="L84" i="1"/>
  <c r="N84" i="1"/>
  <c r="L85" i="1"/>
  <c r="N85" i="1" s="1"/>
  <c r="O85" i="1"/>
  <c r="P85" i="1"/>
  <c r="K86" i="1"/>
  <c r="L86" i="1"/>
  <c r="N86" i="1" s="1"/>
  <c r="M86" i="1"/>
  <c r="K87" i="1"/>
  <c r="M87" i="1" s="1"/>
  <c r="L87" i="1"/>
  <c r="N87" i="1" s="1"/>
  <c r="O87" i="1"/>
  <c r="P87" i="1"/>
  <c r="K88" i="1"/>
  <c r="M88" i="1" s="1"/>
  <c r="L88" i="1"/>
  <c r="N88" i="1"/>
  <c r="L89" i="1"/>
  <c r="N89" i="1" s="1"/>
  <c r="O89" i="1"/>
  <c r="P89" i="1"/>
  <c r="K90" i="1"/>
  <c r="L90" i="1"/>
  <c r="N90" i="1" s="1"/>
  <c r="M90" i="1"/>
  <c r="K91" i="1"/>
  <c r="M91" i="1" s="1"/>
  <c r="L91" i="1"/>
  <c r="N91" i="1" s="1"/>
  <c r="O91" i="1"/>
  <c r="P91" i="1"/>
  <c r="K92" i="1"/>
  <c r="M92" i="1" s="1"/>
  <c r="L92" i="1"/>
  <c r="N92" i="1" s="1"/>
  <c r="L93" i="1"/>
  <c r="N93" i="1" s="1"/>
  <c r="O93" i="1"/>
  <c r="P93" i="1"/>
  <c r="K94" i="1"/>
  <c r="M94" i="1" s="1"/>
  <c r="L94" i="1"/>
  <c r="N94" i="1" s="1"/>
  <c r="K95" i="1"/>
  <c r="M95" i="1" s="1"/>
  <c r="L95" i="1"/>
  <c r="N95" i="1" s="1"/>
  <c r="O95" i="1"/>
  <c r="P95" i="1"/>
  <c r="K96" i="1"/>
  <c r="M96" i="1" s="1"/>
  <c r="L96" i="1"/>
  <c r="N96" i="1" s="1"/>
  <c r="L97" i="1"/>
  <c r="N97" i="1" s="1"/>
  <c r="O97" i="1"/>
  <c r="P97" i="1"/>
  <c r="K98" i="1"/>
  <c r="M98" i="1" s="1"/>
  <c r="L98" i="1"/>
  <c r="N98" i="1" s="1"/>
  <c r="O98" i="1"/>
  <c r="K99" i="1"/>
  <c r="M99" i="1" s="1"/>
  <c r="L99" i="1"/>
  <c r="N99" i="1" s="1"/>
  <c r="O99" i="1"/>
  <c r="P99" i="1"/>
  <c r="K100" i="1"/>
  <c r="M100" i="1" s="1"/>
  <c r="L100" i="1"/>
  <c r="N100" i="1"/>
  <c r="L101" i="1"/>
  <c r="N101" i="1" s="1"/>
  <c r="O101" i="1"/>
  <c r="P101" i="1"/>
  <c r="K102" i="1"/>
  <c r="L102" i="1"/>
  <c r="N102" i="1" s="1"/>
  <c r="M102" i="1"/>
  <c r="K103" i="1"/>
  <c r="M103" i="1" s="1"/>
  <c r="L103" i="1"/>
  <c r="N103" i="1" s="1"/>
  <c r="O103" i="1"/>
  <c r="P103" i="1"/>
  <c r="K104" i="1"/>
  <c r="M104" i="1" s="1"/>
  <c r="L104" i="1"/>
  <c r="N104" i="1"/>
  <c r="L105" i="1"/>
  <c r="N105" i="1" s="1"/>
  <c r="O105" i="1"/>
  <c r="P105" i="1"/>
  <c r="K106" i="1"/>
  <c r="L106" i="1"/>
  <c r="N106" i="1" s="1"/>
  <c r="M106" i="1"/>
  <c r="K107" i="1"/>
  <c r="M107" i="1" s="1"/>
  <c r="L107" i="1"/>
  <c r="N107" i="1" s="1"/>
  <c r="O107" i="1"/>
  <c r="P107" i="1"/>
  <c r="K108" i="1"/>
  <c r="M108" i="1" s="1"/>
  <c r="L108" i="1"/>
  <c r="N108" i="1" s="1"/>
  <c r="L109" i="1"/>
  <c r="N109" i="1" s="1"/>
  <c r="O109" i="1"/>
  <c r="P109" i="1"/>
  <c r="K110" i="1"/>
  <c r="M110" i="1" s="1"/>
  <c r="L110" i="1"/>
  <c r="N110" i="1" s="1"/>
  <c r="K111" i="1"/>
  <c r="M111" i="1" s="1"/>
  <c r="L111" i="1"/>
  <c r="N111" i="1" s="1"/>
  <c r="O111" i="1"/>
  <c r="P111" i="1"/>
  <c r="K112" i="1"/>
  <c r="M112" i="1" s="1"/>
  <c r="L112" i="1"/>
  <c r="N112" i="1" s="1"/>
  <c r="L113" i="1"/>
  <c r="N113" i="1" s="1"/>
  <c r="O113" i="1"/>
  <c r="P113" i="1"/>
  <c r="K114" i="1"/>
  <c r="M114" i="1" s="1"/>
  <c r="L114" i="1"/>
  <c r="N114" i="1" s="1"/>
  <c r="O114" i="1"/>
  <c r="K115" i="1"/>
  <c r="M115" i="1" s="1"/>
  <c r="L115" i="1"/>
  <c r="N115" i="1" s="1"/>
  <c r="O115" i="1"/>
  <c r="P115" i="1"/>
  <c r="K116" i="1"/>
  <c r="M116" i="1" s="1"/>
  <c r="L116" i="1"/>
  <c r="N116" i="1"/>
  <c r="L117" i="1"/>
  <c r="N117" i="1" s="1"/>
  <c r="O117" i="1"/>
  <c r="P117" i="1"/>
  <c r="K118" i="1"/>
  <c r="L118" i="1"/>
  <c r="N118" i="1" s="1"/>
  <c r="M118" i="1"/>
  <c r="K119" i="1"/>
  <c r="M119" i="1" s="1"/>
  <c r="L119" i="1"/>
  <c r="N119" i="1" s="1"/>
  <c r="O119" i="1"/>
  <c r="P119" i="1"/>
  <c r="K120" i="1"/>
  <c r="M120" i="1" s="1"/>
  <c r="L120" i="1"/>
  <c r="N120" i="1"/>
  <c r="L121" i="1"/>
  <c r="N121" i="1" s="1"/>
  <c r="O121" i="1"/>
  <c r="P121" i="1"/>
  <c r="K122" i="1"/>
  <c r="L122" i="1"/>
  <c r="N122" i="1" s="1"/>
  <c r="M122" i="1"/>
  <c r="K123" i="1"/>
  <c r="M123" i="1" s="1"/>
  <c r="L123" i="1"/>
  <c r="N123" i="1" s="1"/>
  <c r="O123" i="1"/>
  <c r="P123" i="1"/>
  <c r="K124" i="1"/>
  <c r="M124" i="1" s="1"/>
  <c r="L124" i="1"/>
  <c r="N124" i="1" s="1"/>
  <c r="L125" i="1"/>
  <c r="N125" i="1" s="1"/>
  <c r="O125" i="1"/>
  <c r="P125" i="1"/>
  <c r="K126" i="1"/>
  <c r="M126" i="1" s="1"/>
  <c r="L126" i="1"/>
  <c r="N126" i="1" s="1"/>
  <c r="K127" i="1"/>
  <c r="M127" i="1" s="1"/>
  <c r="L127" i="1"/>
  <c r="N127" i="1" s="1"/>
  <c r="O127" i="1"/>
  <c r="P127" i="1"/>
  <c r="K128" i="1"/>
  <c r="M128" i="1" s="1"/>
  <c r="L128" i="1"/>
  <c r="N128" i="1" s="1"/>
  <c r="L129" i="1"/>
  <c r="N129" i="1" s="1"/>
  <c r="O129" i="1"/>
  <c r="P129" i="1"/>
  <c r="K130" i="1"/>
  <c r="M130" i="1" s="1"/>
  <c r="L130" i="1"/>
  <c r="N130" i="1" s="1"/>
  <c r="O130" i="1"/>
  <c r="K131" i="1"/>
  <c r="M131" i="1" s="1"/>
  <c r="L131" i="1"/>
  <c r="N131" i="1" s="1"/>
  <c r="O131" i="1"/>
  <c r="P131" i="1"/>
  <c r="K132" i="1"/>
  <c r="M132" i="1" s="1"/>
  <c r="L132" i="1"/>
  <c r="N132" i="1"/>
  <c r="L133" i="1"/>
  <c r="N133" i="1" s="1"/>
  <c r="O133" i="1"/>
  <c r="P133" i="1"/>
  <c r="K134" i="1"/>
  <c r="L134" i="1"/>
  <c r="N134" i="1" s="1"/>
  <c r="M134" i="1"/>
  <c r="K135" i="1"/>
  <c r="M135" i="1" s="1"/>
  <c r="L135" i="1"/>
  <c r="N135" i="1" s="1"/>
  <c r="O135" i="1"/>
  <c r="P135" i="1"/>
  <c r="K136" i="1"/>
  <c r="M136" i="1" s="1"/>
  <c r="L136" i="1"/>
  <c r="N136" i="1"/>
  <c r="L137" i="1"/>
  <c r="N137" i="1" s="1"/>
  <c r="O137" i="1"/>
  <c r="P137" i="1"/>
  <c r="K138" i="1"/>
  <c r="L138" i="1"/>
  <c r="N138" i="1" s="1"/>
  <c r="M138" i="1"/>
  <c r="K139" i="1"/>
  <c r="M139" i="1" s="1"/>
  <c r="L139" i="1"/>
  <c r="N139" i="1" s="1"/>
  <c r="O139" i="1"/>
  <c r="P139" i="1"/>
  <c r="K140" i="1"/>
  <c r="M140" i="1" s="1"/>
  <c r="L140" i="1"/>
  <c r="N140" i="1" s="1"/>
  <c r="L141" i="1"/>
  <c r="N141" i="1" s="1"/>
  <c r="O141" i="1"/>
  <c r="P141" i="1"/>
  <c r="K142" i="1"/>
  <c r="M142" i="1" s="1"/>
  <c r="L142" i="1"/>
  <c r="N142" i="1" s="1"/>
  <c r="K143" i="1"/>
  <c r="M143" i="1" s="1"/>
  <c r="L143" i="1"/>
  <c r="N143" i="1" s="1"/>
  <c r="O143" i="1"/>
  <c r="P143" i="1"/>
  <c r="K144" i="1"/>
  <c r="M144" i="1" s="1"/>
  <c r="L144" i="1"/>
  <c r="N144" i="1" s="1"/>
  <c r="L145" i="1"/>
  <c r="N145" i="1" s="1"/>
  <c r="O145" i="1"/>
  <c r="P145" i="1"/>
  <c r="K146" i="1"/>
  <c r="M146" i="1" s="1"/>
  <c r="L146" i="1"/>
  <c r="N146" i="1" s="1"/>
  <c r="O146" i="1"/>
  <c r="K147" i="1"/>
  <c r="M147" i="1" s="1"/>
  <c r="L147" i="1"/>
  <c r="N147" i="1" s="1"/>
  <c r="O147" i="1"/>
  <c r="P147" i="1"/>
  <c r="K148" i="1"/>
  <c r="M148" i="1" s="1"/>
  <c r="L148" i="1"/>
  <c r="N148" i="1"/>
  <c r="L149" i="1"/>
  <c r="N149" i="1" s="1"/>
  <c r="O149" i="1"/>
  <c r="P149" i="1"/>
  <c r="K150" i="1"/>
  <c r="L150" i="1"/>
  <c r="N150" i="1" s="1"/>
  <c r="M150" i="1"/>
  <c r="K151" i="1"/>
  <c r="M151" i="1" s="1"/>
  <c r="L151" i="1"/>
  <c r="N151" i="1" s="1"/>
  <c r="O151" i="1"/>
  <c r="P151" i="1"/>
  <c r="K152" i="1"/>
  <c r="M152" i="1" s="1"/>
  <c r="L152" i="1"/>
  <c r="N152" i="1"/>
  <c r="L153" i="1"/>
  <c r="N153" i="1" s="1"/>
  <c r="O153" i="1"/>
  <c r="P153" i="1"/>
  <c r="K154" i="1"/>
  <c r="L154" i="1"/>
  <c r="N154" i="1" s="1"/>
  <c r="M154" i="1"/>
  <c r="K155" i="1"/>
  <c r="M155" i="1" s="1"/>
  <c r="L155" i="1"/>
  <c r="N155" i="1" s="1"/>
  <c r="O155" i="1"/>
  <c r="P155" i="1"/>
  <c r="K156" i="1"/>
  <c r="M156" i="1" s="1"/>
  <c r="L156" i="1"/>
  <c r="N156" i="1" s="1"/>
  <c r="L157" i="1"/>
  <c r="N157" i="1" s="1"/>
  <c r="O157" i="1"/>
  <c r="P157" i="1"/>
  <c r="K158" i="1"/>
  <c r="M158" i="1" s="1"/>
  <c r="L158" i="1"/>
  <c r="N158" i="1" s="1"/>
  <c r="K159" i="1"/>
  <c r="M159" i="1" s="1"/>
  <c r="L159" i="1"/>
  <c r="N159" i="1" s="1"/>
  <c r="O159" i="1"/>
  <c r="P159" i="1"/>
  <c r="K160" i="1"/>
  <c r="M160" i="1" s="1"/>
  <c r="L160" i="1"/>
  <c r="N160" i="1" s="1"/>
  <c r="L161" i="1"/>
  <c r="N161" i="1" s="1"/>
  <c r="O161" i="1"/>
  <c r="P161" i="1"/>
  <c r="K162" i="1"/>
  <c r="M162" i="1" s="1"/>
  <c r="L162" i="1"/>
  <c r="N162" i="1" s="1"/>
  <c r="O162" i="1"/>
  <c r="K163" i="1"/>
  <c r="M163" i="1" s="1"/>
  <c r="L163" i="1"/>
  <c r="N163" i="1" s="1"/>
  <c r="O163" i="1"/>
  <c r="P163" i="1"/>
  <c r="K164" i="1"/>
  <c r="M164" i="1" s="1"/>
  <c r="L164" i="1"/>
  <c r="N164" i="1" s="1"/>
  <c r="O164" i="1"/>
  <c r="K165" i="1"/>
  <c r="M165" i="1" s="1"/>
  <c r="O165" i="1"/>
  <c r="P165" i="1"/>
  <c r="K166" i="1"/>
  <c r="M166" i="1" s="1"/>
  <c r="L166" i="1"/>
  <c r="N166" i="1" s="1"/>
  <c r="O166" i="1"/>
  <c r="P166" i="1"/>
  <c r="K167" i="1"/>
  <c r="M167" i="1" s="1"/>
  <c r="L167" i="1"/>
  <c r="N167" i="1" s="1"/>
  <c r="O167" i="1"/>
  <c r="P167" i="1"/>
  <c r="K168" i="1"/>
  <c r="L168" i="1"/>
  <c r="N168" i="1" s="1"/>
  <c r="M168" i="1"/>
  <c r="O168" i="1"/>
  <c r="K169" i="1"/>
  <c r="M169" i="1" s="1"/>
  <c r="O169" i="1"/>
  <c r="P169" i="1"/>
  <c r="K170" i="1"/>
  <c r="M170" i="1" s="1"/>
  <c r="L170" i="1"/>
  <c r="N170" i="1"/>
  <c r="O170" i="1"/>
  <c r="K171" i="1"/>
  <c r="M171" i="1" s="1"/>
  <c r="L171" i="1"/>
  <c r="N171" i="1" s="1"/>
  <c r="O171" i="1"/>
  <c r="P171" i="1"/>
  <c r="Y62" i="1" l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61" i="1"/>
  <c r="Y58" i="1"/>
  <c r="Y59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39" i="1"/>
  <c r="Y40" i="1"/>
  <c r="Y41" i="1"/>
  <c r="Y42" i="1"/>
  <c r="Y38" i="1" l="1"/>
  <c r="Y37" i="1"/>
  <c r="Y36" i="1"/>
  <c r="Y35" i="1"/>
  <c r="Y34" i="1"/>
  <c r="Y33" i="1"/>
  <c r="Y32" i="1"/>
  <c r="Y31" i="1"/>
  <c r="Y30" i="1"/>
  <c r="D30" i="2" l="1"/>
  <c r="E30" i="2"/>
  <c r="F30" i="2"/>
  <c r="D31" i="2"/>
  <c r="E31" i="2"/>
  <c r="J31" i="2" s="1"/>
  <c r="V31" i="2" s="1"/>
  <c r="F31" i="2"/>
  <c r="K31" i="2" s="1"/>
  <c r="W31" i="2" s="1"/>
  <c r="D32" i="2"/>
  <c r="E32" i="2"/>
  <c r="F32" i="2"/>
  <c r="K32" i="2" s="1"/>
  <c r="W32" i="2" s="1"/>
  <c r="D33" i="2"/>
  <c r="E33" i="2"/>
  <c r="F33" i="2"/>
  <c r="D34" i="2"/>
  <c r="E34" i="2"/>
  <c r="F34" i="2"/>
  <c r="D35" i="2"/>
  <c r="I35" i="2" s="1"/>
  <c r="U35" i="2" s="1"/>
  <c r="E35" i="2"/>
  <c r="F35" i="2"/>
  <c r="D36" i="2"/>
  <c r="E36" i="2"/>
  <c r="F36" i="2"/>
  <c r="K36" i="2" s="1"/>
  <c r="W36" i="2" s="1"/>
  <c r="D37" i="2"/>
  <c r="I37" i="2" s="1"/>
  <c r="U37" i="2" s="1"/>
  <c r="E37" i="2"/>
  <c r="F37" i="2"/>
  <c r="K37" i="2" s="1"/>
  <c r="W37" i="2" s="1"/>
  <c r="D38" i="2"/>
  <c r="E38" i="2"/>
  <c r="F38" i="2"/>
  <c r="D39" i="2"/>
  <c r="E39" i="2"/>
  <c r="J39" i="2" s="1"/>
  <c r="V39" i="2" s="1"/>
  <c r="F39" i="2"/>
  <c r="K39" i="2" s="1"/>
  <c r="W39" i="2" s="1"/>
  <c r="D40" i="2"/>
  <c r="E40" i="2"/>
  <c r="F40" i="2"/>
  <c r="K40" i="2" s="1"/>
  <c r="W40" i="2" s="1"/>
  <c r="D41" i="2"/>
  <c r="E41" i="2"/>
  <c r="F41" i="2"/>
  <c r="D42" i="2"/>
  <c r="E42" i="2"/>
  <c r="F42" i="2"/>
  <c r="D43" i="2"/>
  <c r="I43" i="2" s="1"/>
  <c r="U43" i="2" s="1"/>
  <c r="E43" i="2"/>
  <c r="F43" i="2"/>
  <c r="D44" i="2"/>
  <c r="E44" i="2"/>
  <c r="F44" i="2"/>
  <c r="K44" i="2" s="1"/>
  <c r="W44" i="2" s="1"/>
  <c r="D45" i="2"/>
  <c r="I45" i="2" s="1"/>
  <c r="U45" i="2" s="1"/>
  <c r="E45" i="2"/>
  <c r="F45" i="2"/>
  <c r="K45" i="2" s="1"/>
  <c r="W45" i="2" s="1"/>
  <c r="D46" i="2"/>
  <c r="E46" i="2"/>
  <c r="F46" i="2"/>
  <c r="D47" i="2"/>
  <c r="E47" i="2"/>
  <c r="J47" i="2" s="1"/>
  <c r="V47" i="2" s="1"/>
  <c r="F47" i="2"/>
  <c r="K47" i="2" s="1"/>
  <c r="W47" i="2" s="1"/>
  <c r="D48" i="2"/>
  <c r="E48" i="2"/>
  <c r="F48" i="2"/>
  <c r="K48" i="2" s="1"/>
  <c r="W48" i="2" s="1"/>
  <c r="D49" i="2"/>
  <c r="E49" i="2"/>
  <c r="F49" i="2"/>
  <c r="D50" i="2"/>
  <c r="E50" i="2"/>
  <c r="F50" i="2"/>
  <c r="D51" i="2"/>
  <c r="I51" i="2" s="1"/>
  <c r="U51" i="2" s="1"/>
  <c r="E51" i="2"/>
  <c r="F51" i="2"/>
  <c r="D52" i="2"/>
  <c r="E52" i="2"/>
  <c r="F52" i="2"/>
  <c r="K52" i="2" s="1"/>
  <c r="W52" i="2" s="1"/>
  <c r="D53" i="2"/>
  <c r="I53" i="2" s="1"/>
  <c r="U53" i="2" s="1"/>
  <c r="E53" i="2"/>
  <c r="F53" i="2"/>
  <c r="K53" i="2" s="1"/>
  <c r="W53" i="2" s="1"/>
  <c r="D54" i="2"/>
  <c r="E54" i="2"/>
  <c r="F54" i="2"/>
  <c r="D55" i="2"/>
  <c r="E55" i="2"/>
  <c r="J55" i="2" s="1"/>
  <c r="V55" i="2" s="1"/>
  <c r="F55" i="2"/>
  <c r="K55" i="2" s="1"/>
  <c r="W55" i="2" s="1"/>
  <c r="D56" i="2"/>
  <c r="E56" i="2"/>
  <c r="F56" i="2"/>
  <c r="K56" i="2" s="1"/>
  <c r="W56" i="2" s="1"/>
  <c r="D57" i="2"/>
  <c r="E57" i="2"/>
  <c r="F57" i="2"/>
  <c r="D58" i="2"/>
  <c r="E58" i="2"/>
  <c r="F58" i="2"/>
  <c r="D59" i="2"/>
  <c r="I59" i="2" s="1"/>
  <c r="U59" i="2" s="1"/>
  <c r="E59" i="2"/>
  <c r="F59" i="2"/>
  <c r="D60" i="2"/>
  <c r="E60" i="2"/>
  <c r="F60" i="2"/>
  <c r="K60" i="2" s="1"/>
  <c r="W60" i="2" s="1"/>
  <c r="D61" i="2"/>
  <c r="I61" i="2" s="1"/>
  <c r="U61" i="2" s="1"/>
  <c r="E61" i="2"/>
  <c r="F61" i="2"/>
  <c r="K61" i="2" s="1"/>
  <c r="W61" i="2" s="1"/>
  <c r="D62" i="2"/>
  <c r="E62" i="2"/>
  <c r="F62" i="2"/>
  <c r="D63" i="2"/>
  <c r="E63" i="2"/>
  <c r="J63" i="2" s="1"/>
  <c r="V63" i="2" s="1"/>
  <c r="F63" i="2"/>
  <c r="K63" i="2" s="1"/>
  <c r="W63" i="2" s="1"/>
  <c r="D64" i="2"/>
  <c r="E64" i="2"/>
  <c r="F64" i="2"/>
  <c r="K64" i="2" s="1"/>
  <c r="W64" i="2" s="1"/>
  <c r="D65" i="2"/>
  <c r="E65" i="2"/>
  <c r="F65" i="2"/>
  <c r="D66" i="2"/>
  <c r="E66" i="2"/>
  <c r="F66" i="2"/>
  <c r="D67" i="2"/>
  <c r="I67" i="2" s="1"/>
  <c r="U67" i="2" s="1"/>
  <c r="E67" i="2"/>
  <c r="F67" i="2"/>
  <c r="D68" i="2"/>
  <c r="E68" i="2"/>
  <c r="F68" i="2"/>
  <c r="K68" i="2" s="1"/>
  <c r="W68" i="2" s="1"/>
  <c r="D69" i="2"/>
  <c r="I69" i="2" s="1"/>
  <c r="U69" i="2" s="1"/>
  <c r="E69" i="2"/>
  <c r="F69" i="2"/>
  <c r="K69" i="2" s="1"/>
  <c r="W69" i="2" s="1"/>
  <c r="D70" i="2"/>
  <c r="E70" i="2"/>
  <c r="F70" i="2"/>
  <c r="D71" i="2"/>
  <c r="E71" i="2"/>
  <c r="J71" i="2" s="1"/>
  <c r="V71" i="2" s="1"/>
  <c r="F71" i="2"/>
  <c r="K71" i="2" s="1"/>
  <c r="W71" i="2" s="1"/>
  <c r="D72" i="2"/>
  <c r="E72" i="2"/>
  <c r="F72" i="2"/>
  <c r="K72" i="2" s="1"/>
  <c r="W72" i="2" s="1"/>
  <c r="D73" i="2"/>
  <c r="E73" i="2"/>
  <c r="F73" i="2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K76" i="2" s="1"/>
  <c r="W76" i="2" s="1"/>
  <c r="D77" i="2"/>
  <c r="I77" i="2" s="1"/>
  <c r="U77" i="2" s="1"/>
  <c r="E77" i="2"/>
  <c r="F77" i="2"/>
  <c r="K77" i="2" s="1"/>
  <c r="W77" i="2" s="1"/>
  <c r="O30" i="2"/>
  <c r="R30" i="2" s="1"/>
  <c r="P30" i="2"/>
  <c r="S30" i="2" s="1"/>
  <c r="Q30" i="2"/>
  <c r="T30" i="2"/>
  <c r="O31" i="2"/>
  <c r="R31" i="2" s="1"/>
  <c r="P31" i="2"/>
  <c r="Q31" i="2"/>
  <c r="S31" i="2"/>
  <c r="T31" i="2"/>
  <c r="U31" i="2"/>
  <c r="O32" i="2"/>
  <c r="P32" i="2"/>
  <c r="Q32" i="2"/>
  <c r="T32" i="2" s="1"/>
  <c r="R32" i="2"/>
  <c r="S32" i="2"/>
  <c r="O33" i="2"/>
  <c r="P33" i="2"/>
  <c r="S33" i="2" s="1"/>
  <c r="Q33" i="2"/>
  <c r="T33" i="2" s="1"/>
  <c r="R33" i="2"/>
  <c r="W33" i="2"/>
  <c r="O34" i="2"/>
  <c r="R34" i="2" s="1"/>
  <c r="P34" i="2"/>
  <c r="S34" i="2" s="1"/>
  <c r="Q34" i="2"/>
  <c r="T34" i="2"/>
  <c r="O35" i="2"/>
  <c r="R35" i="2" s="1"/>
  <c r="P35" i="2"/>
  <c r="Q35" i="2"/>
  <c r="T35" i="2" s="1"/>
  <c r="S35" i="2"/>
  <c r="O36" i="2"/>
  <c r="P36" i="2"/>
  <c r="S36" i="2" s="1"/>
  <c r="Q36" i="2"/>
  <c r="T36" i="2" s="1"/>
  <c r="R36" i="2"/>
  <c r="O37" i="2"/>
  <c r="R37" i="2" s="1"/>
  <c r="P37" i="2"/>
  <c r="S37" i="2" s="1"/>
  <c r="Q37" i="2"/>
  <c r="T37" i="2" s="1"/>
  <c r="V37" i="2"/>
  <c r="O38" i="2"/>
  <c r="R38" i="2" s="1"/>
  <c r="P38" i="2"/>
  <c r="S38" i="2" s="1"/>
  <c r="Q38" i="2"/>
  <c r="T38" i="2"/>
  <c r="W38" i="2"/>
  <c r="O39" i="2"/>
  <c r="R39" i="2" s="1"/>
  <c r="P39" i="2"/>
  <c r="Q39" i="2"/>
  <c r="S39" i="2"/>
  <c r="T39" i="2"/>
  <c r="U39" i="2"/>
  <c r="O40" i="2"/>
  <c r="P40" i="2"/>
  <c r="Q40" i="2"/>
  <c r="T40" i="2" s="1"/>
  <c r="R40" i="2"/>
  <c r="S40" i="2"/>
  <c r="O41" i="2"/>
  <c r="P41" i="2"/>
  <c r="S41" i="2" s="1"/>
  <c r="Q41" i="2"/>
  <c r="T41" i="2" s="1"/>
  <c r="R41" i="2"/>
  <c r="V41" i="2"/>
  <c r="O42" i="2"/>
  <c r="R42" i="2" s="1"/>
  <c r="P42" i="2"/>
  <c r="S42" i="2" s="1"/>
  <c r="Q42" i="2"/>
  <c r="T42" i="2"/>
  <c r="W42" i="2"/>
  <c r="O43" i="2"/>
  <c r="R43" i="2" s="1"/>
  <c r="P43" i="2"/>
  <c r="Q43" i="2"/>
  <c r="T43" i="2" s="1"/>
  <c r="S43" i="2"/>
  <c r="O44" i="2"/>
  <c r="P44" i="2"/>
  <c r="S44" i="2" s="1"/>
  <c r="Q44" i="2"/>
  <c r="T44" i="2" s="1"/>
  <c r="R44" i="2"/>
  <c r="O45" i="2"/>
  <c r="R45" i="2" s="1"/>
  <c r="P45" i="2"/>
  <c r="S45" i="2" s="1"/>
  <c r="Q45" i="2"/>
  <c r="T45" i="2" s="1"/>
  <c r="O46" i="2"/>
  <c r="R46" i="2" s="1"/>
  <c r="P46" i="2"/>
  <c r="S46" i="2" s="1"/>
  <c r="Q46" i="2"/>
  <c r="T46" i="2"/>
  <c r="O47" i="2"/>
  <c r="R47" i="2" s="1"/>
  <c r="P47" i="2"/>
  <c r="Q47" i="2"/>
  <c r="S47" i="2"/>
  <c r="T47" i="2"/>
  <c r="O48" i="2"/>
  <c r="P48" i="2"/>
  <c r="Q48" i="2"/>
  <c r="T48" i="2" s="1"/>
  <c r="R48" i="2"/>
  <c r="S48" i="2"/>
  <c r="O49" i="2"/>
  <c r="P49" i="2"/>
  <c r="S49" i="2" s="1"/>
  <c r="Q49" i="2"/>
  <c r="T49" i="2" s="1"/>
  <c r="R49" i="2"/>
  <c r="U49" i="2"/>
  <c r="W49" i="2"/>
  <c r="O50" i="2"/>
  <c r="R50" i="2" s="1"/>
  <c r="P50" i="2"/>
  <c r="S50" i="2" s="1"/>
  <c r="Q50" i="2"/>
  <c r="T50" i="2"/>
  <c r="O51" i="2"/>
  <c r="R51" i="2" s="1"/>
  <c r="P51" i="2"/>
  <c r="Q51" i="2"/>
  <c r="T51" i="2" s="1"/>
  <c r="S51" i="2"/>
  <c r="W51" i="2"/>
  <c r="O52" i="2"/>
  <c r="P52" i="2"/>
  <c r="S52" i="2" s="1"/>
  <c r="Q52" i="2"/>
  <c r="T52" i="2" s="1"/>
  <c r="R52" i="2"/>
  <c r="O53" i="2"/>
  <c r="R53" i="2" s="1"/>
  <c r="P53" i="2"/>
  <c r="S53" i="2" s="1"/>
  <c r="Q53" i="2"/>
  <c r="T53" i="2" s="1"/>
  <c r="O54" i="2"/>
  <c r="R54" i="2" s="1"/>
  <c r="P54" i="2"/>
  <c r="S54" i="2" s="1"/>
  <c r="Q54" i="2"/>
  <c r="T54" i="2"/>
  <c r="W54" i="2"/>
  <c r="O55" i="2"/>
  <c r="R55" i="2" s="1"/>
  <c r="P55" i="2"/>
  <c r="Q55" i="2"/>
  <c r="S55" i="2"/>
  <c r="T55" i="2"/>
  <c r="U55" i="2"/>
  <c r="O56" i="2"/>
  <c r="P56" i="2"/>
  <c r="Q56" i="2"/>
  <c r="T56" i="2" s="1"/>
  <c r="R56" i="2"/>
  <c r="S56" i="2"/>
  <c r="U56" i="2"/>
  <c r="O57" i="2"/>
  <c r="P57" i="2"/>
  <c r="S57" i="2" s="1"/>
  <c r="Q57" i="2"/>
  <c r="T57" i="2" s="1"/>
  <c r="R57" i="2"/>
  <c r="V57" i="2"/>
  <c r="W57" i="2"/>
  <c r="O58" i="2"/>
  <c r="R58" i="2" s="1"/>
  <c r="P58" i="2"/>
  <c r="S58" i="2" s="1"/>
  <c r="Q58" i="2"/>
  <c r="T58" i="2"/>
  <c r="W58" i="2"/>
  <c r="O59" i="2"/>
  <c r="R59" i="2" s="1"/>
  <c r="P59" i="2"/>
  <c r="Q59" i="2"/>
  <c r="S59" i="2"/>
  <c r="T59" i="2"/>
  <c r="W59" i="2"/>
  <c r="O60" i="2"/>
  <c r="P60" i="2"/>
  <c r="Q60" i="2"/>
  <c r="T60" i="2" s="1"/>
  <c r="R60" i="2"/>
  <c r="S60" i="2"/>
  <c r="U60" i="2"/>
  <c r="O61" i="2"/>
  <c r="P61" i="2"/>
  <c r="S61" i="2" s="1"/>
  <c r="Q61" i="2"/>
  <c r="T61" i="2" s="1"/>
  <c r="R61" i="2"/>
  <c r="O62" i="2"/>
  <c r="R62" i="2" s="1"/>
  <c r="P62" i="2"/>
  <c r="S62" i="2" s="1"/>
  <c r="Q62" i="2"/>
  <c r="T62" i="2"/>
  <c r="W62" i="2"/>
  <c r="O63" i="2"/>
  <c r="R63" i="2" s="1"/>
  <c r="P63" i="2"/>
  <c r="Q63" i="2"/>
  <c r="S63" i="2"/>
  <c r="T63" i="2"/>
  <c r="O64" i="2"/>
  <c r="P64" i="2"/>
  <c r="Q64" i="2"/>
  <c r="T64" i="2" s="1"/>
  <c r="R64" i="2"/>
  <c r="S64" i="2"/>
  <c r="O65" i="2"/>
  <c r="P65" i="2"/>
  <c r="S65" i="2" s="1"/>
  <c r="Q65" i="2"/>
  <c r="T65" i="2" s="1"/>
  <c r="R65" i="2"/>
  <c r="W65" i="2"/>
  <c r="O66" i="2"/>
  <c r="R66" i="2" s="1"/>
  <c r="P66" i="2"/>
  <c r="S66" i="2" s="1"/>
  <c r="Q66" i="2"/>
  <c r="T66" i="2"/>
  <c r="O67" i="2"/>
  <c r="R67" i="2" s="1"/>
  <c r="P67" i="2"/>
  <c r="Q67" i="2"/>
  <c r="S67" i="2"/>
  <c r="T67" i="2"/>
  <c r="O68" i="2"/>
  <c r="P68" i="2"/>
  <c r="Q68" i="2"/>
  <c r="T68" i="2" s="1"/>
  <c r="R68" i="2"/>
  <c r="S68" i="2"/>
  <c r="O69" i="2"/>
  <c r="P69" i="2"/>
  <c r="S69" i="2" s="1"/>
  <c r="Q69" i="2"/>
  <c r="T69" i="2" s="1"/>
  <c r="R69" i="2"/>
  <c r="O70" i="2"/>
  <c r="R70" i="2" s="1"/>
  <c r="P70" i="2"/>
  <c r="S70" i="2" s="1"/>
  <c r="Q70" i="2"/>
  <c r="T70" i="2"/>
  <c r="W70" i="2"/>
  <c r="O71" i="2"/>
  <c r="R71" i="2" s="1"/>
  <c r="P71" i="2"/>
  <c r="Q71" i="2"/>
  <c r="S71" i="2"/>
  <c r="T71" i="2"/>
  <c r="U71" i="2"/>
  <c r="O72" i="2"/>
  <c r="P72" i="2"/>
  <c r="Q72" i="2"/>
  <c r="T72" i="2" s="1"/>
  <c r="R72" i="2"/>
  <c r="S72" i="2"/>
  <c r="U72" i="2"/>
  <c r="O73" i="2"/>
  <c r="P73" i="2"/>
  <c r="S73" i="2" s="1"/>
  <c r="Q73" i="2"/>
  <c r="T73" i="2" s="1"/>
  <c r="R73" i="2"/>
  <c r="V73" i="2"/>
  <c r="W73" i="2"/>
  <c r="O74" i="2"/>
  <c r="R74" i="2" s="1"/>
  <c r="P74" i="2"/>
  <c r="S74" i="2" s="1"/>
  <c r="Q74" i="2"/>
  <c r="T74" i="2"/>
  <c r="U74" i="2"/>
  <c r="W74" i="2"/>
  <c r="O75" i="2"/>
  <c r="R75" i="2" s="1"/>
  <c r="P75" i="2"/>
  <c r="Q75" i="2"/>
  <c r="S75" i="2"/>
  <c r="T75" i="2"/>
  <c r="O76" i="2"/>
  <c r="P76" i="2"/>
  <c r="Q76" i="2"/>
  <c r="T76" i="2" s="1"/>
  <c r="R76" i="2"/>
  <c r="S76" i="2"/>
  <c r="U76" i="2"/>
  <c r="O77" i="2"/>
  <c r="P77" i="2"/>
  <c r="S77" i="2" s="1"/>
  <c r="Q77" i="2"/>
  <c r="T77" i="2" s="1"/>
  <c r="R77" i="2"/>
  <c r="V77" i="2"/>
  <c r="H30" i="2"/>
  <c r="I30" i="2" s="1"/>
  <c r="U30" i="2" s="1"/>
  <c r="K30" i="2"/>
  <c r="W30" i="2" s="1"/>
  <c r="H31" i="2"/>
  <c r="I31" i="2"/>
  <c r="H32" i="2"/>
  <c r="I32" i="2" s="1"/>
  <c r="U32" i="2" s="1"/>
  <c r="H33" i="2"/>
  <c r="I33" i="2"/>
  <c r="U33" i="2" s="1"/>
  <c r="J33" i="2"/>
  <c r="V33" i="2" s="1"/>
  <c r="K33" i="2"/>
  <c r="H34" i="2"/>
  <c r="K34" i="2"/>
  <c r="W34" i="2" s="1"/>
  <c r="H35" i="2"/>
  <c r="J35" i="2"/>
  <c r="V35" i="2" s="1"/>
  <c r="K35" i="2"/>
  <c r="W35" i="2" s="1"/>
  <c r="H36" i="2"/>
  <c r="I36" i="2" s="1"/>
  <c r="U36" i="2" s="1"/>
  <c r="H37" i="2"/>
  <c r="J37" i="2"/>
  <c r="H38" i="2"/>
  <c r="I38" i="2" s="1"/>
  <c r="U38" i="2" s="1"/>
  <c r="K38" i="2"/>
  <c r="H39" i="2"/>
  <c r="I39" i="2"/>
  <c r="H40" i="2"/>
  <c r="I40" i="2" s="1"/>
  <c r="U40" i="2" s="1"/>
  <c r="H41" i="2"/>
  <c r="I41" i="2"/>
  <c r="U41" i="2" s="1"/>
  <c r="J41" i="2"/>
  <c r="K41" i="2"/>
  <c r="W41" i="2" s="1"/>
  <c r="H42" i="2"/>
  <c r="K42" i="2"/>
  <c r="H43" i="2"/>
  <c r="J43" i="2"/>
  <c r="V43" i="2" s="1"/>
  <c r="K43" i="2"/>
  <c r="W43" i="2" s="1"/>
  <c r="H44" i="2"/>
  <c r="I44" i="2" s="1"/>
  <c r="U44" i="2" s="1"/>
  <c r="H45" i="2"/>
  <c r="J45" i="2"/>
  <c r="V45" i="2" s="1"/>
  <c r="H46" i="2"/>
  <c r="I46" i="2" s="1"/>
  <c r="U46" i="2" s="1"/>
  <c r="K46" i="2"/>
  <c r="W46" i="2" s="1"/>
  <c r="H47" i="2"/>
  <c r="I47" i="2"/>
  <c r="U47" i="2" s="1"/>
  <c r="H48" i="2"/>
  <c r="I48" i="2" s="1"/>
  <c r="U48" i="2" s="1"/>
  <c r="H49" i="2"/>
  <c r="I49" i="2"/>
  <c r="J49" i="2"/>
  <c r="V49" i="2" s="1"/>
  <c r="K49" i="2"/>
  <c r="H50" i="2"/>
  <c r="K50" i="2"/>
  <c r="W50" i="2" s="1"/>
  <c r="H51" i="2"/>
  <c r="J51" i="2"/>
  <c r="V51" i="2" s="1"/>
  <c r="K51" i="2"/>
  <c r="H52" i="2"/>
  <c r="I52" i="2" s="1"/>
  <c r="U52" i="2" s="1"/>
  <c r="H53" i="2"/>
  <c r="J53" i="2"/>
  <c r="V53" i="2" s="1"/>
  <c r="H54" i="2"/>
  <c r="I54" i="2" s="1"/>
  <c r="U54" i="2" s="1"/>
  <c r="K54" i="2"/>
  <c r="H55" i="2"/>
  <c r="I55" i="2"/>
  <c r="H56" i="2"/>
  <c r="I56" i="2" s="1"/>
  <c r="H57" i="2"/>
  <c r="I57" i="2"/>
  <c r="U57" i="2" s="1"/>
  <c r="J57" i="2"/>
  <c r="K57" i="2"/>
  <c r="H58" i="2"/>
  <c r="K58" i="2"/>
  <c r="H59" i="2"/>
  <c r="J59" i="2"/>
  <c r="V59" i="2" s="1"/>
  <c r="K59" i="2"/>
  <c r="H60" i="2"/>
  <c r="I60" i="2" s="1"/>
  <c r="H61" i="2"/>
  <c r="J61" i="2"/>
  <c r="V61" i="2" s="1"/>
  <c r="H62" i="2"/>
  <c r="I62" i="2" s="1"/>
  <c r="U62" i="2" s="1"/>
  <c r="K62" i="2"/>
  <c r="H63" i="2"/>
  <c r="I63" i="2"/>
  <c r="U63" i="2" s="1"/>
  <c r="H64" i="2"/>
  <c r="I64" i="2" s="1"/>
  <c r="U64" i="2" s="1"/>
  <c r="H65" i="2"/>
  <c r="I65" i="2"/>
  <c r="U65" i="2" s="1"/>
  <c r="J65" i="2"/>
  <c r="V65" i="2" s="1"/>
  <c r="K65" i="2"/>
  <c r="H66" i="2"/>
  <c r="K66" i="2"/>
  <c r="W66" i="2" s="1"/>
  <c r="H67" i="2"/>
  <c r="J67" i="2"/>
  <c r="V67" i="2" s="1"/>
  <c r="K67" i="2"/>
  <c r="W67" i="2" s="1"/>
  <c r="H68" i="2"/>
  <c r="I68" i="2" s="1"/>
  <c r="U68" i="2" s="1"/>
  <c r="H69" i="2"/>
  <c r="J69" i="2"/>
  <c r="V69" i="2" s="1"/>
  <c r="H70" i="2"/>
  <c r="I70" i="2" s="1"/>
  <c r="U70" i="2" s="1"/>
  <c r="K70" i="2"/>
  <c r="H71" i="2"/>
  <c r="I71" i="2"/>
  <c r="H72" i="2"/>
  <c r="I72" i="2" s="1"/>
  <c r="H73" i="2"/>
  <c r="I73" i="2"/>
  <c r="U73" i="2" s="1"/>
  <c r="J73" i="2"/>
  <c r="K73" i="2"/>
  <c r="H74" i="2"/>
  <c r="I74" i="2"/>
  <c r="J74" i="2"/>
  <c r="V74" i="2" s="1"/>
  <c r="K74" i="2"/>
  <c r="H75" i="2"/>
  <c r="J75" i="2"/>
  <c r="V75" i="2" s="1"/>
  <c r="H76" i="2"/>
  <c r="I76" i="2"/>
  <c r="J76" i="2"/>
  <c r="V76" i="2" s="1"/>
  <c r="H77" i="2"/>
  <c r="J77" i="2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K30" i="1"/>
  <c r="M30" i="1" s="1"/>
  <c r="L30" i="1"/>
  <c r="N30" i="1" s="1"/>
  <c r="K31" i="1"/>
  <c r="L31" i="1"/>
  <c r="M31" i="1"/>
  <c r="N31" i="1"/>
  <c r="O31" i="1"/>
  <c r="K32" i="1"/>
  <c r="L32" i="1"/>
  <c r="M32" i="1"/>
  <c r="N32" i="1"/>
  <c r="P32" i="1"/>
  <c r="K33" i="1"/>
  <c r="L33" i="1"/>
  <c r="N33" i="1" s="1"/>
  <c r="M33" i="1"/>
  <c r="K34" i="1"/>
  <c r="M34" i="1" s="1"/>
  <c r="L34" i="1"/>
  <c r="N34" i="1" s="1"/>
  <c r="O34" i="1"/>
  <c r="K35" i="1"/>
  <c r="L35" i="1"/>
  <c r="M35" i="1"/>
  <c r="N35" i="1"/>
  <c r="O35" i="1"/>
  <c r="K36" i="1"/>
  <c r="M36" i="1" s="1"/>
  <c r="L36" i="1"/>
  <c r="N36" i="1"/>
  <c r="K37" i="1"/>
  <c r="L37" i="1"/>
  <c r="N37" i="1" s="1"/>
  <c r="M37" i="1"/>
  <c r="O37" i="1"/>
  <c r="K38" i="1"/>
  <c r="M38" i="1" s="1"/>
  <c r="L38" i="1"/>
  <c r="N38" i="1" s="1"/>
  <c r="K39" i="1"/>
  <c r="L39" i="1"/>
  <c r="M39" i="1"/>
  <c r="N39" i="1"/>
  <c r="O39" i="1"/>
  <c r="K40" i="1"/>
  <c r="M40" i="1" s="1"/>
  <c r="L40" i="1"/>
  <c r="N40" i="1"/>
  <c r="P40" i="1"/>
  <c r="K41" i="1"/>
  <c r="L41" i="1"/>
  <c r="N41" i="1" s="1"/>
  <c r="M41" i="1"/>
  <c r="K42" i="1"/>
  <c r="M42" i="1" s="1"/>
  <c r="L42" i="1"/>
  <c r="N42" i="1" s="1"/>
  <c r="O42" i="1"/>
  <c r="K43" i="1"/>
  <c r="L43" i="1"/>
  <c r="M43" i="1"/>
  <c r="N43" i="1"/>
  <c r="O43" i="1"/>
  <c r="K44" i="1"/>
  <c r="M44" i="1" s="1"/>
  <c r="L44" i="1"/>
  <c r="N44" i="1"/>
  <c r="K45" i="1"/>
  <c r="L45" i="1"/>
  <c r="N45" i="1" s="1"/>
  <c r="M45" i="1"/>
  <c r="O45" i="1"/>
  <c r="K46" i="1"/>
  <c r="M46" i="1" s="1"/>
  <c r="L46" i="1"/>
  <c r="N46" i="1" s="1"/>
  <c r="K47" i="1"/>
  <c r="L47" i="1"/>
  <c r="N47" i="1" s="1"/>
  <c r="M47" i="1"/>
  <c r="O47" i="1"/>
  <c r="K48" i="1"/>
  <c r="M48" i="1" s="1"/>
  <c r="L48" i="1"/>
  <c r="N48" i="1"/>
  <c r="O48" i="1"/>
  <c r="K49" i="1"/>
  <c r="L49" i="1"/>
  <c r="N49" i="1" s="1"/>
  <c r="M49" i="1"/>
  <c r="K50" i="1"/>
  <c r="M50" i="1" s="1"/>
  <c r="L50" i="1"/>
  <c r="N50" i="1" s="1"/>
  <c r="P50" i="1"/>
  <c r="K51" i="1"/>
  <c r="L51" i="1"/>
  <c r="M51" i="1"/>
  <c r="N51" i="1"/>
  <c r="O51" i="1"/>
  <c r="K52" i="1"/>
  <c r="M52" i="1" s="1"/>
  <c r="L52" i="1"/>
  <c r="N52" i="1"/>
  <c r="O52" i="1"/>
  <c r="K53" i="1"/>
  <c r="L53" i="1"/>
  <c r="N53" i="1" s="1"/>
  <c r="M53" i="1"/>
  <c r="K54" i="1"/>
  <c r="M54" i="1" s="1"/>
  <c r="L54" i="1"/>
  <c r="N54" i="1" s="1"/>
  <c r="K55" i="1"/>
  <c r="L55" i="1"/>
  <c r="M55" i="1"/>
  <c r="N55" i="1"/>
  <c r="O55" i="1"/>
  <c r="K56" i="1"/>
  <c r="M56" i="1" s="1"/>
  <c r="L56" i="1"/>
  <c r="N56" i="1"/>
  <c r="O56" i="1"/>
  <c r="K57" i="1"/>
  <c r="L57" i="1"/>
  <c r="N57" i="1" s="1"/>
  <c r="M57" i="1"/>
  <c r="K58" i="1"/>
  <c r="M58" i="1" s="1"/>
  <c r="L58" i="1"/>
  <c r="N58" i="1" s="1"/>
  <c r="P58" i="1"/>
  <c r="K59" i="1"/>
  <c r="L59" i="1"/>
  <c r="M59" i="1"/>
  <c r="N59" i="1"/>
  <c r="O59" i="1"/>
  <c r="K60" i="1"/>
  <c r="M60" i="1" s="1"/>
  <c r="L60" i="1"/>
  <c r="N60" i="1"/>
  <c r="O60" i="1"/>
  <c r="K61" i="1"/>
  <c r="L61" i="1"/>
  <c r="N61" i="1" s="1"/>
  <c r="M61" i="1"/>
  <c r="K62" i="1"/>
  <c r="M62" i="1" s="1"/>
  <c r="L62" i="1"/>
  <c r="N62" i="1" s="1"/>
  <c r="K63" i="1"/>
  <c r="L63" i="1"/>
  <c r="M63" i="1"/>
  <c r="N63" i="1"/>
  <c r="O63" i="1"/>
  <c r="K64" i="1"/>
  <c r="M64" i="1" s="1"/>
  <c r="L64" i="1"/>
  <c r="N64" i="1"/>
  <c r="O64" i="1"/>
  <c r="K65" i="1"/>
  <c r="L65" i="1"/>
  <c r="N65" i="1" s="1"/>
  <c r="M65" i="1"/>
  <c r="K66" i="1"/>
  <c r="M66" i="1" s="1"/>
  <c r="L66" i="1"/>
  <c r="N66" i="1" s="1"/>
  <c r="P66" i="1"/>
  <c r="K67" i="1"/>
  <c r="L67" i="1"/>
  <c r="M67" i="1"/>
  <c r="N67" i="1"/>
  <c r="O67" i="1"/>
  <c r="K68" i="1"/>
  <c r="M68" i="1" s="1"/>
  <c r="L68" i="1"/>
  <c r="N68" i="1"/>
  <c r="O68" i="1"/>
  <c r="K69" i="1"/>
  <c r="L69" i="1"/>
  <c r="N69" i="1" s="1"/>
  <c r="M69" i="1"/>
  <c r="K70" i="1"/>
  <c r="M70" i="1" s="1"/>
  <c r="L70" i="1"/>
  <c r="N70" i="1" s="1"/>
  <c r="K71" i="1"/>
  <c r="L71" i="1"/>
  <c r="M71" i="1"/>
  <c r="N71" i="1"/>
  <c r="O71" i="1"/>
  <c r="K72" i="1"/>
  <c r="M72" i="1" s="1"/>
  <c r="L72" i="1"/>
  <c r="N72" i="1"/>
  <c r="O72" i="1"/>
  <c r="K73" i="1"/>
  <c r="L73" i="1"/>
  <c r="N73" i="1" s="1"/>
  <c r="M73" i="1"/>
  <c r="K74" i="1"/>
  <c r="M74" i="1" s="1"/>
  <c r="L74" i="1"/>
  <c r="N74" i="1" s="1"/>
  <c r="P74" i="1"/>
  <c r="K75" i="1"/>
  <c r="L75" i="1"/>
  <c r="M75" i="1"/>
  <c r="N75" i="1"/>
  <c r="O75" i="1"/>
  <c r="K76" i="1"/>
  <c r="M76" i="1" s="1"/>
  <c r="L76" i="1"/>
  <c r="N76" i="1"/>
  <c r="O76" i="1"/>
  <c r="K77" i="1"/>
  <c r="L77" i="1"/>
  <c r="N77" i="1" s="1"/>
  <c r="M77" i="1"/>
  <c r="F30" i="1"/>
  <c r="G30" i="1"/>
  <c r="O30" i="1" s="1"/>
  <c r="F31" i="1"/>
  <c r="G31" i="1" s="1"/>
  <c r="F32" i="1"/>
  <c r="G32" i="1"/>
  <c r="O32" i="1" s="1"/>
  <c r="H32" i="1"/>
  <c r="F33" i="1"/>
  <c r="G33" i="1" s="1"/>
  <c r="O33" i="1" s="1"/>
  <c r="F34" i="1"/>
  <c r="G34" i="1"/>
  <c r="H34" i="1"/>
  <c r="P34" i="1" s="1"/>
  <c r="F35" i="1"/>
  <c r="G35" i="1" s="1"/>
  <c r="F36" i="1"/>
  <c r="G36" i="1"/>
  <c r="O36" i="1" s="1"/>
  <c r="H36" i="1"/>
  <c r="P36" i="1" s="1"/>
  <c r="F37" i="1"/>
  <c r="G37" i="1" s="1"/>
  <c r="H37" i="1"/>
  <c r="P37" i="1" s="1"/>
  <c r="F38" i="1"/>
  <c r="G38" i="1"/>
  <c r="O38" i="1" s="1"/>
  <c r="F39" i="1"/>
  <c r="G39" i="1" s="1"/>
  <c r="F40" i="1"/>
  <c r="G40" i="1"/>
  <c r="O40" i="1" s="1"/>
  <c r="H40" i="1"/>
  <c r="F41" i="1"/>
  <c r="G41" i="1" s="1"/>
  <c r="O41" i="1" s="1"/>
  <c r="F42" i="1"/>
  <c r="G42" i="1"/>
  <c r="H42" i="1"/>
  <c r="P42" i="1" s="1"/>
  <c r="F43" i="1"/>
  <c r="G43" i="1" s="1"/>
  <c r="F44" i="1"/>
  <c r="G44" i="1"/>
  <c r="O44" i="1" s="1"/>
  <c r="H44" i="1"/>
  <c r="P44" i="1" s="1"/>
  <c r="F45" i="1"/>
  <c r="G45" i="1" s="1"/>
  <c r="H45" i="1"/>
  <c r="P45" i="1" s="1"/>
  <c r="F46" i="1"/>
  <c r="G46" i="1"/>
  <c r="O46" i="1" s="1"/>
  <c r="F47" i="1"/>
  <c r="G47" i="1" s="1"/>
  <c r="F48" i="1"/>
  <c r="G48" i="1"/>
  <c r="H48" i="1"/>
  <c r="P48" i="1" s="1"/>
  <c r="F49" i="1"/>
  <c r="G49" i="1" s="1"/>
  <c r="O49" i="1" s="1"/>
  <c r="F50" i="1"/>
  <c r="G50" i="1"/>
  <c r="O50" i="1" s="1"/>
  <c r="H50" i="1"/>
  <c r="F51" i="1"/>
  <c r="G51" i="1" s="1"/>
  <c r="F52" i="1"/>
  <c r="G52" i="1"/>
  <c r="H52" i="1"/>
  <c r="P52" i="1" s="1"/>
  <c r="F53" i="1"/>
  <c r="G53" i="1" s="1"/>
  <c r="O53" i="1" s="1"/>
  <c r="H53" i="1"/>
  <c r="P53" i="1" s="1"/>
  <c r="F54" i="1"/>
  <c r="G54" i="1"/>
  <c r="O54" i="1" s="1"/>
  <c r="F55" i="1"/>
  <c r="G55" i="1" s="1"/>
  <c r="F56" i="1"/>
  <c r="G56" i="1"/>
  <c r="H56" i="1"/>
  <c r="P56" i="1" s="1"/>
  <c r="F57" i="1"/>
  <c r="G57" i="1" s="1"/>
  <c r="O57" i="1" s="1"/>
  <c r="F58" i="1"/>
  <c r="G58" i="1"/>
  <c r="O58" i="1" s="1"/>
  <c r="H58" i="1"/>
  <c r="F59" i="1"/>
  <c r="G59" i="1" s="1"/>
  <c r="F60" i="1"/>
  <c r="G60" i="1"/>
  <c r="H60" i="1"/>
  <c r="P60" i="1" s="1"/>
  <c r="F61" i="1"/>
  <c r="G61" i="1" s="1"/>
  <c r="O61" i="1" s="1"/>
  <c r="H61" i="1"/>
  <c r="P61" i="1" s="1"/>
  <c r="F62" i="1"/>
  <c r="G62" i="1"/>
  <c r="O62" i="1" s="1"/>
  <c r="F63" i="1"/>
  <c r="G63" i="1" s="1"/>
  <c r="F64" i="1"/>
  <c r="G64" i="1"/>
  <c r="H64" i="1"/>
  <c r="P64" i="1" s="1"/>
  <c r="F65" i="1"/>
  <c r="G65" i="1" s="1"/>
  <c r="O65" i="1" s="1"/>
  <c r="F66" i="1"/>
  <c r="G66" i="1"/>
  <c r="O66" i="1" s="1"/>
  <c r="H66" i="1"/>
  <c r="F67" i="1"/>
  <c r="G67" i="1" s="1"/>
  <c r="F68" i="1"/>
  <c r="G68" i="1"/>
  <c r="H68" i="1"/>
  <c r="P68" i="1" s="1"/>
  <c r="F69" i="1"/>
  <c r="G69" i="1" s="1"/>
  <c r="O69" i="1" s="1"/>
  <c r="H69" i="1"/>
  <c r="P69" i="1" s="1"/>
  <c r="F70" i="1"/>
  <c r="G70" i="1"/>
  <c r="O70" i="1" s="1"/>
  <c r="F71" i="1"/>
  <c r="G71" i="1" s="1"/>
  <c r="F72" i="1"/>
  <c r="G72" i="1"/>
  <c r="H72" i="1"/>
  <c r="P72" i="1" s="1"/>
  <c r="F73" i="1"/>
  <c r="G73" i="1" s="1"/>
  <c r="O73" i="1" s="1"/>
  <c r="F74" i="1"/>
  <c r="G74" i="1"/>
  <c r="O74" i="1" s="1"/>
  <c r="H74" i="1"/>
  <c r="F75" i="1"/>
  <c r="G75" i="1" s="1"/>
  <c r="F76" i="1"/>
  <c r="G76" i="1"/>
  <c r="H76" i="1"/>
  <c r="P76" i="1" s="1"/>
  <c r="F77" i="1"/>
  <c r="O77" i="1" s="1"/>
  <c r="P77" i="1"/>
  <c r="I66" i="2" l="1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46" i="1"/>
  <c r="P46" i="1" s="1"/>
  <c r="H38" i="1"/>
  <c r="P38" i="1" s="1"/>
  <c r="H30" i="1"/>
  <c r="P30" i="1" s="1"/>
  <c r="H71" i="1"/>
  <c r="P71" i="1" s="1"/>
  <c r="H63" i="1"/>
  <c r="P63" i="1" s="1"/>
  <c r="H55" i="1"/>
  <c r="P55" i="1" s="1"/>
  <c r="H47" i="1"/>
  <c r="P47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Y12" i="1" l="1"/>
  <c r="F2" i="1"/>
  <c r="Y2" i="1"/>
  <c r="Y3" i="1"/>
  <c r="Y4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I9" i="2" s="1"/>
  <c r="U9" i="2" s="1"/>
  <c r="E9" i="2"/>
  <c r="F9" i="2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K24" i="2" s="1"/>
  <c r="W24" i="2" s="1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E29" i="2"/>
  <c r="F29" i="2"/>
  <c r="P25" i="2"/>
  <c r="S25" i="2" s="1"/>
  <c r="Q3" i="2"/>
  <c r="T3" i="2" s="1"/>
  <c r="O15" i="2"/>
  <c r="R15" i="2" s="1"/>
  <c r="Q19" i="2"/>
  <c r="T19" i="2" s="1"/>
  <c r="J7" i="2"/>
  <c r="V7" i="2" s="1"/>
  <c r="J12" i="2"/>
  <c r="V12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28" i="2" l="1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<sst xmlns="http://schemas.openxmlformats.org/spreadsheetml/2006/main" count="3612" uniqueCount="404">
  <si>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</si>
  <si>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</si>
  <si>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</si>
  <si>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</si>
  <si>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</si>
  <si>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</si>
  <si>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</si>
  <si>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</si>
  <si>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Div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</si>
  <si>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</si>
  <si>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</si>
  <si>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</si>
  <si>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</si>
  <si>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</si>
  <si>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</si>
  <si>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</si>
  <si>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</si>
  <si>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</si>
  <si>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Heidenheim</t>
  </si>
  <si>
    <t>Karlsruhe</t>
  </si>
  <si>
    <t>Sandhausen</t>
  </si>
  <si>
    <t>D2</t>
  </si>
  <si>
    <t>1-2</t>
  </si>
  <si>
    <t>2-1</t>
  </si>
  <si>
    <t>0-1</t>
  </si>
  <si>
    <t>Hannover</t>
  </si>
  <si>
    <t>Antwerp</t>
  </si>
  <si>
    <t>Erzgebirge Aue</t>
  </si>
  <si>
    <t>Fortuna Dusseldorf</t>
  </si>
  <si>
    <t>Mechelen</t>
  </si>
  <si>
    <t>Genk</t>
  </si>
  <si>
    <t>Eupen</t>
  </si>
  <si>
    <t>Oud-Heverlee Leuven</t>
  </si>
  <si>
    <t>Beerschot VA</t>
  </si>
  <si>
    <t>Kortrijk</t>
  </si>
  <si>
    <t>Charleroi</t>
  </si>
  <si>
    <t>Werder Bremen</t>
  </si>
  <si>
    <t>Schalke 04</t>
  </si>
  <si>
    <t>Hamburg</t>
  </si>
  <si>
    <t>Paderborn</t>
  </si>
  <si>
    <t>Holstein Kiel</t>
  </si>
  <si>
    <t>Regensburg</t>
  </si>
  <si>
    <t>Darmstadt</t>
  </si>
  <si>
    <t>Toulouse</t>
  </si>
  <si>
    <t>Auxerre</t>
  </si>
  <si>
    <t>Ajaccio</t>
  </si>
  <si>
    <t>Grenoble</t>
  </si>
  <si>
    <t>Amiens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</si>
  <si>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</si>
  <si>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</si>
  <si>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</si>
  <si>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</si>
  <si>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</si>
  <si>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</si>
  <si>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</si>
  <si>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</si>
  <si>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</si>
  <si>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</si>
  <si>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</si>
  <si>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</si>
  <si>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</si>
  <si>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</si>
  <si>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</si>
  <si>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</si>
  <si>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</si>
  <si>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</si>
  <si>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St Pauli</t>
  </si>
  <si>
    <t>Nurnberg</t>
  </si>
  <si>
    <t>Nimes</t>
  </si>
  <si>
    <t>Dijon</t>
  </si>
  <si>
    <t>B1</t>
  </si>
  <si>
    <t>30/01/2021</t>
  </si>
  <si>
    <t>1-1</t>
  </si>
  <si>
    <t>2-2</t>
  </si>
  <si>
    <t>1-3</t>
  </si>
  <si>
    <t>TG</t>
  </si>
  <si>
    <t>OV25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</si>
  <si>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</si>
  <si>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</si>
  <si>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</si>
  <si>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</si>
  <si>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</si>
  <si>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</si>
  <si>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</si>
  <si>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</si>
  <si>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</si>
  <si>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</si>
  <si>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</si>
  <si>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NP</t>
  </si>
  <si>
    <t>2-0</t>
  </si>
  <si>
    <t>3-0</t>
  </si>
  <si>
    <t>0-3</t>
  </si>
  <si>
    <t>0-2</t>
  </si>
  <si>
    <t>0-0</t>
  </si>
  <si>
    <t>0-4</t>
  </si>
  <si>
    <t>4-0</t>
  </si>
  <si>
    <t>3-2</t>
  </si>
  <si>
    <t>1</t>
  </si>
  <si>
    <t>2</t>
  </si>
  <si>
    <t>X</t>
  </si>
  <si>
    <t>Aberdeen</t>
  </si>
  <si>
    <t>Dundee United</t>
  </si>
  <si>
    <t>Motherwell</t>
  </si>
  <si>
    <t>Hibernian</t>
  </si>
  <si>
    <t>Kilmarnock</t>
  </si>
  <si>
    <t>Ayr</t>
  </si>
  <si>
    <t>Rangers</t>
  </si>
  <si>
    <t>Livingston</t>
  </si>
  <si>
    <t>Dundee</t>
  </si>
  <si>
    <t>St Mirren</t>
  </si>
  <si>
    <t>Ross County</t>
  </si>
  <si>
    <t>St Johnstone</t>
  </si>
  <si>
    <t>Hearts</t>
  </si>
  <si>
    <t>Celtic</t>
  </si>
  <si>
    <t>Arbroath</t>
  </si>
  <si>
    <t>Inverness C</t>
  </si>
  <si>
    <t>Morton</t>
  </si>
  <si>
    <t>Dunfermline</t>
  </si>
  <si>
    <t>Partick</t>
  </si>
  <si>
    <t>Queen of Sth</t>
  </si>
  <si>
    <t>Raith Rvs</t>
  </si>
  <si>
    <t>Hamilton</t>
  </si>
  <si>
    <t>Airdrie Utd</t>
  </si>
  <si>
    <t>Montrose</t>
  </si>
  <si>
    <t>Clyde</t>
  </si>
  <si>
    <t>Dumbarton</t>
  </si>
  <si>
    <t>Cove Rangers</t>
  </si>
  <si>
    <t>Falkirk</t>
  </si>
  <si>
    <t>East Fife</t>
  </si>
  <si>
    <t>Queens Park</t>
  </si>
  <si>
    <t>Peterhead</t>
  </si>
  <si>
    <t>Alloa</t>
  </si>
  <si>
    <t>Albion Rvs</t>
  </si>
  <si>
    <t>Edinburgh City</t>
  </si>
  <si>
    <t>Annan Athletic</t>
  </si>
  <si>
    <t>Forfar</t>
  </si>
  <si>
    <t>Elgin</t>
  </si>
  <si>
    <t>Stranraer</t>
  </si>
  <si>
    <t>Kelty Hearts</t>
  </si>
  <si>
    <t>Cowdenbeath</t>
  </si>
  <si>
    <t>Stenhousemuir</t>
  </si>
  <si>
    <t>Stirling</t>
  </si>
  <si>
    <t>SC0</t>
  </si>
  <si>
    <t>SC1</t>
  </si>
  <si>
    <t>SC2</t>
  </si>
  <si>
    <t>SC3</t>
  </si>
  <si>
    <t>30/07/2021</t>
  </si>
  <si>
    <t>31/07/2021</t>
  </si>
  <si>
    <t>1-0</t>
  </si>
  <si>
    <t>3-1</t>
  </si>
  <si>
    <t>4-4</t>
  </si>
  <si>
    <t>3-4</t>
  </si>
  <si>
    <t>2-3</t>
  </si>
  <si>
    <t>0</t>
  </si>
  <si>
    <t>Bournemouth</t>
  </si>
  <si>
    <t>West Brom</t>
  </si>
  <si>
    <t>E1</t>
  </si>
  <si>
    <t>Monaco</t>
  </si>
  <si>
    <t>Nantes</t>
  </si>
  <si>
    <t>F1</t>
  </si>
  <si>
    <t>Sp Lisbon</t>
  </si>
  <si>
    <t>Vizela</t>
  </si>
  <si>
    <t>P1</t>
  </si>
  <si>
    <t>Blackburn</t>
  </si>
  <si>
    <t>Swansea</t>
  </si>
  <si>
    <t>Bristol City</t>
  </si>
  <si>
    <t>Blackpool</t>
  </si>
  <si>
    <t>Cardiff</t>
  </si>
  <si>
    <t>Barnsley</t>
  </si>
  <si>
    <t>Derby</t>
  </si>
  <si>
    <t>Huddersfield</t>
  </si>
  <si>
    <t>Luton</t>
  </si>
  <si>
    <t>Peterboro</t>
  </si>
  <si>
    <t>Preston</t>
  </si>
  <si>
    <t>Hull</t>
  </si>
  <si>
    <t>QPR</t>
  </si>
  <si>
    <t>Millwall</t>
  </si>
  <si>
    <t>Stoke</t>
  </si>
  <si>
    <t>Reading</t>
  </si>
  <si>
    <t>Sheffield United</t>
  </si>
  <si>
    <t>Birmingham</t>
  </si>
  <si>
    <t>Bolton</t>
  </si>
  <si>
    <t>Milton Keynes Dons</t>
  </si>
  <si>
    <t>E2</t>
  </si>
  <si>
    <t>Cambridge</t>
  </si>
  <si>
    <t>Oxford</t>
  </si>
  <si>
    <t>Crewe</t>
  </si>
  <si>
    <t>Cheltenham</t>
  </si>
  <si>
    <t>Doncaster</t>
  </si>
  <si>
    <t>AFC Wimbledon</t>
  </si>
  <si>
    <t>Fleetwood Town</t>
  </si>
  <si>
    <t>Portsmouth</t>
  </si>
  <si>
    <t>Gillingham</t>
  </si>
  <si>
    <t>Lincoln</t>
  </si>
  <si>
    <t>Ipswich</t>
  </si>
  <si>
    <t>Morecambe</t>
  </si>
  <si>
    <t>Rotherham</t>
  </si>
  <si>
    <t>Plymouth</t>
  </si>
  <si>
    <t>Shrewsbury</t>
  </si>
  <si>
    <t>Burton</t>
  </si>
  <si>
    <t>Sunderland</t>
  </si>
  <si>
    <t>Wigan</t>
  </si>
  <si>
    <t>Wycombe</t>
  </si>
  <si>
    <t>Accrington</t>
  </si>
  <si>
    <t>Charlton</t>
  </si>
  <si>
    <t>Sheffield Weds</t>
  </si>
  <si>
    <t>Carlisle</t>
  </si>
  <si>
    <t>Colchester</t>
  </si>
  <si>
    <t>E3</t>
  </si>
  <si>
    <t>Exeter</t>
  </si>
  <si>
    <t>Bradford</t>
  </si>
  <si>
    <t>Forest Green</t>
  </si>
  <si>
    <t>Sutton</t>
  </si>
  <si>
    <t>Harrogate</t>
  </si>
  <si>
    <t>Rochdale</t>
  </si>
  <si>
    <t>Hartlepool</t>
  </si>
  <si>
    <t>Crawley Town</t>
  </si>
  <si>
    <t>Mansfield</t>
  </si>
  <si>
    <t>Bristol Rvs</t>
  </si>
  <si>
    <t>Northampton</t>
  </si>
  <si>
    <t>Port Vale</t>
  </si>
  <si>
    <t>Oldham</t>
  </si>
  <si>
    <t>Newport County</t>
  </si>
  <si>
    <t>Salford</t>
  </si>
  <si>
    <t>Leyton Orient</t>
  </si>
  <si>
    <t>Scunthorpe</t>
  </si>
  <si>
    <t>Swindon</t>
  </si>
  <si>
    <t>Stevenage</t>
  </si>
  <si>
    <t>Barrow</t>
  </si>
  <si>
    <t>Tranmere</t>
  </si>
  <si>
    <t>Walsall</t>
  </si>
  <si>
    <t>Lyon</t>
  </si>
  <si>
    <t>Brest</t>
  </si>
  <si>
    <t>Troyes</t>
  </si>
  <si>
    <t>Paris SG</t>
  </si>
  <si>
    <t>Arouca</t>
  </si>
  <si>
    <t>Estoril</t>
  </si>
  <si>
    <t>Moreirense</t>
  </si>
  <si>
    <t>Benfica</t>
  </si>
  <si>
    <t>Maritimo</t>
  </si>
  <si>
    <t>Sp Braga</t>
  </si>
  <si>
    <t>Fulham</t>
  </si>
  <si>
    <t>Middlesbrough</t>
  </si>
  <si>
    <t>Coventry</t>
  </si>
  <si>
    <t>Nottm Forest</t>
  </si>
  <si>
    <t>Rennes</t>
  </si>
  <si>
    <t>Lens</t>
  </si>
  <si>
    <t>Bordeaux</t>
  </si>
  <si>
    <t>Clermont</t>
  </si>
  <si>
    <t>Nice</t>
  </si>
  <si>
    <t>Reims</t>
  </si>
  <si>
    <t>St Etienne</t>
  </si>
  <si>
    <t>Lorient</t>
  </si>
  <si>
    <t>Strasbourg</t>
  </si>
  <si>
    <t>Angers</t>
  </si>
  <si>
    <t>Metz</t>
  </si>
  <si>
    <t>Lille</t>
  </si>
  <si>
    <t>Montpellier</t>
  </si>
  <si>
    <t>Marseille</t>
  </si>
  <si>
    <t>Guimaraes</t>
  </si>
  <si>
    <t>Portimonense</t>
  </si>
  <si>
    <t>Tondela</t>
  </si>
  <si>
    <t>Santa Clara</t>
  </si>
  <si>
    <t>Porto</t>
  </si>
  <si>
    <t>Belenenses</t>
  </si>
  <si>
    <t>Pacos Ferreira</t>
  </si>
  <si>
    <t>Famalicao</t>
  </si>
  <si>
    <t>Gil Vicente</t>
  </si>
  <si>
    <t>Boavista</t>
  </si>
  <si>
    <t>3-3</t>
  </si>
  <si>
    <t>1-4</t>
  </si>
  <si>
    <t>2-5</t>
  </si>
  <si>
    <t>6-0</t>
  </si>
  <si>
    <t>4</t>
  </si>
  <si>
    <t>`</t>
  </si>
  <si>
    <t>Mgladbach</t>
  </si>
  <si>
    <t>Bayern Munich</t>
  </si>
  <si>
    <t>D1</t>
  </si>
  <si>
    <t>Brentford</t>
  </si>
  <si>
    <t>Arsenal</t>
  </si>
  <si>
    <t>E0</t>
  </si>
  <si>
    <t>Go Ahead Eagles</t>
  </si>
  <si>
    <t>Heerenveen</t>
  </si>
  <si>
    <t>N1</t>
  </si>
  <si>
    <t>Valencia</t>
  </si>
  <si>
    <t>Getafe</t>
  </si>
  <si>
    <t>SP1</t>
  </si>
  <si>
    <t>Huesca</t>
  </si>
  <si>
    <t>Eibar</t>
  </si>
  <si>
    <t>SP2</t>
  </si>
  <si>
    <t>Zaragoza</t>
  </si>
  <si>
    <t>Ibiza</t>
  </si>
  <si>
    <t>Besiktas</t>
  </si>
  <si>
    <t>Rizespor</t>
  </si>
  <si>
    <t>T1</t>
  </si>
  <si>
    <t>Augsburg</t>
  </si>
  <si>
    <t>Hoffenheim</t>
  </si>
  <si>
    <t>Bielefeld</t>
  </si>
  <si>
    <t>Freiburg</t>
  </si>
  <si>
    <t>Stuttgart</t>
  </si>
  <si>
    <t>Greuther Furth</t>
  </si>
  <si>
    <t>Union Berlin</t>
  </si>
  <si>
    <t>Leverkusen</t>
  </si>
  <si>
    <t>Wolfsburg</t>
  </si>
  <si>
    <t>Bochum</t>
  </si>
  <si>
    <t>Dortmund</t>
  </si>
  <si>
    <t>Ein Frankfurt</t>
  </si>
  <si>
    <t>Karlsruhe SC</t>
  </si>
  <si>
    <t>Man United</t>
  </si>
  <si>
    <t>Leeds</t>
  </si>
  <si>
    <t>Burnley</t>
  </si>
  <si>
    <t>Brighton</t>
  </si>
  <si>
    <t>Chelsea</t>
  </si>
  <si>
    <t>Crystal Palace</t>
  </si>
  <si>
    <t>Everton</t>
  </si>
  <si>
    <t>Southampton</t>
  </si>
  <si>
    <t>Leicester</t>
  </si>
  <si>
    <t>Wolves</t>
  </si>
  <si>
    <t>Watford</t>
  </si>
  <si>
    <t>Aston Villa</t>
  </si>
  <si>
    <t>Norwich</t>
  </si>
  <si>
    <t>Liverpool</t>
  </si>
  <si>
    <t>Waalwijk</t>
  </si>
  <si>
    <t>AZ Alkmaar</t>
  </si>
  <si>
    <t>Heracles</t>
  </si>
  <si>
    <t>PSV Eindhoven</t>
  </si>
  <si>
    <t>For Sittard</t>
  </si>
  <si>
    <t>Twente</t>
  </si>
  <si>
    <t>Ajax</t>
  </si>
  <si>
    <t>Nijmegen</t>
  </si>
  <si>
    <t>Cadiz</t>
  </si>
  <si>
    <t>Levante</t>
  </si>
  <si>
    <t>Mallorca</t>
  </si>
  <si>
    <t>Betis</t>
  </si>
  <si>
    <t>Alaves</t>
  </si>
  <si>
    <t>Real Madrid</t>
  </si>
  <si>
    <t>Osasuna</t>
  </si>
  <si>
    <t>Espanol</t>
  </si>
  <si>
    <t>Sociedad B</t>
  </si>
  <si>
    <t>Leganes</t>
  </si>
  <si>
    <t>Girona</t>
  </si>
  <si>
    <t>Amorebieta</t>
  </si>
  <si>
    <t>Ponferradina</t>
  </si>
  <si>
    <t>Alcorcon</t>
  </si>
  <si>
    <t>Karagumruk</t>
  </si>
  <si>
    <t>Gaziantep</t>
  </si>
  <si>
    <t>Altay</t>
  </si>
  <si>
    <t>Kayserispor</t>
  </si>
  <si>
    <t>Hatayspor</t>
  </si>
  <si>
    <t>Kasimpasa</t>
  </si>
  <si>
    <t>Mainz</t>
  </si>
  <si>
    <t>RB Leipzig</t>
  </si>
  <si>
    <t>FC Koln</t>
  </si>
  <si>
    <t>Hertha</t>
  </si>
  <si>
    <t>Newcastle</t>
  </si>
  <si>
    <t>West Ham</t>
  </si>
  <si>
    <t>Tottenham</t>
  </si>
  <si>
    <t>Man City</t>
  </si>
  <si>
    <t>Cambuur</t>
  </si>
  <si>
    <t>Groningen</t>
  </si>
  <si>
    <t>Utrecht</t>
  </si>
  <si>
    <t>Sparta Rotterdam</t>
  </si>
  <si>
    <t>Zwolle</t>
  </si>
  <si>
    <t>Vitesse</t>
  </si>
  <si>
    <t>Willem II</t>
  </si>
  <si>
    <t>Feyenoord</t>
  </si>
  <si>
    <t>Celta</t>
  </si>
  <si>
    <t>Ath Madrid</t>
  </si>
  <si>
    <t>Barcelona</t>
  </si>
  <si>
    <t>Sociedad</t>
  </si>
  <si>
    <t>Sevilla</t>
  </si>
  <si>
    <t>Vallecano</t>
  </si>
  <si>
    <t>Sp Gijon</t>
  </si>
  <si>
    <t>Burgos</t>
  </si>
  <si>
    <t>Oviedo</t>
  </si>
  <si>
    <t>Lugo</t>
  </si>
  <si>
    <t>Fuenlabrada</t>
  </si>
  <si>
    <t>Tenerife</t>
  </si>
  <si>
    <t>Las Palmas</t>
  </si>
  <si>
    <t>Valladolid</t>
  </si>
  <si>
    <t>Buyuksehyr</t>
  </si>
  <si>
    <t>Alanyaspor</t>
  </si>
  <si>
    <t>Ad. Demirspor</t>
  </si>
  <si>
    <t>Fenerbahce</t>
  </si>
  <si>
    <t>Antalyaspor</t>
  </si>
  <si>
    <t>Goztep</t>
  </si>
  <si>
    <t>Villarreal</t>
  </si>
  <si>
    <t>Granada</t>
  </si>
  <si>
    <t>Elche</t>
  </si>
  <si>
    <t>Ath Bilbao</t>
  </si>
  <si>
    <t>Malaga</t>
  </si>
  <si>
    <t>Mirandes</t>
  </si>
  <si>
    <t>Cartagena</t>
  </si>
  <si>
    <t>Almeria</t>
  </si>
  <si>
    <t>Sivasspor</t>
  </si>
  <si>
    <t>Konyaspor</t>
  </si>
  <si>
    <t>Yeni Malatyaspor</t>
  </si>
  <si>
    <t>Trabzonspor</t>
  </si>
  <si>
    <t>Giresunspor</t>
  </si>
  <si>
    <t>Galatasaray</t>
  </si>
  <si>
    <t>13/08/2021</t>
  </si>
  <si>
    <t>14/08/2021</t>
  </si>
  <si>
    <t>15/08/2021</t>
  </si>
  <si>
    <t>16/08/2021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</si>
</sst>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9" fontId="8" fillId="2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14" fontId="0" fillId="0" borderId="0" xfId="0" applyNumberFormat="1"/>
    <xf numFmtId="9" fontId="4" fillId="2" borderId="0" xfId="1" applyFont="1" applyFill="1" applyAlignment="1"/>
    <xf numFmtId="9" fontId="0" fillId="2" borderId="0" xfId="0" applyNumberFormat="1" applyFill="1"/>
    <xf numFmtId="49" fontId="0" fillId="3" borderId="0" xfId="0" applyNumberFormat="1" applyFill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14" fontId="0" fillId="2" borderId="0" xfId="0" applyNumberFormat="1" applyFill="1"/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abSelected="1" zoomScale="80" zoomScaleNormal="80" workbookViewId="0">
      <pane ySplit="1" topLeftCell="A163" activePane="bottomLeft" state="frozen"/>
      <selection pane="bottomLeft" activeCell="S176" sqref="S176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46" t="s">
        <v>3</v>
      </c>
      <c r="B1" s="47"/>
      <c r="C1" s="48" t="s">
        <v>4</v>
      </c>
      <c r="D1" s="49"/>
      <c r="E1" s="2" t="s">
        <v>1</v>
      </c>
      <c r="F1" s="2" t="s">
        <v>12</v>
      </c>
      <c r="G1" s="51" t="s">
        <v>2</v>
      </c>
      <c r="H1" s="49"/>
      <c r="I1" s="48" t="s">
        <v>0</v>
      </c>
      <c r="J1" s="49"/>
      <c r="K1" s="48" t="s">
        <v>17</v>
      </c>
      <c r="L1" s="49"/>
      <c r="M1" s="52" t="s">
        <v>5</v>
      </c>
      <c r="N1" s="53"/>
      <c r="O1" s="50" t="s">
        <v>6</v>
      </c>
      <c r="P1" s="50"/>
      <c r="Q1" s="2" t="s">
        <v>15</v>
      </c>
      <c r="R1" s="2" t="s">
        <v>16</v>
      </c>
      <c r="S1" s="2" t="s">
        <v>8</v>
      </c>
      <c r="T1" s="9" t="s">
        <v>14</v>
      </c>
      <c r="U1" s="9" t="s">
        <v>13</v>
      </c>
      <c r="V1" s="23" t="s">
        <v>11</v>
      </c>
      <c r="W1" s="26" t="s">
        <v>10</v>
      </c>
      <c r="X1" s="9" t="s">
        <v>75</v>
      </c>
      <c r="Y1" s="9" t="s">
        <v>76</v>
      </c>
    </row>
    <row r="2" spans="1:25" x14ac:dyDescent="0.25">
      <c r="A2" s="18">
        <v>0.57973539654631046</v>
      </c>
      <c r="B2" s="18">
        <v>0.41817141354477655</v>
      </c>
      <c r="C2" s="13">
        <f>(100%/A2)</f>
        <v>1.7249248639247405</v>
      </c>
      <c r="D2" s="14">
        <f>(100%/B2)</f>
        <v>2.3913638465220508</v>
      </c>
      <c r="E2" s="10">
        <v>3.8766883183833478E-2</v>
      </c>
      <c r="F2" s="7">
        <f t="shared" ref="F2:F29" si="0">(E2/100%) + 1</f>
        <v>1.0387668831838335</v>
      </c>
      <c r="G2" s="7">
        <f t="shared" ref="G2" si="1">C2/F2</f>
        <v>1.6605504967946458</v>
      </c>
      <c r="H2" s="7">
        <f t="shared" ref="H2" si="2">D2/F2</f>
        <v>2.3021179104136347</v>
      </c>
      <c r="I2">
        <v>1.59</v>
      </c>
      <c r="J2">
        <v>2.44</v>
      </c>
      <c r="K2" s="7">
        <f t="shared" ref="K2" si="3">(I2*F2)</f>
        <v>1.6516393442622954</v>
      </c>
      <c r="L2" s="7">
        <f t="shared" ref="L2" si="4">(J2*F2)</f>
        <v>2.5345911949685536</v>
      </c>
      <c r="M2" s="15">
        <f t="shared" ref="M2" si="5">(1/K2)</f>
        <v>0.60545905707196013</v>
      </c>
      <c r="N2" s="15">
        <f t="shared" ref="N2" si="6">(1/L2)</f>
        <v>0.39454094292803971</v>
      </c>
      <c r="O2" s="12">
        <f>(I2/G2)</f>
        <v>0.95751379019738991</v>
      </c>
      <c r="P2" s="12">
        <f>(J2/H2)</f>
        <v>1.0598935827581444</v>
      </c>
      <c r="Q2" t="s">
        <v>59</v>
      </c>
      <c r="R2" t="s">
        <v>30</v>
      </c>
      <c r="S2" t="s">
        <v>70</v>
      </c>
      <c r="T2" s="8" t="s">
        <v>97</v>
      </c>
      <c r="U2" s="8" t="s">
        <v>23</v>
      </c>
      <c r="V2" t="s">
        <v>84</v>
      </c>
      <c r="W2" s="16" t="s">
        <v>72</v>
      </c>
      <c r="X2" s="24">
        <v>2</v>
      </c>
      <c r="Y2" t="str">
        <f>IF(X2 &gt;= 3,"Y","N")</f>
        <v>N</v>
      </c>
    </row>
    <row r="3" spans="1:25" x14ac:dyDescent="0.25">
      <c r="A3" s="18">
        <v>0.59165911582422914</v>
      </c>
      <c r="B3" s="18">
        <v>0.39265304869169204</v>
      </c>
      <c r="C3" s="13">
        <f t="shared" ref="C3:C18" si="7">(100%/A3)</f>
        <v>1.6901624149015584</v>
      </c>
      <c r="D3" s="14">
        <f t="shared" ref="D3:D18" si="8">(100%/B3)</f>
        <v>2.5467776280662267</v>
      </c>
      <c r="E3" s="10">
        <v>3.3444121312837582E-2</v>
      </c>
      <c r="F3" s="7">
        <f t="shared" si="0"/>
        <v>1.0334441213128376</v>
      </c>
      <c r="G3" s="7">
        <f t="shared" ref="G3:G29" si="9">C3/F3</f>
        <v>1.6354657015750957</v>
      </c>
      <c r="H3" s="7">
        <f t="shared" ref="H3:H29" si="10">D3/F3</f>
        <v>2.4643592967860934</v>
      </c>
      <c r="I3">
        <v>1.66</v>
      </c>
      <c r="J3">
        <v>2.3199999999999998</v>
      </c>
      <c r="K3" s="7">
        <f t="shared" ref="K3:K29" si="11">(I3*F3)</f>
        <v>1.7155172413793103</v>
      </c>
      <c r="L3" s="7">
        <f t="shared" ref="L3:L29" si="12">(J3*F3)</f>
        <v>2.3975903614457832</v>
      </c>
      <c r="M3" s="15">
        <f t="shared" ref="M3:M29" si="13">(1/K3)</f>
        <v>0.58291457286432158</v>
      </c>
      <c r="N3" s="15">
        <f t="shared" ref="N3:N29" si="14">(1/L3)</f>
        <v>0.41708542713567837</v>
      </c>
      <c r="O3" s="12">
        <f t="shared" ref="O3:O29" si="15">(I3/G3)</f>
        <v>1.0150014142157036</v>
      </c>
      <c r="P3" s="12">
        <f t="shared" ref="P3:P29" si="16">(J3/H3)</f>
        <v>0.94142116493550254</v>
      </c>
      <c r="Q3" t="s">
        <v>37</v>
      </c>
      <c r="R3" t="s">
        <v>38</v>
      </c>
      <c r="S3" t="s">
        <v>21</v>
      </c>
      <c r="T3" s="8" t="s">
        <v>98</v>
      </c>
      <c r="U3" s="8" t="s">
        <v>74</v>
      </c>
      <c r="V3" t="s">
        <v>85</v>
      </c>
      <c r="W3" s="16" t="s">
        <v>74</v>
      </c>
      <c r="X3" s="24">
        <v>4</v>
      </c>
      <c r="Y3" t="str">
        <f t="shared" ref="Y3:Y66" si="17">IF(X3 &gt;= 3,"Y","N")</f>
        <v>Y</v>
      </c>
    </row>
    <row r="4" spans="1:25" x14ac:dyDescent="0.25">
      <c r="A4" s="18">
        <v>0.64167217143693167</v>
      </c>
      <c r="B4" s="18">
        <v>0.35503433084307856</v>
      </c>
      <c r="C4" s="13">
        <f t="shared" si="7"/>
        <v>1.5584281889000191</v>
      </c>
      <c r="D4" s="14">
        <f t="shared" si="8"/>
        <v>2.8166290218339181</v>
      </c>
      <c r="E4" s="10">
        <v>4.1666666666666519E-2</v>
      </c>
      <c r="F4" s="7">
        <f t="shared" si="0"/>
        <v>1.0416666666666665</v>
      </c>
      <c r="G4" s="7">
        <f t="shared" si="9"/>
        <v>1.4960910613440186</v>
      </c>
      <c r="H4" s="7">
        <f t="shared" si="10"/>
        <v>2.7039638609605618</v>
      </c>
      <c r="I4">
        <v>1.68</v>
      </c>
      <c r="J4">
        <v>2.2400000000000002</v>
      </c>
      <c r="K4" s="7">
        <f t="shared" si="11"/>
        <v>1.7499999999999998</v>
      </c>
      <c r="L4" s="7">
        <f t="shared" si="12"/>
        <v>2.333333333333333</v>
      </c>
      <c r="M4" s="15">
        <f t="shared" si="13"/>
        <v>0.57142857142857151</v>
      </c>
      <c r="N4" s="15">
        <f t="shared" si="14"/>
        <v>0.4285714285714286</v>
      </c>
      <c r="O4" s="12">
        <f t="shared" si="15"/>
        <v>1.1229263000146301</v>
      </c>
      <c r="P4" s="12">
        <f t="shared" si="16"/>
        <v>0.82841343863384986</v>
      </c>
      <c r="Q4" t="s">
        <v>32</v>
      </c>
      <c r="R4" t="s">
        <v>60</v>
      </c>
      <c r="S4" t="s">
        <v>70</v>
      </c>
      <c r="T4" s="8" t="s">
        <v>99</v>
      </c>
      <c r="U4" s="8" t="s">
        <v>73</v>
      </c>
      <c r="V4" t="s">
        <v>85</v>
      </c>
      <c r="W4" s="16" t="s">
        <v>72</v>
      </c>
      <c r="X4" s="24">
        <v>0</v>
      </c>
      <c r="Y4" t="str">
        <f t="shared" si="17"/>
        <v>N</v>
      </c>
    </row>
    <row r="5" spans="1:25" x14ac:dyDescent="0.25">
      <c r="A5" s="18">
        <v>0.5366123192275426</v>
      </c>
      <c r="B5" s="18">
        <v>0.46075328978782565</v>
      </c>
      <c r="C5" s="13">
        <f t="shared" si="7"/>
        <v>1.8635427554840847</v>
      </c>
      <c r="D5" s="14">
        <f t="shared" si="8"/>
        <v>2.1703588930650817</v>
      </c>
      <c r="E5" s="10">
        <v>4.0146971416220811E-2</v>
      </c>
      <c r="F5" s="7">
        <f t="shared" si="0"/>
        <v>1.0401469714162208</v>
      </c>
      <c r="G5" s="7">
        <f t="shared" si="9"/>
        <v>1.7916148454931926</v>
      </c>
      <c r="H5" s="7">
        <f t="shared" si="10"/>
        <v>2.0865886770885957</v>
      </c>
      <c r="I5">
        <v>1.86</v>
      </c>
      <c r="J5">
        <v>1.99</v>
      </c>
      <c r="K5" s="7">
        <f t="shared" si="11"/>
        <v>1.9346733668341709</v>
      </c>
      <c r="L5" s="7">
        <f t="shared" si="12"/>
        <v>2.0698924731182795</v>
      </c>
      <c r="M5" s="15">
        <f t="shared" si="13"/>
        <v>0.51688311688311683</v>
      </c>
      <c r="N5" s="15">
        <f t="shared" si="14"/>
        <v>0.48311688311688311</v>
      </c>
      <c r="O5" s="12">
        <f t="shared" si="15"/>
        <v>1.0381695623246427</v>
      </c>
      <c r="P5" s="12">
        <f t="shared" si="16"/>
        <v>0.95370976649630568</v>
      </c>
      <c r="Q5" t="s">
        <v>33</v>
      </c>
      <c r="R5" t="s">
        <v>65</v>
      </c>
      <c r="S5" t="s">
        <v>70</v>
      </c>
      <c r="T5" s="8" t="s">
        <v>97</v>
      </c>
      <c r="U5" s="8" t="s">
        <v>23</v>
      </c>
      <c r="V5" t="s">
        <v>85</v>
      </c>
      <c r="W5" s="16" t="s">
        <v>88</v>
      </c>
      <c r="X5" s="24">
        <v>0</v>
      </c>
      <c r="Y5" t="s">
        <v>88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>
        <v>3.6644165863066513E-2</v>
      </c>
      <c r="F6" s="7">
        <f t="shared" si="0"/>
        <v>1.0366441658630665</v>
      </c>
      <c r="G6" s="7" t="e">
        <f t="shared" si="9"/>
        <v>#N/A</v>
      </c>
      <c r="H6" s="7" t="e">
        <f t="shared" si="10"/>
        <v>#N/A</v>
      </c>
      <c r="I6">
        <v>1.83</v>
      </c>
      <c r="J6">
        <v>2.04</v>
      </c>
      <c r="K6" s="7">
        <f t="shared" si="11"/>
        <v>1.8970588235294117</v>
      </c>
      <c r="L6" s="7">
        <f t="shared" si="12"/>
        <v>2.1147540983606556</v>
      </c>
      <c r="M6" s="15">
        <f t="shared" si="13"/>
        <v>0.52713178294573648</v>
      </c>
      <c r="N6" s="15">
        <f t="shared" si="14"/>
        <v>0.47286821705426357</v>
      </c>
      <c r="O6" s="12" t="e">
        <f t="shared" si="15"/>
        <v>#N/A</v>
      </c>
      <c r="P6" s="12" t="e">
        <f t="shared" si="16"/>
        <v>#N/A</v>
      </c>
      <c r="Q6" t="s">
        <v>34</v>
      </c>
      <c r="R6" t="s">
        <v>77</v>
      </c>
      <c r="S6" t="s">
        <v>70</v>
      </c>
      <c r="U6" s="8" t="e">
        <v>#N/A</v>
      </c>
      <c r="V6" t="s">
        <v>85</v>
      </c>
      <c r="W6" s="16" t="s">
        <v>89</v>
      </c>
      <c r="X6" s="24">
        <v>2</v>
      </c>
      <c r="Y6" t="str">
        <f t="shared" si="17"/>
        <v>N</v>
      </c>
    </row>
    <row r="7" spans="1:25" x14ac:dyDescent="0.25">
      <c r="A7" s="18">
        <v>0.7260355170120687</v>
      </c>
      <c r="B7" s="18">
        <v>0.26066355221364446</v>
      </c>
      <c r="C7" s="13">
        <f t="shared" si="7"/>
        <v>1.3773430866239251</v>
      </c>
      <c r="D7" s="14">
        <f t="shared" si="8"/>
        <v>3.8363629725278288</v>
      </c>
      <c r="E7" s="10">
        <v>4.3360433604336057E-2</v>
      </c>
      <c r="F7" s="7">
        <f t="shared" si="0"/>
        <v>1.0433604336043361</v>
      </c>
      <c r="G7" s="7">
        <f t="shared" si="9"/>
        <v>1.3201028544525413</v>
      </c>
      <c r="H7" s="7">
        <f t="shared" si="10"/>
        <v>3.6769297061370616</v>
      </c>
      <c r="I7">
        <v>1.8</v>
      </c>
      <c r="J7">
        <v>2.0499999999999998</v>
      </c>
      <c r="K7" s="7">
        <f t="shared" si="11"/>
        <v>1.878048780487805</v>
      </c>
      <c r="L7" s="7">
        <f t="shared" si="12"/>
        <v>2.1388888888888888</v>
      </c>
      <c r="M7" s="15">
        <f t="shared" si="13"/>
        <v>0.53246753246753242</v>
      </c>
      <c r="N7" s="15">
        <f t="shared" si="14"/>
        <v>0.46753246753246752</v>
      </c>
      <c r="O7" s="12">
        <f t="shared" si="15"/>
        <v>1.3635301173153485</v>
      </c>
      <c r="P7" s="12">
        <f t="shared" si="16"/>
        <v>0.55753037556807283</v>
      </c>
      <c r="Q7" t="s">
        <v>61</v>
      </c>
      <c r="R7" t="s">
        <v>35</v>
      </c>
      <c r="S7" t="s">
        <v>70</v>
      </c>
      <c r="T7" s="8" t="s">
        <v>97</v>
      </c>
      <c r="U7" s="8" t="s">
        <v>23</v>
      </c>
      <c r="V7" t="s">
        <v>85</v>
      </c>
      <c r="W7" s="16" t="s">
        <v>91</v>
      </c>
      <c r="X7" s="24">
        <v>3</v>
      </c>
      <c r="Y7" t="str">
        <f t="shared" si="17"/>
        <v>Y</v>
      </c>
    </row>
    <row r="8" spans="1:25" x14ac:dyDescent="0.25">
      <c r="A8" s="18">
        <v>0.48290665445547404</v>
      </c>
      <c r="B8" s="18">
        <v>0.51466827891917677</v>
      </c>
      <c r="C8" s="13">
        <f t="shared" si="7"/>
        <v>2.0707935804438247</v>
      </c>
      <c r="D8" s="14">
        <f t="shared" si="8"/>
        <v>1.9429990946790787</v>
      </c>
      <c r="E8" s="10">
        <v>4.3126684636118462E-2</v>
      </c>
      <c r="F8" s="7">
        <f t="shared" si="0"/>
        <v>1.0431266846361185</v>
      </c>
      <c r="G8" s="7">
        <f t="shared" si="9"/>
        <v>1.9851793755675944</v>
      </c>
      <c r="H8" s="7">
        <f t="shared" si="10"/>
        <v>1.8626683827543626</v>
      </c>
      <c r="I8">
        <v>1.75</v>
      </c>
      <c r="J8">
        <v>2.12</v>
      </c>
      <c r="K8" s="7">
        <f t="shared" si="11"/>
        <v>1.8254716981132073</v>
      </c>
      <c r="L8" s="7">
        <f t="shared" si="12"/>
        <v>2.2114285714285713</v>
      </c>
      <c r="M8" s="15">
        <f t="shared" si="13"/>
        <v>0.54780361757105955</v>
      </c>
      <c r="N8" s="15">
        <f t="shared" si="14"/>
        <v>0.45219638242894061</v>
      </c>
      <c r="O8" s="12">
        <f t="shared" si="15"/>
        <v>0.8815324305390021</v>
      </c>
      <c r="P8" s="12">
        <f t="shared" si="16"/>
        <v>1.1381521368098364</v>
      </c>
      <c r="Q8" t="s">
        <v>42</v>
      </c>
      <c r="R8" t="s">
        <v>41</v>
      </c>
      <c r="S8" t="s">
        <v>21</v>
      </c>
      <c r="T8" s="8" t="s">
        <v>97</v>
      </c>
      <c r="U8" s="8" t="s">
        <v>23</v>
      </c>
      <c r="V8" t="s">
        <v>85</v>
      </c>
      <c r="W8" s="16" t="s">
        <v>92</v>
      </c>
      <c r="X8" s="24">
        <v>2</v>
      </c>
      <c r="Y8" t="str">
        <f t="shared" si="17"/>
        <v>N</v>
      </c>
    </row>
    <row r="9" spans="1:25" x14ac:dyDescent="0.25">
      <c r="A9" s="18" t="e">
        <v>#N/A</v>
      </c>
      <c r="B9" s="18" t="e">
        <v>#N/A</v>
      </c>
      <c r="C9" s="13" t="e">
        <f t="shared" si="7"/>
        <v>#N/A</v>
      </c>
      <c r="D9" s="14" t="e">
        <f t="shared" si="8"/>
        <v>#N/A</v>
      </c>
      <c r="E9" s="10">
        <v>3.0736618971912932E-2</v>
      </c>
      <c r="F9" s="7">
        <f t="shared" si="0"/>
        <v>1.0307366189719129</v>
      </c>
      <c r="G9" s="7" t="e">
        <f t="shared" si="9"/>
        <v>#N/A</v>
      </c>
      <c r="H9" s="7" t="e">
        <f t="shared" si="10"/>
        <v>#N/A</v>
      </c>
      <c r="I9">
        <v>1.85</v>
      </c>
      <c r="J9">
        <v>2.04</v>
      </c>
      <c r="K9" s="7">
        <f t="shared" si="11"/>
        <v>1.9068627450980391</v>
      </c>
      <c r="L9" s="7">
        <f t="shared" si="12"/>
        <v>2.1027027027027025</v>
      </c>
      <c r="M9" s="15">
        <f t="shared" si="13"/>
        <v>0.52442159383033427</v>
      </c>
      <c r="N9" s="15">
        <f t="shared" si="14"/>
        <v>0.47557840616966585</v>
      </c>
      <c r="O9" s="12" t="e">
        <f t="shared" si="15"/>
        <v>#N/A</v>
      </c>
      <c r="P9" s="12" t="e">
        <f t="shared" si="16"/>
        <v>#N/A</v>
      </c>
      <c r="Q9" t="s">
        <v>78</v>
      </c>
      <c r="R9" t="s">
        <v>79</v>
      </c>
      <c r="S9" t="s">
        <v>21</v>
      </c>
      <c r="U9" s="8" t="e">
        <v>#N/A</v>
      </c>
      <c r="V9" t="s">
        <v>85</v>
      </c>
      <c r="W9" s="16" t="s">
        <v>90</v>
      </c>
      <c r="X9" s="24">
        <v>3</v>
      </c>
      <c r="Y9" t="str">
        <f t="shared" si="17"/>
        <v>Y</v>
      </c>
    </row>
    <row r="10" spans="1:25" x14ac:dyDescent="0.25">
      <c r="A10" s="18" t="e">
        <v>#N/A</v>
      </c>
      <c r="B10" s="18" t="e">
        <v>#N/A</v>
      </c>
      <c r="C10" s="13" t="e">
        <f t="shared" si="7"/>
        <v>#N/A</v>
      </c>
      <c r="D10" s="14" t="e">
        <f t="shared" si="8"/>
        <v>#N/A</v>
      </c>
      <c r="E10" s="10">
        <v>3.0955227846419575E-2</v>
      </c>
      <c r="F10" s="7">
        <f t="shared" si="0"/>
        <v>1.0309552278464196</v>
      </c>
      <c r="G10" s="7" t="e">
        <f t="shared" si="9"/>
        <v>#N/A</v>
      </c>
      <c r="H10" s="7" t="e">
        <f t="shared" si="10"/>
        <v>#N/A</v>
      </c>
      <c r="I10">
        <v>1.93</v>
      </c>
      <c r="J10">
        <v>1.95</v>
      </c>
      <c r="K10" s="7">
        <f t="shared" si="11"/>
        <v>1.9897435897435898</v>
      </c>
      <c r="L10" s="7">
        <f t="shared" si="12"/>
        <v>2.0103626943005182</v>
      </c>
      <c r="M10" s="15">
        <f t="shared" si="13"/>
        <v>0.50257731958762886</v>
      </c>
      <c r="N10" s="15">
        <f t="shared" si="14"/>
        <v>0.49742268041237114</v>
      </c>
      <c r="O10" s="12" t="e">
        <f t="shared" si="15"/>
        <v>#N/A</v>
      </c>
      <c r="P10" s="12" t="e">
        <f t="shared" si="16"/>
        <v>#N/A</v>
      </c>
      <c r="Q10" t="s">
        <v>80</v>
      </c>
      <c r="R10" t="s">
        <v>19</v>
      </c>
      <c r="S10" t="s">
        <v>21</v>
      </c>
      <c r="U10" s="8" t="e">
        <v>#N/A</v>
      </c>
      <c r="V10" t="s">
        <v>85</v>
      </c>
      <c r="W10" s="16" t="s">
        <v>74</v>
      </c>
      <c r="X10" s="24">
        <v>4</v>
      </c>
      <c r="Y10" t="str">
        <f t="shared" si="17"/>
        <v>Y</v>
      </c>
    </row>
    <row r="11" spans="1:25" x14ac:dyDescent="0.25">
      <c r="A11" s="18">
        <v>0.32268432757265214</v>
      </c>
      <c r="B11" s="18">
        <v>0.67710964590678702</v>
      </c>
      <c r="C11" s="13">
        <f t="shared" si="7"/>
        <v>3.0990039321784253</v>
      </c>
      <c r="D11" s="14">
        <f t="shared" si="8"/>
        <v>1.4768656834902971</v>
      </c>
      <c r="E11" s="10">
        <v>3.19069743563416E-2</v>
      </c>
      <c r="F11" s="7">
        <f t="shared" si="0"/>
        <v>1.0319069743563416</v>
      </c>
      <c r="G11" s="7">
        <f t="shared" si="9"/>
        <v>3.0031814971610675</v>
      </c>
      <c r="H11" s="7">
        <f t="shared" si="10"/>
        <v>1.43120040874954</v>
      </c>
      <c r="I11">
        <v>1.63</v>
      </c>
      <c r="J11">
        <v>2.39</v>
      </c>
      <c r="K11" s="7">
        <f t="shared" si="11"/>
        <v>1.6820083682008367</v>
      </c>
      <c r="L11" s="7">
        <f t="shared" si="12"/>
        <v>2.4662576687116564</v>
      </c>
      <c r="M11" s="15">
        <f t="shared" si="13"/>
        <v>0.59452736318407962</v>
      </c>
      <c r="N11" s="15">
        <f t="shared" si="14"/>
        <v>0.40547263681592038</v>
      </c>
      <c r="O11" s="12">
        <f t="shared" si="15"/>
        <v>0.54275773926446091</v>
      </c>
      <c r="P11" s="12">
        <f t="shared" si="16"/>
        <v>1.6699268567762475</v>
      </c>
      <c r="Q11" t="s">
        <v>18</v>
      </c>
      <c r="R11" t="s">
        <v>39</v>
      </c>
      <c r="S11" t="s">
        <v>21</v>
      </c>
      <c r="T11" s="8" t="s">
        <v>99</v>
      </c>
      <c r="U11" s="8" t="s">
        <v>72</v>
      </c>
      <c r="V11" t="s">
        <v>85</v>
      </c>
      <c r="W11" s="16" t="s">
        <v>93</v>
      </c>
      <c r="X11" s="24">
        <v>0</v>
      </c>
      <c r="Y11" t="str">
        <f t="shared" si="17"/>
        <v>N</v>
      </c>
    </row>
    <row r="12" spans="1:25" x14ac:dyDescent="0.25">
      <c r="A12" s="18">
        <v>0.45848326828675773</v>
      </c>
      <c r="B12" s="18">
        <v>0.54027039647392927</v>
      </c>
      <c r="C12" s="13">
        <f t="shared" si="7"/>
        <v>2.1811046752845762</v>
      </c>
      <c r="D12" s="14">
        <f t="shared" si="8"/>
        <v>1.8509250303671876</v>
      </c>
      <c r="E12" s="10">
        <v>3.5437860785379582E-2</v>
      </c>
      <c r="F12" s="7">
        <f t="shared" si="0"/>
        <v>1.0354378607853796</v>
      </c>
      <c r="G12" s="7">
        <f t="shared" si="9"/>
        <v>2.1064563677729615</v>
      </c>
      <c r="H12" s="7">
        <f t="shared" si="10"/>
        <v>1.7875771212028706</v>
      </c>
      <c r="I12">
        <v>1.63</v>
      </c>
      <c r="J12">
        <v>2.37</v>
      </c>
      <c r="K12" s="7">
        <f t="shared" si="11"/>
        <v>1.6877637130801686</v>
      </c>
      <c r="L12" s="7">
        <f t="shared" si="12"/>
        <v>2.4539877300613497</v>
      </c>
      <c r="M12" s="15">
        <f t="shared" si="13"/>
        <v>0.59250000000000003</v>
      </c>
      <c r="N12" s="15">
        <f t="shared" si="14"/>
        <v>0.40749999999999997</v>
      </c>
      <c r="O12" s="12">
        <f t="shared" si="15"/>
        <v>0.77381142326878938</v>
      </c>
      <c r="P12" s="12">
        <f t="shared" si="16"/>
        <v>1.3258169238624031</v>
      </c>
      <c r="Q12" t="s">
        <v>36</v>
      </c>
      <c r="R12" t="s">
        <v>25</v>
      </c>
      <c r="S12" t="s">
        <v>21</v>
      </c>
      <c r="T12" s="8" t="s">
        <v>98</v>
      </c>
      <c r="U12" s="8" t="s">
        <v>22</v>
      </c>
      <c r="V12" t="s">
        <v>85</v>
      </c>
      <c r="W12" s="16" t="s">
        <v>72</v>
      </c>
      <c r="X12" s="24">
        <v>2</v>
      </c>
      <c r="Y12" t="str">
        <f t="shared" si="17"/>
        <v>N</v>
      </c>
    </row>
    <row r="13" spans="1:25" x14ac:dyDescent="0.25">
      <c r="A13" s="18" t="e">
        <v>#N/A</v>
      </c>
      <c r="B13" s="18" t="e">
        <v>#N/A</v>
      </c>
      <c r="C13" s="13" t="e">
        <f t="shared" si="7"/>
        <v>#N/A</v>
      </c>
      <c r="D13" s="14" t="e">
        <f t="shared" si="8"/>
        <v>#N/A</v>
      </c>
      <c r="E13" s="10">
        <v>4.2938272915450382E-2</v>
      </c>
      <c r="F13" s="7">
        <f t="shared" si="0"/>
        <v>1.0429382729154504</v>
      </c>
      <c r="G13" s="7" t="e">
        <f t="shared" si="9"/>
        <v>#N/A</v>
      </c>
      <c r="H13" s="7" t="e">
        <f t="shared" si="10"/>
        <v>#N/A</v>
      </c>
      <c r="I13">
        <v>2.27</v>
      </c>
      <c r="J13">
        <v>1.66</v>
      </c>
      <c r="K13" s="7">
        <f t="shared" si="11"/>
        <v>2.3674698795180724</v>
      </c>
      <c r="L13" s="7">
        <f t="shared" si="12"/>
        <v>1.7312775330396475</v>
      </c>
      <c r="M13" s="15">
        <f t="shared" si="13"/>
        <v>0.42239185750636132</v>
      </c>
      <c r="N13" s="15">
        <f t="shared" si="14"/>
        <v>0.57760814249363868</v>
      </c>
      <c r="O13" s="12" t="e">
        <f t="shared" si="15"/>
        <v>#N/A</v>
      </c>
      <c r="P13" s="12" t="e">
        <f t="shared" si="16"/>
        <v>#N/A</v>
      </c>
      <c r="Q13" t="s">
        <v>81</v>
      </c>
      <c r="R13" t="s">
        <v>68</v>
      </c>
      <c r="S13" t="s">
        <v>9</v>
      </c>
      <c r="U13" s="8" t="e">
        <v>#N/A</v>
      </c>
      <c r="V13" t="s">
        <v>85</v>
      </c>
      <c r="W13" s="16" t="s">
        <v>72</v>
      </c>
      <c r="X13" s="24">
        <v>2</v>
      </c>
      <c r="Y13" t="str">
        <f t="shared" si="17"/>
        <v>N</v>
      </c>
    </row>
    <row r="14" spans="1:25" x14ac:dyDescent="0.25">
      <c r="A14" s="18">
        <v>0.215471701839626</v>
      </c>
      <c r="B14" s="18">
        <v>0.78448683987054368</v>
      </c>
      <c r="C14" s="13">
        <f t="shared" si="7"/>
        <v>4.6409806552894484</v>
      </c>
      <c r="D14" s="14">
        <f t="shared" si="8"/>
        <v>1.2747186430367912</v>
      </c>
      <c r="E14" s="10">
        <v>4.5883940620782715E-2</v>
      </c>
      <c r="F14" s="7">
        <f t="shared" si="0"/>
        <v>1.0458839406207827</v>
      </c>
      <c r="G14" s="7">
        <f t="shared" si="9"/>
        <v>4.4373763426702988</v>
      </c>
      <c r="H14" s="7">
        <f t="shared" si="10"/>
        <v>1.2187955025680803</v>
      </c>
      <c r="I14">
        <v>2.4700000000000002</v>
      </c>
      <c r="J14">
        <v>1.56</v>
      </c>
      <c r="K14" s="7">
        <f t="shared" si="11"/>
        <v>2.5833333333333335</v>
      </c>
      <c r="L14" s="7">
        <f t="shared" si="12"/>
        <v>1.631578947368421</v>
      </c>
      <c r="M14" s="15">
        <f t="shared" si="13"/>
        <v>0.38709677419354838</v>
      </c>
      <c r="N14" s="15">
        <f t="shared" si="14"/>
        <v>0.61290322580645162</v>
      </c>
      <c r="O14" s="12">
        <f t="shared" si="15"/>
        <v>0.55663522975236712</v>
      </c>
      <c r="P14" s="12">
        <f t="shared" si="16"/>
        <v>1.2799522124203608</v>
      </c>
      <c r="Q14" t="s">
        <v>47</v>
      </c>
      <c r="R14" t="s">
        <v>44</v>
      </c>
      <c r="S14" t="s">
        <v>9</v>
      </c>
      <c r="T14" s="8" t="s">
        <v>99</v>
      </c>
      <c r="U14" s="8" t="s">
        <v>72</v>
      </c>
      <c r="V14" t="s">
        <v>85</v>
      </c>
      <c r="W14" s="16" t="s">
        <v>22</v>
      </c>
      <c r="X14" s="24">
        <v>3</v>
      </c>
      <c r="Y14" t="str">
        <f t="shared" si="17"/>
        <v>Y</v>
      </c>
    </row>
    <row r="15" spans="1:25" x14ac:dyDescent="0.25">
      <c r="A15" s="18">
        <v>0.21465139329933394</v>
      </c>
      <c r="B15" s="18">
        <v>0.78530627808071096</v>
      </c>
      <c r="C15" s="13">
        <f t="shared" si="7"/>
        <v>4.658716557248189</v>
      </c>
      <c r="D15" s="14">
        <f t="shared" si="8"/>
        <v>1.273388521029019</v>
      </c>
      <c r="E15" s="10">
        <v>4.2510121457489891E-2</v>
      </c>
      <c r="F15" s="7">
        <f t="shared" si="0"/>
        <v>1.0425101214574899</v>
      </c>
      <c r="G15" s="7">
        <f t="shared" si="9"/>
        <v>4.4687494743312728</v>
      </c>
      <c r="H15" s="7">
        <f t="shared" si="10"/>
        <v>1.2214639405598746</v>
      </c>
      <c r="I15">
        <v>2.6</v>
      </c>
      <c r="J15">
        <v>1.52</v>
      </c>
      <c r="K15" s="7">
        <f t="shared" si="11"/>
        <v>2.7105263157894739</v>
      </c>
      <c r="L15" s="7">
        <f t="shared" si="12"/>
        <v>1.5846153846153848</v>
      </c>
      <c r="M15" s="15">
        <f t="shared" si="13"/>
        <v>0.3689320388349514</v>
      </c>
      <c r="N15" s="15">
        <f t="shared" si="14"/>
        <v>0.63106796116504849</v>
      </c>
      <c r="O15" s="12">
        <f t="shared" si="15"/>
        <v>0.58181825025872091</v>
      </c>
      <c r="P15" s="12">
        <f t="shared" si="16"/>
        <v>1.2444084098817418</v>
      </c>
      <c r="Q15" t="s">
        <v>48</v>
      </c>
      <c r="R15" t="s">
        <v>54</v>
      </c>
      <c r="S15" t="s">
        <v>9</v>
      </c>
      <c r="T15" s="8" t="s">
        <v>99</v>
      </c>
      <c r="U15" s="8" t="s">
        <v>72</v>
      </c>
      <c r="V15" t="s">
        <v>85</v>
      </c>
      <c r="W15" s="16" t="s">
        <v>95</v>
      </c>
      <c r="X15" s="24">
        <v>4</v>
      </c>
      <c r="Y15" t="str">
        <f t="shared" si="17"/>
        <v>Y</v>
      </c>
    </row>
    <row r="16" spans="1:25" x14ac:dyDescent="0.25">
      <c r="A16" s="18" t="e">
        <v>#N/A</v>
      </c>
      <c r="B16" s="18" t="e">
        <v>#N/A</v>
      </c>
      <c r="C16" s="13" t="e">
        <f t="shared" si="7"/>
        <v>#N/A</v>
      </c>
      <c r="D16" s="14" t="e">
        <f t="shared" si="8"/>
        <v>#N/A</v>
      </c>
      <c r="E16" s="10">
        <v>3.9937759336099443E-2</v>
      </c>
      <c r="F16" s="7">
        <f t="shared" si="0"/>
        <v>1.0399377593360994</v>
      </c>
      <c r="G16" s="7" t="e">
        <f t="shared" si="9"/>
        <v>#N/A</v>
      </c>
      <c r="H16" s="7" t="e">
        <f t="shared" si="10"/>
        <v>#N/A</v>
      </c>
      <c r="I16">
        <v>2.41</v>
      </c>
      <c r="J16">
        <v>1.6</v>
      </c>
      <c r="K16" s="7">
        <f t="shared" si="11"/>
        <v>2.5062499999999996</v>
      </c>
      <c r="L16" s="7">
        <f t="shared" si="12"/>
        <v>1.6639004149377592</v>
      </c>
      <c r="M16" s="15">
        <f t="shared" si="13"/>
        <v>0.39900249376558611</v>
      </c>
      <c r="N16" s="15">
        <f t="shared" si="14"/>
        <v>0.60099750623441406</v>
      </c>
      <c r="O16" s="12" t="e">
        <f t="shared" si="15"/>
        <v>#N/A</v>
      </c>
      <c r="P16" s="12" t="e">
        <f t="shared" si="16"/>
        <v>#N/A</v>
      </c>
      <c r="Q16" t="s">
        <v>57</v>
      </c>
      <c r="R16" t="s">
        <v>82</v>
      </c>
      <c r="S16" t="s">
        <v>9</v>
      </c>
      <c r="U16" s="8" t="e">
        <v>#N/A</v>
      </c>
      <c r="V16" t="s">
        <v>85</v>
      </c>
      <c r="W16" s="16" t="s">
        <v>72</v>
      </c>
      <c r="X16" s="24">
        <v>2</v>
      </c>
      <c r="Y16" t="str">
        <f t="shared" si="17"/>
        <v>N</v>
      </c>
    </row>
    <row r="17" spans="1:25" x14ac:dyDescent="0.25">
      <c r="A17" s="18">
        <v>0.37204959974988649</v>
      </c>
      <c r="B17" s="18">
        <v>0.62737889969176708</v>
      </c>
      <c r="C17" s="13">
        <f t="shared" si="7"/>
        <v>2.6878136696619443</v>
      </c>
      <c r="D17" s="14">
        <f t="shared" si="8"/>
        <v>1.5939331088299313</v>
      </c>
      <c r="E17" s="10">
        <v>4.4219771241829964E-2</v>
      </c>
      <c r="F17" s="7">
        <f t="shared" si="0"/>
        <v>1.04421977124183</v>
      </c>
      <c r="G17" s="7">
        <f t="shared" si="9"/>
        <v>2.5739923181740596</v>
      </c>
      <c r="H17" s="7">
        <f t="shared" si="10"/>
        <v>1.5264345233899941</v>
      </c>
      <c r="I17">
        <v>2.56</v>
      </c>
      <c r="J17">
        <v>1.53</v>
      </c>
      <c r="K17" s="7">
        <f t="shared" si="11"/>
        <v>2.6732026143790848</v>
      </c>
      <c r="L17" s="7">
        <f t="shared" si="12"/>
        <v>1.5976562499999998</v>
      </c>
      <c r="M17" s="15">
        <f t="shared" si="13"/>
        <v>0.37408312958435208</v>
      </c>
      <c r="N17" s="15">
        <f t="shared" si="14"/>
        <v>0.62591687041564803</v>
      </c>
      <c r="O17" s="12">
        <f t="shared" si="15"/>
        <v>0.99456396273008874</v>
      </c>
      <c r="P17" s="12">
        <f t="shared" si="16"/>
        <v>1.0023358202106747</v>
      </c>
      <c r="Q17" t="s">
        <v>46</v>
      </c>
      <c r="R17" t="s">
        <v>51</v>
      </c>
      <c r="S17" t="s">
        <v>9</v>
      </c>
      <c r="T17" s="8" t="s">
        <v>99</v>
      </c>
      <c r="U17" s="8" t="s">
        <v>72</v>
      </c>
      <c r="V17" t="s">
        <v>85</v>
      </c>
      <c r="W17" s="16" t="s">
        <v>94</v>
      </c>
      <c r="X17" s="24">
        <v>4</v>
      </c>
      <c r="Y17" t="str">
        <f t="shared" si="17"/>
        <v>Y</v>
      </c>
    </row>
    <row r="18" spans="1:25" x14ac:dyDescent="0.25">
      <c r="A18" s="18">
        <v>0.32126154818173608</v>
      </c>
      <c r="B18" s="18">
        <v>0.67826073894177619</v>
      </c>
      <c r="C18" s="13">
        <f t="shared" si="7"/>
        <v>3.1127285716568385</v>
      </c>
      <c r="D18" s="14">
        <f t="shared" si="8"/>
        <v>1.4743592582996947</v>
      </c>
      <c r="E18" s="10">
        <v>4.3410041841004166E-2</v>
      </c>
      <c r="F18" s="7">
        <f t="shared" si="0"/>
        <v>1.0434100418410042</v>
      </c>
      <c r="G18" s="7">
        <f t="shared" si="9"/>
        <v>2.9832265809563285</v>
      </c>
      <c r="H18" s="7">
        <f t="shared" si="10"/>
        <v>1.4130200009368503</v>
      </c>
      <c r="I18">
        <v>2.39</v>
      </c>
      <c r="J18">
        <v>1.6</v>
      </c>
      <c r="K18" s="7">
        <f t="shared" si="11"/>
        <v>2.4937499999999999</v>
      </c>
      <c r="L18" s="7">
        <f t="shared" si="12"/>
        <v>1.6694560669456067</v>
      </c>
      <c r="M18" s="15">
        <f t="shared" si="13"/>
        <v>0.40100250626566419</v>
      </c>
      <c r="N18" s="15">
        <f t="shared" si="14"/>
        <v>0.59899749373433586</v>
      </c>
      <c r="O18" s="12">
        <f t="shared" si="15"/>
        <v>0.80114598577820439</v>
      </c>
      <c r="P18" s="12">
        <f t="shared" si="16"/>
        <v>1.1323265055973586</v>
      </c>
      <c r="Q18" t="s">
        <v>53</v>
      </c>
      <c r="R18" t="s">
        <v>7</v>
      </c>
      <c r="S18" t="s">
        <v>9</v>
      </c>
      <c r="T18" s="8" t="s">
        <v>99</v>
      </c>
      <c r="U18" s="8" t="s">
        <v>72</v>
      </c>
      <c r="V18" t="s">
        <v>85</v>
      </c>
      <c r="W18" s="16" t="s">
        <v>93</v>
      </c>
      <c r="X18" s="24">
        <v>0</v>
      </c>
      <c r="Y18" t="str">
        <f t="shared" si="17"/>
        <v>N</v>
      </c>
    </row>
    <row r="19" spans="1:25" x14ac:dyDescent="0.25">
      <c r="A19" s="18">
        <v>0.47877363697756736</v>
      </c>
      <c r="B19" s="18">
        <v>0.52042169962046048</v>
      </c>
      <c r="C19" s="13">
        <f t="shared" ref="C19:C29" si="18">(100%/A19)</f>
        <v>2.0886697235730511</v>
      </c>
      <c r="D19" s="14">
        <f t="shared" ref="D19:D29" si="19">(100%/B19)</f>
        <v>1.921518646761448</v>
      </c>
      <c r="E19" s="10">
        <v>4.5751633986928164E-2</v>
      </c>
      <c r="F19" s="7">
        <f t="shared" si="0"/>
        <v>1.0457516339869282</v>
      </c>
      <c r="G19" s="7">
        <f t="shared" si="9"/>
        <v>1.9972904231667301</v>
      </c>
      <c r="H19" s="7">
        <f t="shared" si="10"/>
        <v>1.8374522059656346</v>
      </c>
      <c r="I19">
        <v>2.5499999999999998</v>
      </c>
      <c r="J19">
        <v>1.53</v>
      </c>
      <c r="K19" s="7">
        <f t="shared" si="11"/>
        <v>2.6666666666666665</v>
      </c>
      <c r="L19" s="7">
        <f t="shared" si="12"/>
        <v>1.6</v>
      </c>
      <c r="M19" s="15">
        <f t="shared" si="13"/>
        <v>0.375</v>
      </c>
      <c r="N19" s="15">
        <f t="shared" si="14"/>
        <v>0.625</v>
      </c>
      <c r="O19" s="12">
        <f t="shared" si="15"/>
        <v>1.2767296986068464</v>
      </c>
      <c r="P19" s="12">
        <f t="shared" si="16"/>
        <v>0.83267471939273674</v>
      </c>
      <c r="Q19" t="s">
        <v>49</v>
      </c>
      <c r="R19" t="s">
        <v>50</v>
      </c>
      <c r="S19" t="s">
        <v>9</v>
      </c>
      <c r="T19" s="8" t="s">
        <v>99</v>
      </c>
      <c r="U19" s="8" t="s">
        <v>72</v>
      </c>
      <c r="V19" t="s">
        <v>85</v>
      </c>
      <c r="W19" s="16" t="s">
        <v>23</v>
      </c>
      <c r="X19" s="24">
        <v>3</v>
      </c>
      <c r="Y19" t="str">
        <f t="shared" si="17"/>
        <v>Y</v>
      </c>
    </row>
    <row r="20" spans="1:25" x14ac:dyDescent="0.25">
      <c r="A20" s="18">
        <v>0.56035874137603137</v>
      </c>
      <c r="B20" s="18">
        <v>0.4290546222822334</v>
      </c>
      <c r="C20" s="13">
        <f t="shared" si="18"/>
        <v>1.7845710723533539</v>
      </c>
      <c r="D20" s="14">
        <f t="shared" si="19"/>
        <v>2.3307055746906675</v>
      </c>
      <c r="E20" s="10">
        <v>4.2938272915450382E-2</v>
      </c>
      <c r="F20" s="7">
        <f t="shared" si="0"/>
        <v>1.0429382729154504</v>
      </c>
      <c r="G20" s="7">
        <f t="shared" si="9"/>
        <v>1.7110994185348367</v>
      </c>
      <c r="H20" s="7">
        <f t="shared" si="10"/>
        <v>2.2347492993764306</v>
      </c>
      <c r="I20">
        <v>2.27</v>
      </c>
      <c r="J20">
        <v>1.66</v>
      </c>
      <c r="K20" s="7">
        <f t="shared" si="11"/>
        <v>2.3674698795180724</v>
      </c>
      <c r="L20" s="7">
        <f t="shared" si="12"/>
        <v>1.7312775330396475</v>
      </c>
      <c r="M20" s="15">
        <f t="shared" si="13"/>
        <v>0.42239185750636132</v>
      </c>
      <c r="N20" s="15">
        <f t="shared" si="14"/>
        <v>0.57760814249363868</v>
      </c>
      <c r="O20" s="12">
        <f t="shared" si="15"/>
        <v>1.3266324419324116</v>
      </c>
      <c r="P20" s="12">
        <f t="shared" si="16"/>
        <v>0.7428126280040428</v>
      </c>
      <c r="Q20" t="s">
        <v>43</v>
      </c>
      <c r="R20" t="s">
        <v>45</v>
      </c>
      <c r="S20" t="s">
        <v>9</v>
      </c>
      <c r="T20" s="8" t="s">
        <v>97</v>
      </c>
      <c r="U20" s="8" t="s">
        <v>23</v>
      </c>
      <c r="V20" t="s">
        <v>85</v>
      </c>
      <c r="W20" s="16" t="s">
        <v>73</v>
      </c>
      <c r="X20" s="24">
        <v>4</v>
      </c>
      <c r="Y20" t="str">
        <f t="shared" si="17"/>
        <v>Y</v>
      </c>
    </row>
    <row r="21" spans="1:25" x14ac:dyDescent="0.25">
      <c r="A21" s="18">
        <v>0.49569451719995661</v>
      </c>
      <c r="B21" s="18">
        <v>0.50271414773349354</v>
      </c>
      <c r="C21" s="13">
        <f t="shared" si="18"/>
        <v>2.0173715167331845</v>
      </c>
      <c r="D21" s="14">
        <f t="shared" si="19"/>
        <v>1.9892020236719798</v>
      </c>
      <c r="E21" s="10">
        <v>4.2656530461408604E-2</v>
      </c>
      <c r="F21" s="7">
        <f t="shared" si="0"/>
        <v>1.0426565304614086</v>
      </c>
      <c r="G21" s="7">
        <f t="shared" si="9"/>
        <v>1.9348380389853153</v>
      </c>
      <c r="H21" s="7">
        <f t="shared" si="10"/>
        <v>1.9078209991085893</v>
      </c>
      <c r="I21">
        <v>2.31</v>
      </c>
      <c r="J21">
        <v>1.64</v>
      </c>
      <c r="K21" s="7">
        <f t="shared" si="11"/>
        <v>2.4085365853658538</v>
      </c>
      <c r="L21" s="7">
        <f t="shared" si="12"/>
        <v>1.7099567099567101</v>
      </c>
      <c r="M21" s="15">
        <f t="shared" si="13"/>
        <v>0.41518987341772151</v>
      </c>
      <c r="N21" s="15">
        <f t="shared" si="14"/>
        <v>0.58481012658227838</v>
      </c>
      <c r="O21" s="12">
        <f t="shared" si="15"/>
        <v>1.1938983798413589</v>
      </c>
      <c r="P21" s="12">
        <f t="shared" si="16"/>
        <v>0.8596194301070561</v>
      </c>
      <c r="Q21" t="s">
        <v>56</v>
      </c>
      <c r="R21" t="s">
        <v>52</v>
      </c>
      <c r="S21" t="s">
        <v>9</v>
      </c>
      <c r="T21" s="8" t="s">
        <v>97</v>
      </c>
      <c r="U21" s="8" t="s">
        <v>23</v>
      </c>
      <c r="V21" t="s">
        <v>86</v>
      </c>
      <c r="W21" s="16" t="s">
        <v>93</v>
      </c>
      <c r="X21" s="24">
        <v>0</v>
      </c>
      <c r="Y21" t="str">
        <f t="shared" si="17"/>
        <v>N</v>
      </c>
    </row>
    <row r="22" spans="1:25" x14ac:dyDescent="0.25">
      <c r="A22" s="18">
        <v>0.66252453232068975</v>
      </c>
      <c r="B22" s="18">
        <v>0.33270634875235705</v>
      </c>
      <c r="C22" s="13">
        <f t="shared" si="18"/>
        <v>1.5093780701179498</v>
      </c>
      <c r="D22" s="14">
        <f t="shared" si="19"/>
        <v>3.0056534951917282</v>
      </c>
      <c r="E22" s="10">
        <v>4.4372294372294396E-2</v>
      </c>
      <c r="F22" s="7">
        <f t="shared" si="0"/>
        <v>1.0443722943722944</v>
      </c>
      <c r="G22" s="7">
        <f t="shared" si="9"/>
        <v>1.4452490536673426</v>
      </c>
      <c r="H22" s="7">
        <f t="shared" si="10"/>
        <v>2.8779521549815095</v>
      </c>
      <c r="I22">
        <v>1.76</v>
      </c>
      <c r="J22">
        <v>2.1</v>
      </c>
      <c r="K22" s="7">
        <f t="shared" si="11"/>
        <v>1.8380952380952382</v>
      </c>
      <c r="L22" s="7">
        <f t="shared" si="12"/>
        <v>2.1931818181818183</v>
      </c>
      <c r="M22" s="15">
        <f t="shared" si="13"/>
        <v>0.54404145077720201</v>
      </c>
      <c r="N22" s="15">
        <f t="shared" si="14"/>
        <v>0.45595854922279788</v>
      </c>
      <c r="O22" s="12">
        <f t="shared" si="15"/>
        <v>1.2177831879799346</v>
      </c>
      <c r="P22" s="12">
        <f t="shared" si="16"/>
        <v>0.72968551487732858</v>
      </c>
      <c r="Q22" t="s">
        <v>29</v>
      </c>
      <c r="R22" t="s">
        <v>26</v>
      </c>
      <c r="S22" t="s">
        <v>70</v>
      </c>
      <c r="T22" s="8" t="s">
        <v>98</v>
      </c>
      <c r="U22" s="8" t="s">
        <v>22</v>
      </c>
      <c r="V22" t="s">
        <v>86</v>
      </c>
      <c r="W22" s="16" t="s">
        <v>96</v>
      </c>
      <c r="X22" s="24">
        <v>5</v>
      </c>
      <c r="Y22" t="str">
        <f t="shared" si="17"/>
        <v>Y</v>
      </c>
    </row>
    <row r="23" spans="1:25" x14ac:dyDescent="0.25">
      <c r="A23" s="18">
        <v>0.48443119046070476</v>
      </c>
      <c r="B23" s="18">
        <v>0.51204519666198367</v>
      </c>
      <c r="C23" s="13">
        <f t="shared" si="18"/>
        <v>2.0642766603219291</v>
      </c>
      <c r="D23" s="14">
        <f t="shared" si="19"/>
        <v>1.9529526036353582</v>
      </c>
      <c r="E23" s="10">
        <v>5.1615525299735676E-2</v>
      </c>
      <c r="F23" s="7">
        <f t="shared" si="0"/>
        <v>1.0516155252997357</v>
      </c>
      <c r="G23" s="7">
        <f t="shared" si="9"/>
        <v>1.962957573998882</v>
      </c>
      <c r="H23" s="7">
        <f t="shared" si="10"/>
        <v>1.8570975386453332</v>
      </c>
      <c r="I23">
        <v>1.48</v>
      </c>
      <c r="J23">
        <v>2.66</v>
      </c>
      <c r="K23" s="7">
        <f t="shared" si="11"/>
        <v>1.5563909774436089</v>
      </c>
      <c r="L23" s="7">
        <f t="shared" si="12"/>
        <v>2.7972972972972969</v>
      </c>
      <c r="M23" s="15">
        <f t="shared" si="13"/>
        <v>0.64251207729468607</v>
      </c>
      <c r="N23" s="15">
        <f t="shared" si="14"/>
        <v>0.35748792270531404</v>
      </c>
      <c r="O23" s="12">
        <f t="shared" si="15"/>
        <v>0.75396433402530727</v>
      </c>
      <c r="P23" s="12">
        <f t="shared" si="16"/>
        <v>1.4323426447166299</v>
      </c>
      <c r="Q23" t="s">
        <v>58</v>
      </c>
      <c r="R23" t="s">
        <v>31</v>
      </c>
      <c r="S23" t="s">
        <v>70</v>
      </c>
      <c r="T23" s="8" t="s">
        <v>97</v>
      </c>
      <c r="U23" s="8" t="s">
        <v>23</v>
      </c>
      <c r="V23" t="s">
        <v>86</v>
      </c>
      <c r="W23" s="16" t="s">
        <v>73</v>
      </c>
      <c r="X23" s="24">
        <v>4</v>
      </c>
      <c r="Y23" t="str">
        <f t="shared" si="17"/>
        <v>Y</v>
      </c>
    </row>
    <row r="24" spans="1:25" x14ac:dyDescent="0.25">
      <c r="A24" s="18" t="e">
        <v>#N/A</v>
      </c>
      <c r="B24" s="18" t="e">
        <v>#N/A</v>
      </c>
      <c r="C24" s="13" t="e">
        <f t="shared" si="18"/>
        <v>#N/A</v>
      </c>
      <c r="D24" s="14" t="e">
        <f t="shared" si="19"/>
        <v>#N/A</v>
      </c>
      <c r="E24" s="10">
        <v>4.2682266276676373E-2</v>
      </c>
      <c r="F24" s="7">
        <f t="shared" si="0"/>
        <v>1.0426822662766764</v>
      </c>
      <c r="G24" s="7" t="e">
        <f t="shared" si="9"/>
        <v>#N/A</v>
      </c>
      <c r="H24" s="7" t="e">
        <f t="shared" si="10"/>
        <v>#N/A</v>
      </c>
      <c r="I24">
        <v>1.81</v>
      </c>
      <c r="J24">
        <v>2.04</v>
      </c>
      <c r="K24" s="7">
        <f t="shared" si="11"/>
        <v>1.8872549019607843</v>
      </c>
      <c r="L24" s="7">
        <f t="shared" si="12"/>
        <v>2.1270718232044197</v>
      </c>
      <c r="M24" s="15">
        <f t="shared" si="13"/>
        <v>0.52987012987012994</v>
      </c>
      <c r="N24" s="15">
        <f t="shared" si="14"/>
        <v>0.47012987012987018</v>
      </c>
      <c r="O24" s="12" t="e">
        <f t="shared" si="15"/>
        <v>#N/A</v>
      </c>
      <c r="P24" s="12" t="e">
        <f t="shared" si="16"/>
        <v>#N/A</v>
      </c>
      <c r="Q24" t="s">
        <v>62</v>
      </c>
      <c r="R24" t="s">
        <v>83</v>
      </c>
      <c r="S24" t="s">
        <v>70</v>
      </c>
      <c r="U24" s="8" t="e">
        <v>#N/A</v>
      </c>
      <c r="V24" t="s">
        <v>86</v>
      </c>
      <c r="W24" s="16" t="s">
        <v>74</v>
      </c>
      <c r="X24" s="24">
        <v>4</v>
      </c>
      <c r="Y24" t="str">
        <f t="shared" si="17"/>
        <v>Y</v>
      </c>
    </row>
    <row r="25" spans="1:25" x14ac:dyDescent="0.25">
      <c r="A25" s="18">
        <v>0.37366067423924371</v>
      </c>
      <c r="B25" s="18">
        <v>0.62596796189656023</v>
      </c>
      <c r="C25" s="13">
        <f t="shared" si="18"/>
        <v>2.6762248985284707</v>
      </c>
      <c r="D25" s="14">
        <f t="shared" si="19"/>
        <v>1.5975258493584816</v>
      </c>
      <c r="E25" s="10">
        <v>4.17510053167085E-2</v>
      </c>
      <c r="F25" s="7">
        <f t="shared" si="0"/>
        <v>1.0417510053167085</v>
      </c>
      <c r="G25" s="7">
        <f t="shared" si="9"/>
        <v>2.5689679058335604</v>
      </c>
      <c r="H25" s="7">
        <f t="shared" si="10"/>
        <v>1.5335006553440367</v>
      </c>
      <c r="I25">
        <v>1.79</v>
      </c>
      <c r="J25">
        <v>2.0699999999999998</v>
      </c>
      <c r="K25" s="7">
        <f t="shared" si="11"/>
        <v>1.8647342995169083</v>
      </c>
      <c r="L25" s="7">
        <f t="shared" si="12"/>
        <v>2.1564245810055866</v>
      </c>
      <c r="M25" s="15">
        <f t="shared" si="13"/>
        <v>0.53626943005181349</v>
      </c>
      <c r="N25" s="15">
        <f t="shared" si="14"/>
        <v>0.46373056994818651</v>
      </c>
      <c r="O25" s="12">
        <f t="shared" si="15"/>
        <v>0.69677787563453175</v>
      </c>
      <c r="P25" s="12">
        <f t="shared" si="16"/>
        <v>1.3498526999557108</v>
      </c>
      <c r="Q25" t="s">
        <v>64</v>
      </c>
      <c r="R25" t="s">
        <v>63</v>
      </c>
      <c r="S25" t="s">
        <v>70</v>
      </c>
      <c r="T25" s="8" t="s">
        <v>99</v>
      </c>
      <c r="U25" s="8" t="s">
        <v>72</v>
      </c>
      <c r="V25" t="s">
        <v>86</v>
      </c>
      <c r="W25" s="16" t="s">
        <v>23</v>
      </c>
      <c r="X25" s="24">
        <v>3</v>
      </c>
      <c r="Y25" t="str">
        <f t="shared" si="17"/>
        <v>Y</v>
      </c>
    </row>
    <row r="26" spans="1:25" x14ac:dyDescent="0.25">
      <c r="A26" s="18">
        <v>0.33929414773847161</v>
      </c>
      <c r="B26" s="18">
        <v>0.66045565809120033</v>
      </c>
      <c r="C26" s="13">
        <f t="shared" si="18"/>
        <v>2.9472951616330305</v>
      </c>
      <c r="D26" s="14">
        <f t="shared" si="19"/>
        <v>1.5141061897934607</v>
      </c>
      <c r="E26" s="10">
        <v>3.4655686647135031E-2</v>
      </c>
      <c r="F26" s="7">
        <f t="shared" si="0"/>
        <v>1.034655686647135</v>
      </c>
      <c r="G26" s="7">
        <f t="shared" si="9"/>
        <v>2.8485758109385362</v>
      </c>
      <c r="H26" s="7">
        <f t="shared" si="10"/>
        <v>1.4633913574669601</v>
      </c>
      <c r="I26">
        <v>1.73</v>
      </c>
      <c r="J26">
        <v>2.19</v>
      </c>
      <c r="K26" s="7">
        <f t="shared" si="11"/>
        <v>1.7899543378995435</v>
      </c>
      <c r="L26" s="7">
        <f t="shared" si="12"/>
        <v>2.2658959537572256</v>
      </c>
      <c r="M26" s="15">
        <f t="shared" si="13"/>
        <v>0.55867346938775508</v>
      </c>
      <c r="N26" s="15">
        <f t="shared" si="14"/>
        <v>0.44132653061224486</v>
      </c>
      <c r="O26" s="12">
        <f t="shared" si="15"/>
        <v>0.60732103156840589</v>
      </c>
      <c r="P26" s="12">
        <f t="shared" si="16"/>
        <v>1.4965238033049166</v>
      </c>
      <c r="Q26" t="s">
        <v>67</v>
      </c>
      <c r="R26" t="s">
        <v>27</v>
      </c>
      <c r="S26" t="s">
        <v>21</v>
      </c>
      <c r="T26" s="8" t="s">
        <v>99</v>
      </c>
      <c r="U26" s="8" t="s">
        <v>72</v>
      </c>
      <c r="V26" t="s">
        <v>86</v>
      </c>
      <c r="W26" s="16" t="s">
        <v>93</v>
      </c>
      <c r="X26" s="24">
        <v>0</v>
      </c>
      <c r="Y26" t="str">
        <f t="shared" si="17"/>
        <v>N</v>
      </c>
    </row>
    <row r="27" spans="1:25" x14ac:dyDescent="0.25">
      <c r="A27" s="18">
        <v>0.54074269015895726</v>
      </c>
      <c r="B27" s="18">
        <v>0.45762222739970121</v>
      </c>
      <c r="C27" s="13">
        <f t="shared" si="18"/>
        <v>1.8493084015727315</v>
      </c>
      <c r="D27" s="14">
        <f t="shared" si="19"/>
        <v>2.1852085412944104</v>
      </c>
      <c r="E27" s="10">
        <v>3.4252965480474407E-2</v>
      </c>
      <c r="F27" s="7">
        <f t="shared" si="0"/>
        <v>1.0342529654804744</v>
      </c>
      <c r="G27" s="7">
        <f t="shared" si="9"/>
        <v>1.7880619764175523</v>
      </c>
      <c r="H27" s="7">
        <f t="shared" si="10"/>
        <v>2.1128375883159745</v>
      </c>
      <c r="I27">
        <v>1.83</v>
      </c>
      <c r="J27">
        <v>2.0499999999999998</v>
      </c>
      <c r="K27" s="7">
        <f t="shared" si="11"/>
        <v>1.8926829268292682</v>
      </c>
      <c r="L27" s="7">
        <f t="shared" si="12"/>
        <v>2.1202185792349724</v>
      </c>
      <c r="M27" s="15">
        <f t="shared" si="13"/>
        <v>0.52835051546391754</v>
      </c>
      <c r="N27" s="15">
        <f t="shared" si="14"/>
        <v>0.47164948453608252</v>
      </c>
      <c r="O27" s="12">
        <f t="shared" si="15"/>
        <v>1.0234544574715874</v>
      </c>
      <c r="P27" s="12">
        <f t="shared" si="16"/>
        <v>0.97025914880373787</v>
      </c>
      <c r="Q27" t="s">
        <v>20</v>
      </c>
      <c r="R27" t="s">
        <v>28</v>
      </c>
      <c r="S27" t="s">
        <v>21</v>
      </c>
      <c r="T27" s="8" t="s">
        <v>97</v>
      </c>
      <c r="U27" s="8" t="s">
        <v>23</v>
      </c>
      <c r="V27" t="s">
        <v>86</v>
      </c>
      <c r="W27" s="16" t="s">
        <v>92</v>
      </c>
      <c r="X27" s="24">
        <v>2</v>
      </c>
      <c r="Y27" t="str">
        <f t="shared" si="17"/>
        <v>N</v>
      </c>
    </row>
    <row r="28" spans="1:25" x14ac:dyDescent="0.25">
      <c r="A28" s="18">
        <v>0.48909296097990862</v>
      </c>
      <c r="B28" s="18">
        <v>0.50902804773514743</v>
      </c>
      <c r="C28" s="13">
        <f t="shared" si="18"/>
        <v>2.0446010876878655</v>
      </c>
      <c r="D28" s="14">
        <f t="shared" si="19"/>
        <v>1.9645282896480203</v>
      </c>
      <c r="E28" s="10">
        <v>3.3664999742228252E-2</v>
      </c>
      <c r="F28" s="7">
        <f t="shared" si="0"/>
        <v>1.0336649997422283</v>
      </c>
      <c r="G28" s="7">
        <f t="shared" si="9"/>
        <v>1.9780113365526946</v>
      </c>
      <c r="H28" s="7">
        <f t="shared" si="10"/>
        <v>1.9005463957258177</v>
      </c>
      <c r="I28">
        <v>1.63</v>
      </c>
      <c r="J28">
        <v>2.38</v>
      </c>
      <c r="K28" s="7">
        <f t="shared" si="11"/>
        <v>1.6848739495798319</v>
      </c>
      <c r="L28" s="7">
        <f t="shared" si="12"/>
        <v>2.4601226993865031</v>
      </c>
      <c r="M28" s="15">
        <f t="shared" si="13"/>
        <v>0.59351620947630923</v>
      </c>
      <c r="N28" s="15">
        <f t="shared" si="14"/>
        <v>0.40648379052369077</v>
      </c>
      <c r="O28" s="12">
        <f t="shared" si="15"/>
        <v>0.82405998887791332</v>
      </c>
      <c r="P28" s="12">
        <f t="shared" si="16"/>
        <v>1.2522714548576328</v>
      </c>
      <c r="Q28" t="s">
        <v>66</v>
      </c>
      <c r="R28" t="s">
        <v>40</v>
      </c>
      <c r="S28" t="s">
        <v>21</v>
      </c>
      <c r="T28" s="8" t="s">
        <v>98</v>
      </c>
      <c r="U28" s="8" t="s">
        <v>22</v>
      </c>
      <c r="V28" t="s">
        <v>87</v>
      </c>
      <c r="W28" s="16" t="s">
        <v>90</v>
      </c>
      <c r="X28" s="24">
        <v>3</v>
      </c>
      <c r="Y28" t="str">
        <f t="shared" si="17"/>
        <v>Y</v>
      </c>
    </row>
    <row r="29" spans="1:25" s="17" customFormat="1" x14ac:dyDescent="0.25">
      <c r="A29" s="33">
        <v>0.20609462989390448</v>
      </c>
      <c r="B29" s="33">
        <v>0.79345827815234493</v>
      </c>
      <c r="C29" s="34">
        <f t="shared" si="18"/>
        <v>4.8521400121623275</v>
      </c>
      <c r="D29" s="35">
        <f t="shared" si="19"/>
        <v>1.2603057117616949</v>
      </c>
      <c r="E29" s="36">
        <v>4.3150961150692391E-2</v>
      </c>
      <c r="F29" s="37">
        <f t="shared" si="0"/>
        <v>1.0431509611506924</v>
      </c>
      <c r="G29" s="37">
        <f t="shared" si="9"/>
        <v>4.6514264884633443</v>
      </c>
      <c r="H29" s="37">
        <f t="shared" si="10"/>
        <v>1.2081719316746453</v>
      </c>
      <c r="I29" s="17">
        <v>2.15</v>
      </c>
      <c r="J29" s="17">
        <v>1.73</v>
      </c>
      <c r="K29" s="37">
        <f t="shared" si="11"/>
        <v>2.2427745664739884</v>
      </c>
      <c r="L29" s="37">
        <f t="shared" si="12"/>
        <v>1.8046511627906978</v>
      </c>
      <c r="M29" s="38">
        <f t="shared" si="13"/>
        <v>0.44587628865979384</v>
      </c>
      <c r="N29" s="38">
        <f t="shared" si="14"/>
        <v>0.5541237113402061</v>
      </c>
      <c r="O29" s="17">
        <f t="shared" si="15"/>
        <v>0.4622237942129187</v>
      </c>
      <c r="P29" s="17">
        <f t="shared" si="16"/>
        <v>1.4319154042935343</v>
      </c>
      <c r="Q29" s="17" t="s">
        <v>69</v>
      </c>
      <c r="R29" s="17" t="s">
        <v>55</v>
      </c>
      <c r="S29" s="17" t="s">
        <v>9</v>
      </c>
      <c r="T29" s="39" t="s">
        <v>98</v>
      </c>
      <c r="U29" s="39" t="s">
        <v>24</v>
      </c>
      <c r="V29" s="40" t="s">
        <v>71</v>
      </c>
      <c r="W29" s="39" t="s">
        <v>74</v>
      </c>
      <c r="X29" s="41">
        <v>0</v>
      </c>
      <c r="Y29" s="17" t="str">
        <f t="shared" si="17"/>
        <v>N</v>
      </c>
    </row>
    <row r="30" spans="1:25" x14ac:dyDescent="0.25">
      <c r="A30" s="18" t="e">
        <v>#N/A</v>
      </c>
      <c r="B30" s="18" t="e">
        <v>#N/A</v>
      </c>
      <c r="C30" s="13" t="e">
        <f t="shared" ref="C30:C77" si="20">(100%/A30)</f>
        <v>#N/A</v>
      </c>
      <c r="D30" s="14" t="e">
        <f t="shared" ref="D30:D77" si="21">(100%/B30)</f>
        <v>#N/A</v>
      </c>
      <c r="E30" s="10">
        <v>4.3510917967702012E-2</v>
      </c>
      <c r="F30" s="7">
        <f t="shared" ref="F30:F93" si="22">(E30/100%) + 1</f>
        <v>1.043510917967702</v>
      </c>
      <c r="G30" s="7" t="e">
        <f t="shared" ref="G30:G76" si="23">C30/F30</f>
        <v>#N/A</v>
      </c>
      <c r="H30" s="7" t="e">
        <f t="shared" ref="H30:H76" si="24">D30/F30</f>
        <v>#N/A</v>
      </c>
      <c r="I30">
        <v>1.71</v>
      </c>
      <c r="J30">
        <v>2.1800000000000002</v>
      </c>
      <c r="K30" s="7">
        <f t="shared" ref="K30:K77" si="25">(I30*F30)</f>
        <v>1.7844036697247705</v>
      </c>
      <c r="L30" s="7">
        <f t="shared" ref="L30:L77" si="26">(J30*F30)</f>
        <v>2.2748538011695905</v>
      </c>
      <c r="M30" s="15">
        <f t="shared" ref="M30:M77" si="27">(1/K30)</f>
        <v>0.56041131105398467</v>
      </c>
      <c r="N30" s="15">
        <f t="shared" ref="N30:N77" si="28">(1/L30)</f>
        <v>0.43958868894601544</v>
      </c>
      <c r="O30" s="12" t="e">
        <f t="shared" ref="O30:O77" si="29">(I30/G30)</f>
        <v>#N/A</v>
      </c>
      <c r="P30" s="12" t="e">
        <f t="shared" ref="P30:P77" si="30">(J30/H30)</f>
        <v>#N/A</v>
      </c>
      <c r="Q30" t="s">
        <v>83</v>
      </c>
      <c r="R30" t="s">
        <v>58</v>
      </c>
      <c r="S30" t="s">
        <v>70</v>
      </c>
      <c r="T30" s="16"/>
      <c r="U30" s="16" t="e">
        <v>#N/A</v>
      </c>
      <c r="V30" s="42">
        <v>44204</v>
      </c>
      <c r="W30" s="16" t="s">
        <v>24</v>
      </c>
      <c r="X30" s="25">
        <v>1</v>
      </c>
      <c r="Y30" s="12" t="str">
        <f t="shared" si="17"/>
        <v>N</v>
      </c>
    </row>
    <row r="31" spans="1:25" x14ac:dyDescent="0.25">
      <c r="A31" s="18">
        <v>0.65893510608084804</v>
      </c>
      <c r="B31" s="18">
        <v>0.33011127515902294</v>
      </c>
      <c r="C31" s="13">
        <f t="shared" si="20"/>
        <v>1.5176001259785741</v>
      </c>
      <c r="D31" s="14">
        <f t="shared" si="21"/>
        <v>3.0292815642794229</v>
      </c>
      <c r="E31" s="10">
        <v>4.1666666666666519E-2</v>
      </c>
      <c r="F31" s="7">
        <f t="shared" si="22"/>
        <v>1.0416666666666665</v>
      </c>
      <c r="G31" s="7">
        <f t="shared" si="23"/>
        <v>1.4568961209394313</v>
      </c>
      <c r="H31" s="7">
        <f t="shared" si="24"/>
        <v>2.9081103017082461</v>
      </c>
      <c r="I31">
        <v>1.68</v>
      </c>
      <c r="J31">
        <v>2.2400000000000002</v>
      </c>
      <c r="K31" s="7">
        <f t="shared" si="25"/>
        <v>1.7499999999999998</v>
      </c>
      <c r="L31" s="7">
        <f t="shared" si="26"/>
        <v>2.333333333333333</v>
      </c>
      <c r="M31" s="15">
        <f t="shared" si="27"/>
        <v>0.57142857142857151</v>
      </c>
      <c r="N31" s="15">
        <f t="shared" si="28"/>
        <v>0.4285714285714286</v>
      </c>
      <c r="O31" s="12">
        <f t="shared" si="29"/>
        <v>1.1531364356414837</v>
      </c>
      <c r="P31" s="12">
        <f t="shared" si="30"/>
        <v>0.77025964203772024</v>
      </c>
      <c r="Q31" t="s">
        <v>60</v>
      </c>
      <c r="R31" t="s">
        <v>59</v>
      </c>
      <c r="S31" t="s">
        <v>70</v>
      </c>
      <c r="T31" s="16" t="s">
        <v>98</v>
      </c>
      <c r="U31" s="16" t="s">
        <v>22</v>
      </c>
      <c r="V31" s="42">
        <v>44204</v>
      </c>
      <c r="W31" s="16" t="s">
        <v>22</v>
      </c>
      <c r="X31" s="25">
        <v>3</v>
      </c>
      <c r="Y31" s="12" t="str">
        <f t="shared" si="17"/>
        <v>Y</v>
      </c>
    </row>
    <row r="32" spans="1:25" x14ac:dyDescent="0.25">
      <c r="A32" s="18">
        <v>0.68524664281765013</v>
      </c>
      <c r="B32" s="18">
        <v>0.30544612024217616</v>
      </c>
      <c r="C32" s="13">
        <f t="shared" si="20"/>
        <v>1.4593285650960983</v>
      </c>
      <c r="D32" s="14">
        <f t="shared" si="21"/>
        <v>3.2738998262840582</v>
      </c>
      <c r="E32" s="10">
        <v>4.4657097288676173E-2</v>
      </c>
      <c r="F32" s="7">
        <f t="shared" si="22"/>
        <v>1.0446570972886762</v>
      </c>
      <c r="G32" s="7">
        <f t="shared" si="23"/>
        <v>1.3969450539164179</v>
      </c>
      <c r="H32" s="7">
        <f t="shared" si="24"/>
        <v>3.1339468566108466</v>
      </c>
      <c r="I32">
        <v>1.65</v>
      </c>
      <c r="J32">
        <v>2.2799999999999998</v>
      </c>
      <c r="K32" s="7">
        <f t="shared" si="25"/>
        <v>1.7236842105263155</v>
      </c>
      <c r="L32" s="7">
        <f t="shared" si="26"/>
        <v>2.3818181818181814</v>
      </c>
      <c r="M32" s="15">
        <f t="shared" si="27"/>
        <v>0.58015267175572527</v>
      </c>
      <c r="N32" s="15">
        <f t="shared" si="28"/>
        <v>0.4198473282442749</v>
      </c>
      <c r="O32" s="12">
        <f t="shared" si="29"/>
        <v>1.1811488185409496</v>
      </c>
      <c r="P32" s="12">
        <f t="shared" si="30"/>
        <v>0.72751712275863767</v>
      </c>
      <c r="Q32" t="s">
        <v>63</v>
      </c>
      <c r="R32" t="s">
        <v>33</v>
      </c>
      <c r="S32" t="s">
        <v>70</v>
      </c>
      <c r="T32" s="16" t="s">
        <v>97</v>
      </c>
      <c r="U32" s="16" t="s">
        <v>23</v>
      </c>
      <c r="V32" s="42">
        <v>44204</v>
      </c>
      <c r="W32" s="16" t="s">
        <v>73</v>
      </c>
      <c r="X32" s="25">
        <v>4</v>
      </c>
      <c r="Y32" s="12" t="str">
        <f t="shared" si="17"/>
        <v>Y</v>
      </c>
    </row>
    <row r="33" spans="1:25" x14ac:dyDescent="0.25">
      <c r="A33" s="18">
        <v>0.499962651922778</v>
      </c>
      <c r="B33" s="18">
        <v>0.49892960964878302</v>
      </c>
      <c r="C33" s="13">
        <f t="shared" si="20"/>
        <v>2.0001494034687526</v>
      </c>
      <c r="D33" s="14">
        <f t="shared" si="21"/>
        <v>2.0042907469531444</v>
      </c>
      <c r="E33" s="10">
        <v>3.8527765820060234E-2</v>
      </c>
      <c r="F33" s="7">
        <f t="shared" si="22"/>
        <v>1.0385277658200602</v>
      </c>
      <c r="G33" s="7">
        <f t="shared" si="23"/>
        <v>1.9259469696405855</v>
      </c>
      <c r="H33" s="7">
        <f t="shared" si="24"/>
        <v>1.9299346757190277</v>
      </c>
      <c r="I33">
        <v>1.84</v>
      </c>
      <c r="J33">
        <v>2.02</v>
      </c>
      <c r="K33" s="7">
        <f t="shared" si="25"/>
        <v>1.9108910891089108</v>
      </c>
      <c r="L33" s="7">
        <f t="shared" si="26"/>
        <v>2.0978260869565215</v>
      </c>
      <c r="M33" s="15">
        <f t="shared" si="27"/>
        <v>0.52331606217616577</v>
      </c>
      <c r="N33" s="15">
        <f t="shared" si="28"/>
        <v>0.47668393782383423</v>
      </c>
      <c r="O33" s="12">
        <f t="shared" si="29"/>
        <v>0.95537417644649658</v>
      </c>
      <c r="P33" s="12">
        <f t="shared" si="30"/>
        <v>1.0466675506762513</v>
      </c>
      <c r="Q33" t="s">
        <v>26</v>
      </c>
      <c r="R33" t="s">
        <v>34</v>
      </c>
      <c r="S33" t="s">
        <v>70</v>
      </c>
      <c r="T33" s="16" t="s">
        <v>99</v>
      </c>
      <c r="U33" s="16" t="s">
        <v>72</v>
      </c>
      <c r="V33" s="42">
        <v>44204</v>
      </c>
      <c r="W33" s="16" t="s">
        <v>24</v>
      </c>
      <c r="X33" s="25">
        <v>1</v>
      </c>
      <c r="Y33" s="12" t="str">
        <f t="shared" si="17"/>
        <v>N</v>
      </c>
    </row>
    <row r="34" spans="1:25" x14ac:dyDescent="0.25">
      <c r="A34" s="18">
        <v>0.68768014000444377</v>
      </c>
      <c r="B34" s="18">
        <v>0.30715200969952405</v>
      </c>
      <c r="C34" s="13">
        <f t="shared" si="20"/>
        <v>1.4541644317277187</v>
      </c>
      <c r="D34" s="14">
        <f t="shared" si="21"/>
        <v>3.2557169363087177</v>
      </c>
      <c r="E34" s="10">
        <v>3.4252965480474407E-2</v>
      </c>
      <c r="F34" s="7">
        <f t="shared" si="22"/>
        <v>1.0342529654804744</v>
      </c>
      <c r="G34" s="7">
        <f t="shared" si="23"/>
        <v>1.406004604542922</v>
      </c>
      <c r="H34" s="7">
        <f t="shared" si="24"/>
        <v>3.1478922903510709</v>
      </c>
      <c r="I34">
        <v>1.83</v>
      </c>
      <c r="J34">
        <v>2.0499999999999998</v>
      </c>
      <c r="K34" s="7">
        <f t="shared" si="25"/>
        <v>1.8926829268292682</v>
      </c>
      <c r="L34" s="7">
        <f t="shared" si="26"/>
        <v>2.1202185792349724</v>
      </c>
      <c r="M34" s="15">
        <f t="shared" si="27"/>
        <v>0.52835051546391754</v>
      </c>
      <c r="N34" s="15">
        <f t="shared" si="28"/>
        <v>0.47164948453608252</v>
      </c>
      <c r="O34" s="12">
        <f t="shared" si="29"/>
        <v>1.3015604601059716</v>
      </c>
      <c r="P34" s="12">
        <f t="shared" si="30"/>
        <v>0.65122939761429133</v>
      </c>
      <c r="Q34" t="s">
        <v>27</v>
      </c>
      <c r="R34" t="s">
        <v>66</v>
      </c>
      <c r="S34" t="s">
        <v>21</v>
      </c>
      <c r="T34" s="16" t="s">
        <v>99</v>
      </c>
      <c r="U34" s="16" t="s">
        <v>73</v>
      </c>
      <c r="V34" s="42">
        <v>44204</v>
      </c>
      <c r="W34" s="16" t="s">
        <v>93</v>
      </c>
      <c r="X34" s="25">
        <v>0</v>
      </c>
      <c r="Y34" s="12" t="str">
        <f t="shared" si="17"/>
        <v>N</v>
      </c>
    </row>
    <row r="35" spans="1:25" x14ac:dyDescent="0.25">
      <c r="A35" s="18" t="e">
        <v>#N/A</v>
      </c>
      <c r="B35" s="18" t="e">
        <v>#N/A</v>
      </c>
      <c r="C35" s="13" t="e">
        <f t="shared" si="20"/>
        <v>#N/A</v>
      </c>
      <c r="D35" s="14" t="e">
        <f t="shared" si="21"/>
        <v>#N/A</v>
      </c>
      <c r="E35" s="10">
        <v>3.5310071454649705E-2</v>
      </c>
      <c r="F35" s="7">
        <f t="shared" si="22"/>
        <v>1.0353100714546497</v>
      </c>
      <c r="G35" s="7" t="e">
        <f t="shared" si="23"/>
        <v>#N/A</v>
      </c>
      <c r="H35" s="7" t="e">
        <f t="shared" si="24"/>
        <v>#N/A</v>
      </c>
      <c r="I35">
        <v>1.66</v>
      </c>
      <c r="J35">
        <v>2.31</v>
      </c>
      <c r="K35" s="7">
        <f t="shared" si="25"/>
        <v>1.7186147186147185</v>
      </c>
      <c r="L35" s="7">
        <f t="shared" si="26"/>
        <v>2.3915662650602409</v>
      </c>
      <c r="M35" s="15">
        <f t="shared" si="27"/>
        <v>0.58186397984886651</v>
      </c>
      <c r="N35" s="15">
        <f t="shared" si="28"/>
        <v>0.41813602015113349</v>
      </c>
      <c r="O35" s="12" t="e">
        <f t="shared" si="29"/>
        <v>#N/A</v>
      </c>
      <c r="P35" s="12" t="e">
        <f t="shared" si="30"/>
        <v>#N/A</v>
      </c>
      <c r="Q35" t="s">
        <v>38</v>
      </c>
      <c r="R35" t="s">
        <v>78</v>
      </c>
      <c r="S35" t="s">
        <v>21</v>
      </c>
      <c r="T35" s="16"/>
      <c r="U35" s="16" t="e">
        <v>#N/A</v>
      </c>
      <c r="V35" s="42">
        <v>44204</v>
      </c>
      <c r="W35" s="16" t="s">
        <v>72</v>
      </c>
      <c r="X35" s="25">
        <v>2</v>
      </c>
      <c r="Y35" s="12" t="str">
        <f t="shared" si="17"/>
        <v>N</v>
      </c>
    </row>
    <row r="36" spans="1:25" x14ac:dyDescent="0.25">
      <c r="A36" s="18">
        <v>0.68658614226461123</v>
      </c>
      <c r="B36" s="18">
        <v>0.25571459425202697</v>
      </c>
      <c r="C36" s="13">
        <f t="shared" si="20"/>
        <v>1.4564814790779721</v>
      </c>
      <c r="D36" s="14">
        <f t="shared" si="21"/>
        <v>3.9106098067066943</v>
      </c>
      <c r="E36" s="10">
        <v>3.0736618971912932E-2</v>
      </c>
      <c r="F36" s="7">
        <f t="shared" si="22"/>
        <v>1.0307366189719129</v>
      </c>
      <c r="G36" s="7">
        <f t="shared" si="23"/>
        <v>1.4130491264885006</v>
      </c>
      <c r="H36" s="7">
        <f t="shared" si="24"/>
        <v>3.793995221211071</v>
      </c>
      <c r="I36">
        <v>1.85</v>
      </c>
      <c r="J36">
        <v>2.04</v>
      </c>
      <c r="K36" s="7">
        <f t="shared" si="25"/>
        <v>1.9068627450980391</v>
      </c>
      <c r="L36" s="7">
        <f t="shared" si="26"/>
        <v>2.1027027027027025</v>
      </c>
      <c r="M36" s="15">
        <f t="shared" si="27"/>
        <v>0.52442159383033427</v>
      </c>
      <c r="N36" s="15">
        <f t="shared" si="28"/>
        <v>0.47557840616966585</v>
      </c>
      <c r="O36" s="12">
        <f t="shared" si="29"/>
        <v>1.3092255359849694</v>
      </c>
      <c r="P36" s="12">
        <f t="shared" si="30"/>
        <v>0.53769176845426203</v>
      </c>
      <c r="Q36" t="s">
        <v>40</v>
      </c>
      <c r="R36" t="s">
        <v>37</v>
      </c>
      <c r="S36" t="s">
        <v>21</v>
      </c>
      <c r="T36" s="16" t="s">
        <v>97</v>
      </c>
      <c r="U36" s="16" t="s">
        <v>90</v>
      </c>
      <c r="V36" s="42">
        <v>44204</v>
      </c>
      <c r="W36" s="16" t="s">
        <v>91</v>
      </c>
      <c r="X36" s="25">
        <v>3</v>
      </c>
      <c r="Y36" s="12" t="str">
        <f t="shared" si="17"/>
        <v>Y</v>
      </c>
    </row>
    <row r="37" spans="1:25" x14ac:dyDescent="0.25">
      <c r="A37" s="18">
        <v>0.26426337669021399</v>
      </c>
      <c r="B37" s="18">
        <v>0.73531946245689395</v>
      </c>
      <c r="C37" s="13">
        <f t="shared" si="20"/>
        <v>3.7841036186117547</v>
      </c>
      <c r="D37" s="14">
        <f t="shared" si="21"/>
        <v>1.3599531238555</v>
      </c>
      <c r="E37" s="10">
        <v>3.5437860785379582E-2</v>
      </c>
      <c r="F37" s="7">
        <f t="shared" si="22"/>
        <v>1.0354378607853796</v>
      </c>
      <c r="G37" s="7">
        <f t="shared" si="23"/>
        <v>3.6545926722647675</v>
      </c>
      <c r="H37" s="7">
        <f t="shared" si="24"/>
        <v>1.3134087281915456</v>
      </c>
      <c r="I37">
        <v>2.37</v>
      </c>
      <c r="J37">
        <v>1.63</v>
      </c>
      <c r="K37" s="7">
        <f t="shared" si="25"/>
        <v>2.4539877300613497</v>
      </c>
      <c r="L37" s="7">
        <f t="shared" si="26"/>
        <v>1.6877637130801686</v>
      </c>
      <c r="M37" s="15">
        <f t="shared" si="27"/>
        <v>0.40749999999999997</v>
      </c>
      <c r="N37" s="15">
        <f t="shared" si="28"/>
        <v>0.59250000000000003</v>
      </c>
      <c r="O37" s="12">
        <f t="shared" si="29"/>
        <v>0.64849908390236566</v>
      </c>
      <c r="P37" s="12">
        <f t="shared" si="30"/>
        <v>1.241045506256361</v>
      </c>
      <c r="Q37" t="s">
        <v>100</v>
      </c>
      <c r="R37" t="s">
        <v>101</v>
      </c>
      <c r="S37" t="s">
        <v>142</v>
      </c>
      <c r="T37" s="16" t="s">
        <v>97</v>
      </c>
      <c r="U37" s="16" t="s">
        <v>148</v>
      </c>
      <c r="V37" s="42">
        <v>44204</v>
      </c>
      <c r="W37" s="16" t="s">
        <v>89</v>
      </c>
      <c r="X37" s="25">
        <v>2</v>
      </c>
      <c r="Y37" s="12" t="str">
        <f t="shared" si="17"/>
        <v>N</v>
      </c>
    </row>
    <row r="38" spans="1:25" x14ac:dyDescent="0.25">
      <c r="A38" s="18">
        <v>0.48239784405865593</v>
      </c>
      <c r="B38" s="18">
        <v>0.51294312471397063</v>
      </c>
      <c r="C38" s="13">
        <f t="shared" si="20"/>
        <v>2.0729777554279609</v>
      </c>
      <c r="D38" s="14">
        <f t="shared" si="21"/>
        <v>1.949533879721312</v>
      </c>
      <c r="E38" s="10">
        <v>3.128132088410629E-2</v>
      </c>
      <c r="F38" s="7">
        <f t="shared" si="22"/>
        <v>1.0312813208841063</v>
      </c>
      <c r="G38" s="7">
        <f t="shared" si="23"/>
        <v>2.0100991974244424</v>
      </c>
      <c r="H38" s="7">
        <f t="shared" si="24"/>
        <v>1.8903996807098162</v>
      </c>
      <c r="I38">
        <v>2.13</v>
      </c>
      <c r="J38">
        <v>1.78</v>
      </c>
      <c r="K38" s="7">
        <f t="shared" si="25"/>
        <v>2.1966292134831464</v>
      </c>
      <c r="L38" s="7">
        <f t="shared" si="26"/>
        <v>1.8356807511737092</v>
      </c>
      <c r="M38" s="15">
        <f t="shared" si="27"/>
        <v>0.45524296675191805</v>
      </c>
      <c r="N38" s="15">
        <f t="shared" si="28"/>
        <v>0.54475703324808178</v>
      </c>
      <c r="O38" s="12">
        <f t="shared" si="29"/>
        <v>1.0596491967805308</v>
      </c>
      <c r="P38" s="12">
        <f t="shared" si="30"/>
        <v>0.94159982048433122</v>
      </c>
      <c r="Q38" t="s">
        <v>102</v>
      </c>
      <c r="R38" t="s">
        <v>103</v>
      </c>
      <c r="S38" t="s">
        <v>142</v>
      </c>
      <c r="T38" s="16" t="s">
        <v>98</v>
      </c>
      <c r="U38" s="16" t="s">
        <v>22</v>
      </c>
      <c r="V38" s="42">
        <v>44204</v>
      </c>
      <c r="W38" s="16" t="s">
        <v>152</v>
      </c>
      <c r="X38" s="25">
        <v>5</v>
      </c>
      <c r="Y38" s="12" t="str">
        <f t="shared" si="17"/>
        <v>Y</v>
      </c>
    </row>
    <row r="39" spans="1:25" x14ac:dyDescent="0.25">
      <c r="A39" s="18">
        <v>0.42966318801575892</v>
      </c>
      <c r="B39" s="18">
        <v>0.56876740260118974</v>
      </c>
      <c r="C39" s="13">
        <f t="shared" si="20"/>
        <v>2.3274044132524629</v>
      </c>
      <c r="D39" s="14">
        <f t="shared" si="21"/>
        <v>1.7581879612414837</v>
      </c>
      <c r="E39" s="10">
        <v>4.3150961150692391E-2</v>
      </c>
      <c r="F39" s="7">
        <f t="shared" si="22"/>
        <v>1.0431509611506924</v>
      </c>
      <c r="G39" s="7">
        <f t="shared" si="23"/>
        <v>2.2311290502815813</v>
      </c>
      <c r="H39" s="7">
        <f t="shared" si="24"/>
        <v>1.6854587942880666</v>
      </c>
      <c r="I39">
        <v>2.15</v>
      </c>
      <c r="J39">
        <v>1.73</v>
      </c>
      <c r="K39" s="7">
        <f t="shared" si="25"/>
        <v>2.2427745664739884</v>
      </c>
      <c r="L39" s="7">
        <f t="shared" si="26"/>
        <v>1.8046511627906978</v>
      </c>
      <c r="M39" s="15">
        <f t="shared" si="27"/>
        <v>0.44587628865979384</v>
      </c>
      <c r="N39" s="15">
        <f t="shared" si="28"/>
        <v>0.5541237113402061</v>
      </c>
      <c r="O39" s="12">
        <f t="shared" si="29"/>
        <v>0.96363767023187552</v>
      </c>
      <c r="P39" s="12">
        <f t="shared" si="30"/>
        <v>1.0264267544616821</v>
      </c>
      <c r="Q39" t="s">
        <v>44</v>
      </c>
      <c r="R39" t="s">
        <v>46</v>
      </c>
      <c r="S39" t="s">
        <v>9</v>
      </c>
      <c r="T39" s="16" t="s">
        <v>97</v>
      </c>
      <c r="U39" s="16" t="s">
        <v>23</v>
      </c>
      <c r="V39" s="42">
        <v>44235</v>
      </c>
      <c r="W39" s="16" t="s">
        <v>90</v>
      </c>
      <c r="X39" s="25">
        <v>3</v>
      </c>
      <c r="Y39" s="12" t="str">
        <f t="shared" si="17"/>
        <v>Y</v>
      </c>
    </row>
    <row r="40" spans="1:25" x14ac:dyDescent="0.25">
      <c r="A40" s="18">
        <v>0.7494459309655197</v>
      </c>
      <c r="B40" s="18">
        <v>0.2404037849771623</v>
      </c>
      <c r="C40" s="13">
        <f t="shared" si="20"/>
        <v>1.334319073174083</v>
      </c>
      <c r="D40" s="14">
        <f t="shared" si="21"/>
        <v>4.1596682851519882</v>
      </c>
      <c r="E40" s="10">
        <v>4.644808743169393E-2</v>
      </c>
      <c r="F40" s="7">
        <f t="shared" si="22"/>
        <v>1.0464480874316939</v>
      </c>
      <c r="G40" s="7">
        <f t="shared" si="23"/>
        <v>1.2750934224065651</v>
      </c>
      <c r="H40" s="7">
        <f t="shared" si="24"/>
        <v>3.9750354892052946</v>
      </c>
      <c r="I40">
        <v>1.83</v>
      </c>
      <c r="J40">
        <v>2</v>
      </c>
      <c r="K40" s="7">
        <f t="shared" si="25"/>
        <v>1.915</v>
      </c>
      <c r="L40" s="7">
        <f t="shared" si="26"/>
        <v>2.0928961748633879</v>
      </c>
      <c r="M40" s="15">
        <f t="shared" si="27"/>
        <v>0.5221932114882506</v>
      </c>
      <c r="N40" s="15">
        <f t="shared" si="28"/>
        <v>0.47780678851174935</v>
      </c>
      <c r="O40" s="12">
        <f t="shared" si="29"/>
        <v>1.43518895779897</v>
      </c>
      <c r="P40" s="12">
        <f t="shared" si="30"/>
        <v>0.50314016200138334</v>
      </c>
      <c r="Q40" t="s">
        <v>104</v>
      </c>
      <c r="R40" t="s">
        <v>105</v>
      </c>
      <c r="S40" t="s">
        <v>143</v>
      </c>
      <c r="T40" s="16" t="s">
        <v>99</v>
      </c>
      <c r="U40" s="16" t="s">
        <v>73</v>
      </c>
      <c r="V40" s="42">
        <v>44235</v>
      </c>
      <c r="W40" s="16" t="s">
        <v>89</v>
      </c>
      <c r="X40" s="25">
        <v>2</v>
      </c>
      <c r="Y40" s="12" t="str">
        <f t="shared" si="17"/>
        <v>N</v>
      </c>
    </row>
    <row r="41" spans="1:25" x14ac:dyDescent="0.25">
      <c r="A41" s="18">
        <v>0.44690899247659821</v>
      </c>
      <c r="B41" s="18">
        <v>0.55117044996092701</v>
      </c>
      <c r="C41" s="13">
        <f t="shared" si="20"/>
        <v>2.2375920306691159</v>
      </c>
      <c r="D41" s="14">
        <f t="shared" si="21"/>
        <v>1.8143207787552669</v>
      </c>
      <c r="E41" s="10">
        <v>3.7094082916185211E-2</v>
      </c>
      <c r="F41" s="7">
        <f t="shared" si="22"/>
        <v>1.0370940829161852</v>
      </c>
      <c r="G41" s="7">
        <f t="shared" si="23"/>
        <v>2.1575593454137483</v>
      </c>
      <c r="H41" s="7">
        <f t="shared" si="24"/>
        <v>1.7494273746636493</v>
      </c>
      <c r="I41">
        <v>1.59</v>
      </c>
      <c r="J41">
        <v>2.4500000000000002</v>
      </c>
      <c r="K41" s="7">
        <f t="shared" si="25"/>
        <v>1.6489795918367345</v>
      </c>
      <c r="L41" s="7">
        <f t="shared" si="26"/>
        <v>2.540880503144654</v>
      </c>
      <c r="M41" s="15">
        <f t="shared" si="27"/>
        <v>0.60643564356435653</v>
      </c>
      <c r="N41" s="15">
        <f t="shared" si="28"/>
        <v>0.39356435643564358</v>
      </c>
      <c r="O41" s="12">
        <f t="shared" si="29"/>
        <v>0.73694380800222714</v>
      </c>
      <c r="P41" s="12">
        <f t="shared" si="30"/>
        <v>1.4004582502151857</v>
      </c>
      <c r="Q41" t="s">
        <v>30</v>
      </c>
      <c r="R41" t="s">
        <v>61</v>
      </c>
      <c r="S41" t="s">
        <v>70</v>
      </c>
      <c r="T41" s="16" t="s">
        <v>97</v>
      </c>
      <c r="U41" s="16" t="s">
        <v>23</v>
      </c>
      <c r="V41" t="s">
        <v>146</v>
      </c>
      <c r="W41" s="16" t="s">
        <v>151</v>
      </c>
      <c r="X41" s="25">
        <v>7</v>
      </c>
      <c r="Y41" s="12" t="str">
        <f t="shared" si="17"/>
        <v>Y</v>
      </c>
    </row>
    <row r="42" spans="1:25" x14ac:dyDescent="0.25">
      <c r="A42" s="18">
        <v>0.54699368538240156</v>
      </c>
      <c r="B42" s="18">
        <v>0.45133170915524112</v>
      </c>
      <c r="C42" s="13">
        <f t="shared" si="20"/>
        <v>1.8281746695136036</v>
      </c>
      <c r="D42" s="14">
        <f t="shared" si="21"/>
        <v>2.2156652850111129</v>
      </c>
      <c r="E42" s="10">
        <v>7.8801977318988081E-2</v>
      </c>
      <c r="F42" s="7">
        <f t="shared" si="22"/>
        <v>1.0788019773189881</v>
      </c>
      <c r="G42" s="7">
        <f t="shared" si="23"/>
        <v>1.6946341478321518</v>
      </c>
      <c r="H42" s="7">
        <f t="shared" si="24"/>
        <v>2.0538201927636703</v>
      </c>
      <c r="I42">
        <v>1.81</v>
      </c>
      <c r="J42">
        <v>1.9</v>
      </c>
      <c r="K42" s="7">
        <f t="shared" si="25"/>
        <v>1.9526315789473685</v>
      </c>
      <c r="L42" s="7">
        <f t="shared" si="26"/>
        <v>2.0497237569060771</v>
      </c>
      <c r="M42" s="15">
        <f t="shared" si="27"/>
        <v>0.51212938005390829</v>
      </c>
      <c r="N42" s="15">
        <f t="shared" si="28"/>
        <v>0.48787061994609171</v>
      </c>
      <c r="O42" s="12">
        <f t="shared" si="29"/>
        <v>1.0680771435624787</v>
      </c>
      <c r="P42" s="12">
        <f t="shared" si="30"/>
        <v>0.9251053265005218</v>
      </c>
      <c r="Q42" t="s">
        <v>19</v>
      </c>
      <c r="R42" t="s">
        <v>42</v>
      </c>
      <c r="S42" t="s">
        <v>21</v>
      </c>
      <c r="T42" s="16" t="s">
        <v>98</v>
      </c>
      <c r="U42" s="16" t="s">
        <v>22</v>
      </c>
      <c r="V42" t="s">
        <v>146</v>
      </c>
      <c r="W42" s="16" t="s">
        <v>90</v>
      </c>
      <c r="X42" s="25">
        <v>3</v>
      </c>
      <c r="Y42" s="12" t="str">
        <f t="shared" si="17"/>
        <v>Y</v>
      </c>
    </row>
    <row r="43" spans="1:25" x14ac:dyDescent="0.25">
      <c r="A43" s="18">
        <v>0.67744757168768521</v>
      </c>
      <c r="B43" s="18">
        <v>0.31772366752789927</v>
      </c>
      <c r="C43" s="13">
        <f t="shared" si="20"/>
        <v>1.4761289903346453</v>
      </c>
      <c r="D43" s="14">
        <f t="shared" si="21"/>
        <v>3.1473890748544573</v>
      </c>
      <c r="E43" s="10">
        <v>3.0955227846419575E-2</v>
      </c>
      <c r="F43" s="7">
        <f t="shared" si="22"/>
        <v>1.0309552278464196</v>
      </c>
      <c r="G43" s="7">
        <f t="shared" si="23"/>
        <v>1.4318070760629993</v>
      </c>
      <c r="H43" s="7">
        <f t="shared" si="24"/>
        <v>3.0528862843336984</v>
      </c>
      <c r="I43">
        <v>1.93</v>
      </c>
      <c r="J43">
        <v>1.95</v>
      </c>
      <c r="K43" s="7">
        <f t="shared" si="25"/>
        <v>1.9897435897435898</v>
      </c>
      <c r="L43" s="7">
        <f t="shared" si="26"/>
        <v>2.0103626943005182</v>
      </c>
      <c r="M43" s="15">
        <f t="shared" si="27"/>
        <v>0.50257731958762886</v>
      </c>
      <c r="N43" s="15">
        <f t="shared" si="28"/>
        <v>0.49742268041237114</v>
      </c>
      <c r="O43" s="12">
        <f t="shared" si="29"/>
        <v>1.3479469631529326</v>
      </c>
      <c r="P43" s="12">
        <f t="shared" si="30"/>
        <v>0.63873980829442956</v>
      </c>
      <c r="Q43" t="s">
        <v>39</v>
      </c>
      <c r="R43" t="s">
        <v>67</v>
      </c>
      <c r="S43" t="s">
        <v>21</v>
      </c>
      <c r="T43" s="16" t="s">
        <v>99</v>
      </c>
      <c r="U43" s="16" t="s">
        <v>73</v>
      </c>
      <c r="V43" t="s">
        <v>146</v>
      </c>
      <c r="W43" s="16" t="s">
        <v>73</v>
      </c>
      <c r="X43" s="25">
        <v>4</v>
      </c>
      <c r="Y43" s="12" t="str">
        <f t="shared" si="17"/>
        <v>Y</v>
      </c>
    </row>
    <row r="44" spans="1:25" x14ac:dyDescent="0.25">
      <c r="A44" s="18">
        <v>0.34912319368803574</v>
      </c>
      <c r="B44" s="18">
        <v>0.65046604832435184</v>
      </c>
      <c r="C44" s="13">
        <f t="shared" si="20"/>
        <v>2.8643184356681983</v>
      </c>
      <c r="D44" s="14">
        <f t="shared" si="21"/>
        <v>1.537359255838292</v>
      </c>
      <c r="E44" s="10">
        <v>3.8527765820060234E-2</v>
      </c>
      <c r="F44" s="7">
        <f t="shared" si="22"/>
        <v>1.0385277658200602</v>
      </c>
      <c r="G44" s="7">
        <f t="shared" si="23"/>
        <v>2.7580566740133574</v>
      </c>
      <c r="H44" s="7">
        <f t="shared" si="24"/>
        <v>1.4803256171242911</v>
      </c>
      <c r="I44">
        <v>1.84</v>
      </c>
      <c r="J44">
        <v>2.02</v>
      </c>
      <c r="K44" s="7">
        <f t="shared" si="25"/>
        <v>1.9108910891089108</v>
      </c>
      <c r="L44" s="7">
        <f t="shared" si="26"/>
        <v>2.0978260869565215</v>
      </c>
      <c r="M44" s="15">
        <f t="shared" si="27"/>
        <v>0.52331606217616577</v>
      </c>
      <c r="N44" s="15">
        <f t="shared" si="28"/>
        <v>0.47668393782383423</v>
      </c>
      <c r="O44" s="12">
        <f t="shared" si="29"/>
        <v>0.66713639981971196</v>
      </c>
      <c r="P44" s="12">
        <f t="shared" si="30"/>
        <v>1.3645646448543467</v>
      </c>
      <c r="Q44" t="s">
        <v>35</v>
      </c>
      <c r="R44" t="s">
        <v>64</v>
      </c>
      <c r="S44" t="s">
        <v>70</v>
      </c>
      <c r="T44" s="16" t="s">
        <v>99</v>
      </c>
      <c r="U44" s="16" t="s">
        <v>72</v>
      </c>
      <c r="V44" t="s">
        <v>147</v>
      </c>
      <c r="W44" s="16" t="s">
        <v>93</v>
      </c>
      <c r="X44" s="25">
        <v>0</v>
      </c>
      <c r="Y44" s="12" t="str">
        <f t="shared" si="17"/>
        <v>N</v>
      </c>
    </row>
    <row r="45" spans="1:25" x14ac:dyDescent="0.25">
      <c r="A45" s="18">
        <v>0.73707738714762672</v>
      </c>
      <c r="B45" s="18">
        <v>0.25502017251252795</v>
      </c>
      <c r="C45" s="13">
        <f t="shared" si="20"/>
        <v>1.3567096446546032</v>
      </c>
      <c r="D45" s="14">
        <f t="shared" si="21"/>
        <v>3.9212584249619495</v>
      </c>
      <c r="E45" s="10">
        <v>4.3510917967702012E-2</v>
      </c>
      <c r="F45" s="7">
        <f t="shared" si="22"/>
        <v>1.043510917967702</v>
      </c>
      <c r="G45" s="7">
        <f t="shared" si="23"/>
        <v>1.3001393864636068</v>
      </c>
      <c r="H45" s="7">
        <f t="shared" si="24"/>
        <v>3.7577550531036392</v>
      </c>
      <c r="I45">
        <v>1.71</v>
      </c>
      <c r="J45">
        <v>2.1800000000000002</v>
      </c>
      <c r="K45" s="7">
        <f t="shared" si="25"/>
        <v>1.7844036697247705</v>
      </c>
      <c r="L45" s="7">
        <f t="shared" si="26"/>
        <v>2.2748538011695905</v>
      </c>
      <c r="M45" s="15">
        <f t="shared" si="27"/>
        <v>0.56041131105398467</v>
      </c>
      <c r="N45" s="15">
        <f t="shared" si="28"/>
        <v>0.43958868894601544</v>
      </c>
      <c r="O45" s="12">
        <f t="shared" si="29"/>
        <v>1.3152435944973704</v>
      </c>
      <c r="P45" s="12">
        <f t="shared" si="30"/>
        <v>0.58013360881504894</v>
      </c>
      <c r="Q45" t="s">
        <v>65</v>
      </c>
      <c r="R45" t="s">
        <v>32</v>
      </c>
      <c r="S45" t="s">
        <v>70</v>
      </c>
      <c r="T45" s="16" t="s">
        <v>99</v>
      </c>
      <c r="U45" s="16" t="s">
        <v>73</v>
      </c>
      <c r="V45" t="s">
        <v>147</v>
      </c>
      <c r="W45" s="16" t="s">
        <v>72</v>
      </c>
      <c r="X45" s="25">
        <v>2</v>
      </c>
      <c r="Y45" s="12" t="str">
        <f t="shared" si="17"/>
        <v>N</v>
      </c>
    </row>
    <row r="46" spans="1:25" x14ac:dyDescent="0.25">
      <c r="A46" s="18" t="e">
        <v>#N/A</v>
      </c>
      <c r="B46" s="18" t="e">
        <v>#N/A</v>
      </c>
      <c r="C46" s="13" t="e">
        <f t="shared" si="20"/>
        <v>#N/A</v>
      </c>
      <c r="D46" s="14" t="e">
        <f t="shared" si="21"/>
        <v>#N/A</v>
      </c>
      <c r="E46" s="10">
        <v>4.200236330432916E-2</v>
      </c>
      <c r="F46" s="7">
        <f t="shared" si="22"/>
        <v>1.0420023633043292</v>
      </c>
      <c r="G46" s="7" t="e">
        <f t="shared" si="23"/>
        <v>#N/A</v>
      </c>
      <c r="H46" s="7" t="e">
        <f t="shared" si="24"/>
        <v>#N/A</v>
      </c>
      <c r="I46">
        <v>1.74</v>
      </c>
      <c r="J46">
        <v>2.14</v>
      </c>
      <c r="K46" s="7">
        <f t="shared" si="25"/>
        <v>1.8130841121495327</v>
      </c>
      <c r="L46" s="7">
        <f t="shared" si="26"/>
        <v>2.2298850574712645</v>
      </c>
      <c r="M46" s="15">
        <f t="shared" si="27"/>
        <v>0.55154639175257736</v>
      </c>
      <c r="N46" s="15">
        <f t="shared" si="28"/>
        <v>0.44845360824742264</v>
      </c>
      <c r="O46" s="12" t="e">
        <f t="shared" si="29"/>
        <v>#N/A</v>
      </c>
      <c r="P46" s="12" t="e">
        <f t="shared" si="30"/>
        <v>#N/A</v>
      </c>
      <c r="Q46" t="s">
        <v>77</v>
      </c>
      <c r="R46" t="s">
        <v>29</v>
      </c>
      <c r="S46" t="s">
        <v>70</v>
      </c>
      <c r="T46" s="16"/>
      <c r="U46" s="16" t="e">
        <v>#N/A</v>
      </c>
      <c r="V46" t="s">
        <v>147</v>
      </c>
      <c r="W46" s="16" t="s">
        <v>148</v>
      </c>
      <c r="X46" s="25">
        <v>1</v>
      </c>
      <c r="Y46" s="12" t="str">
        <f t="shared" si="17"/>
        <v>N</v>
      </c>
    </row>
    <row r="47" spans="1:25" x14ac:dyDescent="0.25">
      <c r="A47" s="18">
        <v>0.59687885048082068</v>
      </c>
      <c r="B47" s="18">
        <v>0.39966895031168842</v>
      </c>
      <c r="C47" s="13">
        <f t="shared" si="20"/>
        <v>1.6753818621558492</v>
      </c>
      <c r="D47" s="14">
        <f t="shared" si="21"/>
        <v>2.5020707743749759</v>
      </c>
      <c r="E47" s="10">
        <v>3.9058924870117639E-2</v>
      </c>
      <c r="F47" s="7">
        <f t="shared" si="22"/>
        <v>1.0390589248701176</v>
      </c>
      <c r="G47" s="7">
        <f t="shared" si="23"/>
        <v>1.6124031294618559</v>
      </c>
      <c r="H47" s="7">
        <f t="shared" si="24"/>
        <v>2.4080162486335746</v>
      </c>
      <c r="I47">
        <v>1.83</v>
      </c>
      <c r="J47">
        <v>2.0299999999999998</v>
      </c>
      <c r="K47" s="7">
        <f t="shared" si="25"/>
        <v>1.9014778325123154</v>
      </c>
      <c r="L47" s="7">
        <f t="shared" si="26"/>
        <v>2.1092896174863385</v>
      </c>
      <c r="M47" s="15">
        <f t="shared" si="27"/>
        <v>0.52590673575129532</v>
      </c>
      <c r="N47" s="15">
        <f t="shared" si="28"/>
        <v>0.47409326424870474</v>
      </c>
      <c r="O47" s="12">
        <f t="shared" si="29"/>
        <v>1.1349519028847133</v>
      </c>
      <c r="P47" s="12">
        <f t="shared" si="30"/>
        <v>0.84301756732410771</v>
      </c>
      <c r="Q47" t="s">
        <v>31</v>
      </c>
      <c r="R47" t="s">
        <v>62</v>
      </c>
      <c r="S47" t="s">
        <v>70</v>
      </c>
      <c r="T47" s="16" t="s">
        <v>98</v>
      </c>
      <c r="U47" s="16" t="s">
        <v>22</v>
      </c>
      <c r="V47" t="s">
        <v>147</v>
      </c>
      <c r="W47" s="16" t="s">
        <v>72</v>
      </c>
      <c r="X47" s="25">
        <v>2</v>
      </c>
      <c r="Y47" s="12" t="str">
        <f t="shared" si="17"/>
        <v>N</v>
      </c>
    </row>
    <row r="48" spans="1:25" x14ac:dyDescent="0.25">
      <c r="A48" s="18" t="e">
        <v>#N/A</v>
      </c>
      <c r="B48" s="18" t="e">
        <v>#N/A</v>
      </c>
      <c r="C48" s="13" t="e">
        <f t="shared" si="20"/>
        <v>#N/A</v>
      </c>
      <c r="D48" s="14" t="e">
        <f t="shared" si="21"/>
        <v>#N/A</v>
      </c>
      <c r="E48" s="10">
        <v>3.3495866016535869E-2</v>
      </c>
      <c r="F48" s="7">
        <f t="shared" si="22"/>
        <v>1.0334958660165359</v>
      </c>
      <c r="G48" s="7" t="e">
        <f t="shared" si="23"/>
        <v>#N/A</v>
      </c>
      <c r="H48" s="7" t="e">
        <f t="shared" si="24"/>
        <v>#N/A</v>
      </c>
      <c r="I48">
        <v>1.78</v>
      </c>
      <c r="J48">
        <v>2.12</v>
      </c>
      <c r="K48" s="7">
        <f t="shared" si="25"/>
        <v>1.8396226415094339</v>
      </c>
      <c r="L48" s="7">
        <f t="shared" si="26"/>
        <v>2.191011235955056</v>
      </c>
      <c r="M48" s="15">
        <f t="shared" si="27"/>
        <v>0.54358974358974366</v>
      </c>
      <c r="N48" s="15">
        <f t="shared" si="28"/>
        <v>0.45641025641025645</v>
      </c>
      <c r="O48" s="12" t="e">
        <f t="shared" si="29"/>
        <v>#N/A</v>
      </c>
      <c r="P48" s="12" t="e">
        <f t="shared" si="30"/>
        <v>#N/A</v>
      </c>
      <c r="Q48" t="s">
        <v>25</v>
      </c>
      <c r="R48" t="s">
        <v>80</v>
      </c>
      <c r="S48" t="s">
        <v>21</v>
      </c>
      <c r="T48" s="16"/>
      <c r="U48" s="16" t="e">
        <v>#N/A</v>
      </c>
      <c r="V48" t="s">
        <v>147</v>
      </c>
      <c r="W48" s="16" t="s">
        <v>91</v>
      </c>
      <c r="X48" s="25">
        <v>3</v>
      </c>
      <c r="Y48" s="12" t="str">
        <f t="shared" si="17"/>
        <v>Y</v>
      </c>
    </row>
    <row r="49" spans="1:25" x14ac:dyDescent="0.25">
      <c r="A49" s="18" t="e">
        <v>#N/A</v>
      </c>
      <c r="B49" s="18" t="e">
        <v>#N/A</v>
      </c>
      <c r="C49" s="13" t="e">
        <f t="shared" si="20"/>
        <v>#N/A</v>
      </c>
      <c r="D49" s="14" t="e">
        <f t="shared" si="21"/>
        <v>#N/A</v>
      </c>
      <c r="E49" s="10">
        <v>3.1914893617021267E-2</v>
      </c>
      <c r="F49" s="7">
        <f t="shared" si="22"/>
        <v>1.0319148936170213</v>
      </c>
      <c r="G49" s="7" t="e">
        <f t="shared" si="23"/>
        <v>#N/A</v>
      </c>
      <c r="H49" s="7" t="e">
        <f t="shared" si="24"/>
        <v>#N/A</v>
      </c>
      <c r="I49">
        <v>1.88</v>
      </c>
      <c r="J49">
        <v>2</v>
      </c>
      <c r="K49" s="7">
        <f t="shared" si="25"/>
        <v>1.94</v>
      </c>
      <c r="L49" s="7">
        <f t="shared" si="26"/>
        <v>2.0638297872340425</v>
      </c>
      <c r="M49" s="15">
        <f t="shared" si="27"/>
        <v>0.51546391752577325</v>
      </c>
      <c r="N49" s="15">
        <f t="shared" si="28"/>
        <v>0.4845360824742268</v>
      </c>
      <c r="O49" s="12" t="e">
        <f t="shared" si="29"/>
        <v>#N/A</v>
      </c>
      <c r="P49" s="12" t="e">
        <f t="shared" si="30"/>
        <v>#N/A</v>
      </c>
      <c r="Q49" t="s">
        <v>79</v>
      </c>
      <c r="R49" t="s">
        <v>18</v>
      </c>
      <c r="S49" t="s">
        <v>21</v>
      </c>
      <c r="T49" s="16"/>
      <c r="U49" s="16" t="e">
        <v>#N/A</v>
      </c>
      <c r="V49" t="s">
        <v>147</v>
      </c>
      <c r="W49" s="16" t="s">
        <v>22</v>
      </c>
      <c r="X49" s="25">
        <v>3</v>
      </c>
      <c r="Y49" s="12" t="str">
        <f t="shared" si="17"/>
        <v>Y</v>
      </c>
    </row>
    <row r="50" spans="1:25" x14ac:dyDescent="0.25">
      <c r="A50" s="18">
        <v>0.4658516891411042</v>
      </c>
      <c r="B50" s="18">
        <v>0.53073833438271811</v>
      </c>
      <c r="C50" s="13">
        <f t="shared" si="20"/>
        <v>2.146605933411363</v>
      </c>
      <c r="D50" s="14">
        <f t="shared" si="21"/>
        <v>1.8841676495123771</v>
      </c>
      <c r="E50" s="10">
        <v>2.844754653130277E-2</v>
      </c>
      <c r="F50" s="7">
        <f t="shared" si="22"/>
        <v>1.0284475465313028</v>
      </c>
      <c r="G50" s="7">
        <f t="shared" si="23"/>
        <v>2.0872293785437379</v>
      </c>
      <c r="H50" s="7">
        <f t="shared" si="24"/>
        <v>1.8320503129860195</v>
      </c>
      <c r="I50">
        <v>1.97</v>
      </c>
      <c r="J50">
        <v>1.92</v>
      </c>
      <c r="K50" s="7">
        <f t="shared" si="25"/>
        <v>2.0260416666666665</v>
      </c>
      <c r="L50" s="7">
        <f t="shared" si="26"/>
        <v>1.9746192893401013</v>
      </c>
      <c r="M50" s="15">
        <f t="shared" si="27"/>
        <v>0.49357326478149105</v>
      </c>
      <c r="N50" s="15">
        <f t="shared" si="28"/>
        <v>0.50642673521850901</v>
      </c>
      <c r="O50" s="12">
        <f t="shared" si="29"/>
        <v>0.94383493268692442</v>
      </c>
      <c r="P50" s="12">
        <f t="shared" si="30"/>
        <v>1.0480061526643518</v>
      </c>
      <c r="Q50" t="s">
        <v>41</v>
      </c>
      <c r="R50" t="s">
        <v>20</v>
      </c>
      <c r="S50" t="s">
        <v>21</v>
      </c>
      <c r="T50" s="16" t="s">
        <v>97</v>
      </c>
      <c r="U50" s="16" t="s">
        <v>23</v>
      </c>
      <c r="V50" t="s">
        <v>147</v>
      </c>
      <c r="W50" s="16" t="s">
        <v>90</v>
      </c>
      <c r="X50" s="25">
        <v>3</v>
      </c>
      <c r="Y50" s="12" t="str">
        <f t="shared" si="17"/>
        <v>Y</v>
      </c>
    </row>
    <row r="51" spans="1:25" x14ac:dyDescent="0.25">
      <c r="A51" s="18">
        <v>0.60477801569882683</v>
      </c>
      <c r="B51" s="18">
        <v>0.39032424028282037</v>
      </c>
      <c r="C51" s="13">
        <f t="shared" si="20"/>
        <v>1.6534992576482634</v>
      </c>
      <c r="D51" s="14">
        <f t="shared" si="21"/>
        <v>2.5619725776585693</v>
      </c>
      <c r="E51" s="10">
        <v>2.9427331427966497E-2</v>
      </c>
      <c r="F51" s="7">
        <f t="shared" si="22"/>
        <v>1.0294273314279665</v>
      </c>
      <c r="G51" s="7">
        <f t="shared" si="23"/>
        <v>1.6062321323396551</v>
      </c>
      <c r="H51" s="7">
        <f t="shared" si="24"/>
        <v>2.4887357265954249</v>
      </c>
      <c r="I51">
        <v>1.88</v>
      </c>
      <c r="J51">
        <v>2.0099999999999998</v>
      </c>
      <c r="K51" s="7">
        <f t="shared" si="25"/>
        <v>1.9353233830845769</v>
      </c>
      <c r="L51" s="7">
        <f t="shared" si="26"/>
        <v>2.0691489361702122</v>
      </c>
      <c r="M51" s="15">
        <f t="shared" si="27"/>
        <v>0.5167095115681235</v>
      </c>
      <c r="N51" s="15">
        <f t="shared" si="28"/>
        <v>0.48329048843187672</v>
      </c>
      <c r="O51" s="12">
        <f t="shared" si="29"/>
        <v>1.1704410353574308</v>
      </c>
      <c r="P51" s="12">
        <f t="shared" si="30"/>
        <v>0.8076389865426441</v>
      </c>
      <c r="Q51" t="s">
        <v>28</v>
      </c>
      <c r="R51" t="s">
        <v>36</v>
      </c>
      <c r="S51" t="s">
        <v>21</v>
      </c>
      <c r="T51" s="16" t="s">
        <v>97</v>
      </c>
      <c r="U51" s="16" t="s">
        <v>23</v>
      </c>
      <c r="V51" t="s">
        <v>147</v>
      </c>
      <c r="W51" s="16" t="s">
        <v>152</v>
      </c>
      <c r="X51" s="25">
        <v>5</v>
      </c>
      <c r="Y51" s="12" t="str">
        <f t="shared" si="17"/>
        <v>Y</v>
      </c>
    </row>
    <row r="52" spans="1:25" x14ac:dyDescent="0.25">
      <c r="A52" s="18">
        <v>0.52823353580807486</v>
      </c>
      <c r="B52" s="18">
        <v>0.46937247943683091</v>
      </c>
      <c r="C52" s="13">
        <f t="shared" si="20"/>
        <v>1.8931020698453607</v>
      </c>
      <c r="D52" s="14">
        <f t="shared" si="21"/>
        <v>2.1305041173266783</v>
      </c>
      <c r="E52" s="10">
        <v>3.7255427499329974E-2</v>
      </c>
      <c r="F52" s="7">
        <f t="shared" si="22"/>
        <v>1.03725542749933</v>
      </c>
      <c r="G52" s="7">
        <f t="shared" si="23"/>
        <v>1.8251069309025945</v>
      </c>
      <c r="H52" s="7">
        <f t="shared" si="24"/>
        <v>2.0539821348180456</v>
      </c>
      <c r="I52">
        <v>2.0499999999999998</v>
      </c>
      <c r="J52">
        <v>1.82</v>
      </c>
      <c r="K52" s="7">
        <f t="shared" si="25"/>
        <v>2.1263736263736264</v>
      </c>
      <c r="L52" s="7">
        <f t="shared" si="26"/>
        <v>1.8878048780487806</v>
      </c>
      <c r="M52" s="15">
        <f t="shared" si="27"/>
        <v>0.47028423772609818</v>
      </c>
      <c r="N52" s="15">
        <f t="shared" si="28"/>
        <v>0.52971576227390182</v>
      </c>
      <c r="O52" s="12">
        <f t="shared" si="29"/>
        <v>1.1232218591083789</v>
      </c>
      <c r="P52" s="12">
        <f t="shared" si="30"/>
        <v>0.88608365630270047</v>
      </c>
      <c r="Q52" t="s">
        <v>68</v>
      </c>
      <c r="R52" t="s">
        <v>69</v>
      </c>
      <c r="S52" t="s">
        <v>9</v>
      </c>
      <c r="T52" s="16" t="s">
        <v>97</v>
      </c>
      <c r="U52" s="16" t="s">
        <v>23</v>
      </c>
      <c r="V52" t="s">
        <v>147</v>
      </c>
      <c r="W52" s="16" t="s">
        <v>23</v>
      </c>
      <c r="X52" s="25">
        <v>3</v>
      </c>
      <c r="Y52" s="12" t="str">
        <f t="shared" si="17"/>
        <v>Y</v>
      </c>
    </row>
    <row r="53" spans="1:25" x14ac:dyDescent="0.25">
      <c r="A53" s="18">
        <v>0.34015933465264081</v>
      </c>
      <c r="B53" s="18">
        <v>0.6595444062540593</v>
      </c>
      <c r="C53" s="13">
        <f t="shared" si="20"/>
        <v>2.939798788768111</v>
      </c>
      <c r="D53" s="14">
        <f t="shared" si="21"/>
        <v>1.5161981369527313</v>
      </c>
      <c r="E53" s="10">
        <v>4.4887514660411743E-2</v>
      </c>
      <c r="F53" s="7">
        <f t="shared" si="22"/>
        <v>1.0448875146604117</v>
      </c>
      <c r="G53" s="7">
        <f t="shared" si="23"/>
        <v>2.8135074326383784</v>
      </c>
      <c r="H53" s="7">
        <f t="shared" si="24"/>
        <v>1.4510635027020067</v>
      </c>
      <c r="I53">
        <v>2.2599999999999998</v>
      </c>
      <c r="J53">
        <v>1.66</v>
      </c>
      <c r="K53" s="7">
        <f t="shared" si="25"/>
        <v>2.3614457831325302</v>
      </c>
      <c r="L53" s="7">
        <f t="shared" si="26"/>
        <v>1.7345132743362834</v>
      </c>
      <c r="M53" s="15">
        <f t="shared" si="27"/>
        <v>0.42346938775510201</v>
      </c>
      <c r="N53" s="15">
        <f t="shared" si="28"/>
        <v>0.57653061224489788</v>
      </c>
      <c r="O53" s="12">
        <f t="shared" si="29"/>
        <v>0.8032678264086458</v>
      </c>
      <c r="P53" s="12">
        <f t="shared" si="30"/>
        <v>1.1439885276619082</v>
      </c>
      <c r="Q53" t="s">
        <v>45</v>
      </c>
      <c r="R53" t="s">
        <v>47</v>
      </c>
      <c r="S53" t="s">
        <v>9</v>
      </c>
      <c r="T53" s="16" t="s">
        <v>99</v>
      </c>
      <c r="U53" s="16" t="s">
        <v>72</v>
      </c>
      <c r="V53" t="s">
        <v>147</v>
      </c>
      <c r="W53" s="16" t="s">
        <v>149</v>
      </c>
      <c r="X53" s="25">
        <v>4</v>
      </c>
      <c r="Y53" s="12" t="str">
        <f t="shared" si="17"/>
        <v>Y</v>
      </c>
    </row>
    <row r="54" spans="1:25" x14ac:dyDescent="0.25">
      <c r="A54" s="18">
        <v>0.57196192900189591</v>
      </c>
      <c r="B54" s="18">
        <v>0.42615876196011337</v>
      </c>
      <c r="C54" s="13">
        <f t="shared" si="20"/>
        <v>1.7483681155930315</v>
      </c>
      <c r="D54" s="14">
        <f t="shared" si="21"/>
        <v>2.3465433290647577</v>
      </c>
      <c r="E54" s="10">
        <v>4.4657097288676173E-2</v>
      </c>
      <c r="F54" s="7">
        <f t="shared" si="22"/>
        <v>1.0446570972886762</v>
      </c>
      <c r="G54" s="7">
        <f t="shared" si="23"/>
        <v>1.6736287152318028</v>
      </c>
      <c r="H54" s="7">
        <f t="shared" si="24"/>
        <v>2.2462330798833636</v>
      </c>
      <c r="I54">
        <v>2.2799999999999998</v>
      </c>
      <c r="J54">
        <v>1.65</v>
      </c>
      <c r="K54" s="7">
        <f t="shared" si="25"/>
        <v>2.3818181818181814</v>
      </c>
      <c r="L54" s="7">
        <f t="shared" si="26"/>
        <v>1.7236842105263155</v>
      </c>
      <c r="M54" s="15">
        <f t="shared" si="27"/>
        <v>0.4198473282442749</v>
      </c>
      <c r="N54" s="15">
        <f t="shared" si="28"/>
        <v>0.58015267175572527</v>
      </c>
      <c r="O54" s="12">
        <f t="shared" si="29"/>
        <v>1.3623093218045155</v>
      </c>
      <c r="P54" s="12">
        <f t="shared" si="30"/>
        <v>0.73456312916809008</v>
      </c>
      <c r="Q54" t="s">
        <v>7</v>
      </c>
      <c r="R54" t="s">
        <v>56</v>
      </c>
      <c r="S54" t="s">
        <v>9</v>
      </c>
      <c r="T54" s="16" t="s">
        <v>98</v>
      </c>
      <c r="U54" s="16" t="s">
        <v>22</v>
      </c>
      <c r="V54" t="s">
        <v>147</v>
      </c>
      <c r="W54" s="16" t="s">
        <v>72</v>
      </c>
      <c r="X54" s="25">
        <v>2</v>
      </c>
      <c r="Y54" s="12" t="str">
        <f t="shared" si="17"/>
        <v>N</v>
      </c>
    </row>
    <row r="55" spans="1:25" x14ac:dyDescent="0.25">
      <c r="A55" s="18">
        <v>0.65110962503572489</v>
      </c>
      <c r="B55" s="18">
        <v>0.34384232228673617</v>
      </c>
      <c r="C55" s="13">
        <f t="shared" si="20"/>
        <v>1.535839682826271</v>
      </c>
      <c r="D55" s="14">
        <f t="shared" si="21"/>
        <v>2.9083098129091929</v>
      </c>
      <c r="E55" s="10">
        <v>3.6965398667526461E-2</v>
      </c>
      <c r="F55" s="7">
        <f t="shared" si="22"/>
        <v>1.0369653986675265</v>
      </c>
      <c r="G55" s="7">
        <f t="shared" si="23"/>
        <v>1.481090579106868</v>
      </c>
      <c r="H55" s="7">
        <f t="shared" si="24"/>
        <v>2.8046353491122225</v>
      </c>
      <c r="I55">
        <v>1.98</v>
      </c>
      <c r="J55">
        <v>1.88</v>
      </c>
      <c r="K55" s="7">
        <f t="shared" si="25"/>
        <v>2.0531914893617023</v>
      </c>
      <c r="L55" s="7">
        <f t="shared" si="26"/>
        <v>1.9494949494949496</v>
      </c>
      <c r="M55" s="15">
        <f t="shared" si="27"/>
        <v>0.48704663212435229</v>
      </c>
      <c r="N55" s="15">
        <f t="shared" si="28"/>
        <v>0.5129533678756476</v>
      </c>
      <c r="O55" s="12">
        <f t="shared" si="29"/>
        <v>1.3368527407648396</v>
      </c>
      <c r="P55" s="12">
        <f t="shared" si="30"/>
        <v>0.67031887072060681</v>
      </c>
      <c r="Q55" t="s">
        <v>50</v>
      </c>
      <c r="R55" t="s">
        <v>43</v>
      </c>
      <c r="S55" t="s">
        <v>9</v>
      </c>
      <c r="T55" s="16" t="s">
        <v>98</v>
      </c>
      <c r="U55" s="16" t="s">
        <v>22</v>
      </c>
      <c r="V55" t="s">
        <v>147</v>
      </c>
      <c r="W55" s="16" t="s">
        <v>94</v>
      </c>
      <c r="X55" s="25">
        <v>4</v>
      </c>
      <c r="Y55" s="12" t="str">
        <f t="shared" si="17"/>
        <v>Y</v>
      </c>
    </row>
    <row r="56" spans="1:25" x14ac:dyDescent="0.25">
      <c r="A56" s="18">
        <v>0.36943197782372805</v>
      </c>
      <c r="B56" s="18">
        <v>0.63028844810871643</v>
      </c>
      <c r="C56" s="13">
        <f t="shared" si="20"/>
        <v>2.7068582581585376</v>
      </c>
      <c r="D56" s="14">
        <f t="shared" si="21"/>
        <v>1.5865751672915211</v>
      </c>
      <c r="E56" s="10">
        <v>4.3150961150692391E-2</v>
      </c>
      <c r="F56" s="7">
        <f t="shared" si="22"/>
        <v>1.0431509611506924</v>
      </c>
      <c r="G56" s="7">
        <f t="shared" si="23"/>
        <v>2.594886415263062</v>
      </c>
      <c r="H56" s="7">
        <f t="shared" si="24"/>
        <v>1.5209449316342301</v>
      </c>
      <c r="I56">
        <v>2.15</v>
      </c>
      <c r="J56">
        <v>1.73</v>
      </c>
      <c r="K56" s="7">
        <f t="shared" si="25"/>
        <v>2.2427745664739884</v>
      </c>
      <c r="L56" s="7">
        <f t="shared" si="26"/>
        <v>1.8046511627906978</v>
      </c>
      <c r="M56" s="15">
        <f t="shared" si="27"/>
        <v>0.44587628865979384</v>
      </c>
      <c r="N56" s="15">
        <f t="shared" si="28"/>
        <v>0.5541237113402061</v>
      </c>
      <c r="O56" s="12">
        <f t="shared" si="29"/>
        <v>0.82855264390523975</v>
      </c>
      <c r="P56" s="12">
        <f t="shared" si="30"/>
        <v>1.1374507807729395</v>
      </c>
      <c r="Q56" t="s">
        <v>52</v>
      </c>
      <c r="R56" t="s">
        <v>48</v>
      </c>
      <c r="S56" t="s">
        <v>9</v>
      </c>
      <c r="T56" s="16" t="s">
        <v>99</v>
      </c>
      <c r="U56" s="16" t="s">
        <v>72</v>
      </c>
      <c r="V56" t="s">
        <v>147</v>
      </c>
      <c r="W56" s="16" t="s">
        <v>24</v>
      </c>
      <c r="X56" s="25">
        <v>1</v>
      </c>
      <c r="Y56" s="12" t="str">
        <f t="shared" si="17"/>
        <v>N</v>
      </c>
    </row>
    <row r="57" spans="1:25" x14ac:dyDescent="0.25">
      <c r="A57" s="18">
        <v>0.43297729382503208</v>
      </c>
      <c r="B57" s="18">
        <v>0.56402006229174273</v>
      </c>
      <c r="C57" s="13">
        <f t="shared" si="20"/>
        <v>2.3095899352267284</v>
      </c>
      <c r="D57" s="14">
        <f t="shared" si="21"/>
        <v>1.772986577705713</v>
      </c>
      <c r="E57" s="10">
        <v>4.4358311800172245E-2</v>
      </c>
      <c r="F57" s="7">
        <f t="shared" si="22"/>
        <v>1.0443583118001722</v>
      </c>
      <c r="G57" s="7">
        <f t="shared" si="23"/>
        <v>2.211491888493387</v>
      </c>
      <c r="H57" s="7">
        <f t="shared" si="24"/>
        <v>1.6976803436835735</v>
      </c>
      <c r="I57">
        <v>2.16</v>
      </c>
      <c r="J57">
        <v>1.72</v>
      </c>
      <c r="K57" s="7">
        <f t="shared" si="25"/>
        <v>2.2558139534883721</v>
      </c>
      <c r="L57" s="7">
        <f t="shared" si="26"/>
        <v>1.7962962962962963</v>
      </c>
      <c r="M57" s="15">
        <f t="shared" si="27"/>
        <v>0.44329896907216493</v>
      </c>
      <c r="N57" s="15">
        <f t="shared" si="28"/>
        <v>0.55670103092783507</v>
      </c>
      <c r="O57" s="12">
        <f t="shared" si="29"/>
        <v>0.97671622095414223</v>
      </c>
      <c r="P57" s="12">
        <f t="shared" si="30"/>
        <v>1.0131471489314638</v>
      </c>
      <c r="Q57" t="s">
        <v>51</v>
      </c>
      <c r="R57" t="s">
        <v>57</v>
      </c>
      <c r="S57" t="s">
        <v>9</v>
      </c>
      <c r="T57" s="16" t="s">
        <v>97</v>
      </c>
      <c r="U57" s="16" t="s">
        <v>23</v>
      </c>
      <c r="V57" t="s">
        <v>147</v>
      </c>
      <c r="W57" s="16" t="s">
        <v>23</v>
      </c>
      <c r="X57" s="25">
        <v>3</v>
      </c>
      <c r="Y57" s="12" t="str">
        <f t="shared" si="17"/>
        <v>Y</v>
      </c>
    </row>
    <row r="58" spans="1:25" x14ac:dyDescent="0.25">
      <c r="A58" s="18">
        <v>0.39410338666669747</v>
      </c>
      <c r="B58" s="18">
        <v>0.60518814894703987</v>
      </c>
      <c r="C58" s="13">
        <f t="shared" si="20"/>
        <v>2.5374052439841721</v>
      </c>
      <c r="D58" s="14">
        <f t="shared" si="21"/>
        <v>1.6523786887431435</v>
      </c>
      <c r="E58" s="10">
        <v>4.3668588511637907E-2</v>
      </c>
      <c r="F58" s="7">
        <f t="shared" si="22"/>
        <v>1.0436685885116379</v>
      </c>
      <c r="G58" s="7">
        <f t="shared" si="23"/>
        <v>2.4312365744404865</v>
      </c>
      <c r="H58" s="7">
        <f t="shared" si="24"/>
        <v>1.5832407978279572</v>
      </c>
      <c r="I58">
        <v>2.23</v>
      </c>
      <c r="J58">
        <v>1.68</v>
      </c>
      <c r="K58" s="7">
        <f t="shared" si="25"/>
        <v>2.3273809523809526</v>
      </c>
      <c r="L58" s="7">
        <f t="shared" si="26"/>
        <v>1.7533632286995515</v>
      </c>
      <c r="M58" s="15">
        <f t="shared" si="27"/>
        <v>0.42966751918158563</v>
      </c>
      <c r="N58" s="15">
        <f t="shared" si="28"/>
        <v>0.57033248081841437</v>
      </c>
      <c r="O58" s="12">
        <f t="shared" si="29"/>
        <v>0.9172287153968971</v>
      </c>
      <c r="P58" s="12">
        <f t="shared" si="30"/>
        <v>1.0611146468084869</v>
      </c>
      <c r="Q58" t="s">
        <v>54</v>
      </c>
      <c r="R58" t="s">
        <v>49</v>
      </c>
      <c r="S58" t="s">
        <v>9</v>
      </c>
      <c r="T58" s="16" t="s">
        <v>99</v>
      </c>
      <c r="U58" s="16" t="s">
        <v>72</v>
      </c>
      <c r="V58" t="s">
        <v>147</v>
      </c>
      <c r="W58" s="16" t="s">
        <v>148</v>
      </c>
      <c r="X58" s="30" t="s">
        <v>97</v>
      </c>
      <c r="Y58" s="12" t="str">
        <f t="shared" si="17"/>
        <v>Y</v>
      </c>
    </row>
    <row r="59" spans="1:25" x14ac:dyDescent="0.25">
      <c r="A59" s="18">
        <v>0.45886185411586344</v>
      </c>
      <c r="B59" s="18">
        <v>0.54047551544177619</v>
      </c>
      <c r="C59" s="13">
        <f t="shared" si="20"/>
        <v>2.179305146048375</v>
      </c>
      <c r="D59" s="14">
        <f t="shared" si="21"/>
        <v>1.8502225751755206</v>
      </c>
      <c r="E59" s="10">
        <v>4.5168067226890818E-2</v>
      </c>
      <c r="F59" s="7">
        <f t="shared" si="22"/>
        <v>1.0451680672268908</v>
      </c>
      <c r="G59" s="7">
        <f t="shared" si="23"/>
        <v>2.0851241196362342</v>
      </c>
      <c r="H59" s="7">
        <f t="shared" si="24"/>
        <v>1.770263207605121</v>
      </c>
      <c r="I59">
        <v>2.38</v>
      </c>
      <c r="J59">
        <v>1.6</v>
      </c>
      <c r="K59" s="7">
        <f t="shared" si="25"/>
        <v>2.4874999999999998</v>
      </c>
      <c r="L59" s="7">
        <f t="shared" si="26"/>
        <v>1.6722689075630255</v>
      </c>
      <c r="M59" s="15">
        <f t="shared" si="27"/>
        <v>0.4020100502512563</v>
      </c>
      <c r="N59" s="15">
        <f t="shared" si="28"/>
        <v>0.59798994974874364</v>
      </c>
      <c r="O59" s="12">
        <f t="shared" si="29"/>
        <v>1.1414188621132104</v>
      </c>
      <c r="P59" s="12">
        <f t="shared" si="30"/>
        <v>0.90382039977238215</v>
      </c>
      <c r="Q59" t="s">
        <v>55</v>
      </c>
      <c r="R59" t="s">
        <v>53</v>
      </c>
      <c r="S59" t="s">
        <v>9</v>
      </c>
      <c r="T59" s="16" t="s">
        <v>99</v>
      </c>
      <c r="U59" s="16" t="s">
        <v>72</v>
      </c>
      <c r="V59" t="s">
        <v>147</v>
      </c>
      <c r="W59" s="16" t="s">
        <v>92</v>
      </c>
      <c r="X59" s="25">
        <v>2</v>
      </c>
      <c r="Y59" s="12" t="str">
        <f t="shared" si="17"/>
        <v>N</v>
      </c>
    </row>
    <row r="60" spans="1:25" x14ac:dyDescent="0.25">
      <c r="A60" s="18">
        <v>0.66062950416613053</v>
      </c>
      <c r="B60" s="18">
        <v>0.26504725545929053</v>
      </c>
      <c r="C60" s="13">
        <f t="shared" si="20"/>
        <v>1.5137077494930153</v>
      </c>
      <c r="D60" s="14">
        <f t="shared" si="21"/>
        <v>3.772912110586232</v>
      </c>
      <c r="E60" s="10">
        <v>3.9090861261640519E-2</v>
      </c>
      <c r="F60" s="7">
        <f t="shared" si="22"/>
        <v>1.0390908612616405</v>
      </c>
      <c r="G60" s="7">
        <f t="shared" si="23"/>
        <v>1.4567616807399362</v>
      </c>
      <c r="H60" s="7">
        <f t="shared" si="24"/>
        <v>3.6309742018183546</v>
      </c>
      <c r="I60">
        <v>1.66</v>
      </c>
      <c r="J60">
        <v>2.29</v>
      </c>
      <c r="K60" s="7">
        <f t="shared" si="25"/>
        <v>1.7248908296943233</v>
      </c>
      <c r="L60" s="7">
        <f t="shared" si="26"/>
        <v>2.3795180722891569</v>
      </c>
      <c r="M60" s="15">
        <f t="shared" si="27"/>
        <v>0.57974683544303796</v>
      </c>
      <c r="N60" s="15">
        <f t="shared" si="28"/>
        <v>0.42025316455696199</v>
      </c>
      <c r="O60" s="12">
        <f t="shared" si="29"/>
        <v>1.1395137735616663</v>
      </c>
      <c r="P60" s="12">
        <f t="shared" si="30"/>
        <v>0.63068473437602268</v>
      </c>
      <c r="Q60" t="s">
        <v>106</v>
      </c>
      <c r="R60" t="s">
        <v>107</v>
      </c>
      <c r="S60" t="s">
        <v>142</v>
      </c>
      <c r="T60" s="16" t="s">
        <v>97</v>
      </c>
      <c r="U60" s="16" t="s">
        <v>95</v>
      </c>
      <c r="V60" t="s">
        <v>147</v>
      </c>
      <c r="W60" s="16" t="s">
        <v>90</v>
      </c>
      <c r="X60" s="25">
        <v>3</v>
      </c>
      <c r="Y60" s="12" t="str">
        <f t="shared" si="17"/>
        <v>Y</v>
      </c>
    </row>
    <row r="61" spans="1:25" x14ac:dyDescent="0.25">
      <c r="A61" s="18">
        <v>0.48902313369362832</v>
      </c>
      <c r="B61" s="18">
        <v>0.51000415317788095</v>
      </c>
      <c r="C61" s="13">
        <f t="shared" si="20"/>
        <v>2.0448930349100771</v>
      </c>
      <c r="D61" s="14">
        <f t="shared" si="21"/>
        <v>1.9607683462358327</v>
      </c>
      <c r="E61" s="10">
        <v>3.5245772087877381E-2</v>
      </c>
      <c r="F61" s="7">
        <f t="shared" si="22"/>
        <v>1.0352457720878774</v>
      </c>
      <c r="G61" s="7">
        <f t="shared" si="23"/>
        <v>1.9752730125001614</v>
      </c>
      <c r="H61" s="7">
        <f t="shared" si="24"/>
        <v>1.8940124162800174</v>
      </c>
      <c r="I61">
        <v>2.2200000000000002</v>
      </c>
      <c r="J61">
        <v>1.71</v>
      </c>
      <c r="K61" s="7">
        <f t="shared" si="25"/>
        <v>2.2982456140350882</v>
      </c>
      <c r="L61" s="7">
        <f t="shared" si="26"/>
        <v>1.7702702702702702</v>
      </c>
      <c r="M61" s="15">
        <f t="shared" si="27"/>
        <v>0.43511450381679379</v>
      </c>
      <c r="N61" s="15">
        <f t="shared" si="28"/>
        <v>0.56488549618320616</v>
      </c>
      <c r="O61" s="12">
        <f t="shared" si="29"/>
        <v>1.1238952721730757</v>
      </c>
      <c r="P61" s="12">
        <f t="shared" si="30"/>
        <v>0.90284519008516761</v>
      </c>
      <c r="Q61" t="s">
        <v>108</v>
      </c>
      <c r="R61" t="s">
        <v>109</v>
      </c>
      <c r="S61" t="s">
        <v>142</v>
      </c>
      <c r="T61" s="16" t="s">
        <v>99</v>
      </c>
      <c r="U61" s="16" t="s">
        <v>72</v>
      </c>
      <c r="V61" t="s">
        <v>147</v>
      </c>
      <c r="W61" s="16" t="s">
        <v>73</v>
      </c>
      <c r="X61" s="25">
        <v>4</v>
      </c>
      <c r="Y61" s="12" t="str">
        <f t="shared" si="17"/>
        <v>Y</v>
      </c>
    </row>
    <row r="62" spans="1:25" x14ac:dyDescent="0.25">
      <c r="A62" s="18">
        <v>0.68037294212102573</v>
      </c>
      <c r="B62" s="18">
        <v>0.31050433727260229</v>
      </c>
      <c r="C62" s="13">
        <f t="shared" si="20"/>
        <v>1.4697821416627097</v>
      </c>
      <c r="D62" s="14">
        <f t="shared" si="21"/>
        <v>3.2205669292215591</v>
      </c>
      <c r="E62" s="10">
        <v>3.3585003905233002E-2</v>
      </c>
      <c r="F62" s="7">
        <f t="shared" si="22"/>
        <v>1.033585003905233</v>
      </c>
      <c r="G62" s="7">
        <f t="shared" si="23"/>
        <v>1.4220234776137199</v>
      </c>
      <c r="H62" s="7">
        <f t="shared" si="24"/>
        <v>3.1159187846700274</v>
      </c>
      <c r="I62">
        <v>2.2999999999999998</v>
      </c>
      <c r="J62">
        <v>1.67</v>
      </c>
      <c r="K62" s="7">
        <f t="shared" si="25"/>
        <v>2.3772455089820359</v>
      </c>
      <c r="L62" s="7">
        <f t="shared" si="26"/>
        <v>1.7260869565217389</v>
      </c>
      <c r="M62" s="15">
        <f t="shared" si="27"/>
        <v>0.42065491183879095</v>
      </c>
      <c r="N62" s="15">
        <f t="shared" si="28"/>
        <v>0.57934508816120911</v>
      </c>
      <c r="O62" s="12">
        <f t="shared" si="29"/>
        <v>1.6174135210901028</v>
      </c>
      <c r="P62" s="12">
        <f t="shared" si="30"/>
        <v>0.53595748650966568</v>
      </c>
      <c r="Q62" t="s">
        <v>110</v>
      </c>
      <c r="R62" t="s">
        <v>111</v>
      </c>
      <c r="S62" t="s">
        <v>142</v>
      </c>
      <c r="T62" s="16" t="s">
        <v>98</v>
      </c>
      <c r="U62" s="16" t="s">
        <v>22</v>
      </c>
      <c r="V62" t="s">
        <v>147</v>
      </c>
      <c r="W62" s="16" t="s">
        <v>93</v>
      </c>
      <c r="X62" s="30" t="s">
        <v>153</v>
      </c>
      <c r="Y62" s="12" t="str">
        <f t="shared" si="17"/>
        <v>Y</v>
      </c>
    </row>
    <row r="63" spans="1:25" x14ac:dyDescent="0.25">
      <c r="A63" s="18">
        <v>0.70525792275345633</v>
      </c>
      <c r="B63" s="18">
        <v>0.28882263932411778</v>
      </c>
      <c r="C63" s="13">
        <f t="shared" si="20"/>
        <v>1.4179209729340105</v>
      </c>
      <c r="D63" s="14">
        <f t="shared" si="21"/>
        <v>3.46233246237251</v>
      </c>
      <c r="E63" s="10">
        <v>2.9427331427966497E-2</v>
      </c>
      <c r="F63" s="7">
        <f t="shared" si="22"/>
        <v>1.0294273314279665</v>
      </c>
      <c r="G63" s="7">
        <f t="shared" si="23"/>
        <v>1.37738811632983</v>
      </c>
      <c r="H63" s="7">
        <f t="shared" si="24"/>
        <v>3.3633578171756406</v>
      </c>
      <c r="I63">
        <v>1.88</v>
      </c>
      <c r="J63">
        <v>2.0099999999999998</v>
      </c>
      <c r="K63" s="7">
        <f t="shared" si="25"/>
        <v>1.9353233830845769</v>
      </c>
      <c r="L63" s="7">
        <f t="shared" si="26"/>
        <v>2.0691489361702122</v>
      </c>
      <c r="M63" s="15">
        <f t="shared" si="27"/>
        <v>0.5167095115681235</v>
      </c>
      <c r="N63" s="15">
        <f t="shared" si="28"/>
        <v>0.48329048843187672</v>
      </c>
      <c r="O63" s="12">
        <f t="shared" si="29"/>
        <v>1.3649021490104203</v>
      </c>
      <c r="P63" s="12">
        <f t="shared" si="30"/>
        <v>0.59761705689937117</v>
      </c>
      <c r="Q63" t="s">
        <v>112</v>
      </c>
      <c r="R63" t="s">
        <v>113</v>
      </c>
      <c r="S63" t="s">
        <v>142</v>
      </c>
      <c r="T63" s="16" t="s">
        <v>99</v>
      </c>
      <c r="U63" s="16" t="s">
        <v>73</v>
      </c>
      <c r="V63" t="s">
        <v>147</v>
      </c>
      <c r="W63" s="16" t="s">
        <v>23</v>
      </c>
      <c r="X63" s="25">
        <v>3</v>
      </c>
      <c r="Y63" s="12" t="str">
        <f t="shared" si="17"/>
        <v>Y</v>
      </c>
    </row>
    <row r="64" spans="1:25" x14ac:dyDescent="0.25">
      <c r="A64" s="18">
        <v>0.27873651799861204</v>
      </c>
      <c r="B64" s="18">
        <v>0.72116374242213332</v>
      </c>
      <c r="C64" s="13">
        <f t="shared" si="20"/>
        <v>3.5876174646229146</v>
      </c>
      <c r="D64" s="14">
        <f t="shared" si="21"/>
        <v>1.3866476379432977</v>
      </c>
      <c r="E64" s="10">
        <v>4.9897470950102552E-2</v>
      </c>
      <c r="F64" s="7">
        <f t="shared" si="22"/>
        <v>1.0498974709501026</v>
      </c>
      <c r="G64" s="7">
        <f t="shared" si="23"/>
        <v>3.417112207515185</v>
      </c>
      <c r="H64" s="7">
        <f t="shared" si="24"/>
        <v>1.3207457645254197</v>
      </c>
      <c r="I64">
        <v>2.09</v>
      </c>
      <c r="J64">
        <v>1.75</v>
      </c>
      <c r="K64" s="7">
        <f t="shared" si="25"/>
        <v>2.1942857142857144</v>
      </c>
      <c r="L64" s="7">
        <f t="shared" si="26"/>
        <v>1.8373205741626795</v>
      </c>
      <c r="M64" s="15">
        <f t="shared" si="27"/>
        <v>0.45572916666666663</v>
      </c>
      <c r="N64" s="15">
        <f t="shared" si="28"/>
        <v>0.54427083333333337</v>
      </c>
      <c r="O64" s="12">
        <f t="shared" si="29"/>
        <v>0.61162755949409731</v>
      </c>
      <c r="P64" s="12">
        <f t="shared" si="30"/>
        <v>1.3250089812923407</v>
      </c>
      <c r="Q64" t="s">
        <v>114</v>
      </c>
      <c r="R64" t="s">
        <v>115</v>
      </c>
      <c r="S64" t="s">
        <v>143</v>
      </c>
      <c r="T64" s="16" t="s">
        <v>98</v>
      </c>
      <c r="U64" s="16" t="s">
        <v>72</v>
      </c>
      <c r="V64" t="s">
        <v>147</v>
      </c>
      <c r="W64" s="16" t="s">
        <v>24</v>
      </c>
      <c r="X64" s="25">
        <v>1</v>
      </c>
      <c r="Y64" s="12" t="str">
        <f t="shared" si="17"/>
        <v>N</v>
      </c>
    </row>
    <row r="65" spans="1:25" x14ac:dyDescent="0.25">
      <c r="A65" s="18">
        <v>0.36001143800036356</v>
      </c>
      <c r="B65" s="18">
        <v>0.63973724301650681</v>
      </c>
      <c r="C65" s="13">
        <f t="shared" si="20"/>
        <v>2.777689524406139</v>
      </c>
      <c r="D65" s="14">
        <f t="shared" si="21"/>
        <v>1.5631417600213053</v>
      </c>
      <c r="E65" s="10">
        <v>5.1993831240361388E-2</v>
      </c>
      <c r="F65" s="7">
        <f t="shared" si="22"/>
        <v>1.0519938312403614</v>
      </c>
      <c r="G65" s="7">
        <f t="shared" si="23"/>
        <v>2.6404047646658562</v>
      </c>
      <c r="H65" s="7">
        <f t="shared" si="24"/>
        <v>1.4858849107301999</v>
      </c>
      <c r="I65">
        <v>2.04</v>
      </c>
      <c r="J65">
        <v>1.78</v>
      </c>
      <c r="K65" s="7">
        <f t="shared" si="25"/>
        <v>2.1460674157303372</v>
      </c>
      <c r="L65" s="7">
        <f t="shared" si="26"/>
        <v>1.8725490196078434</v>
      </c>
      <c r="M65" s="15">
        <f t="shared" si="27"/>
        <v>0.46596858638743455</v>
      </c>
      <c r="N65" s="15">
        <f t="shared" si="28"/>
        <v>0.53403141361256534</v>
      </c>
      <c r="O65" s="12">
        <f t="shared" si="29"/>
        <v>0.77260881638280277</v>
      </c>
      <c r="P65" s="12">
        <f t="shared" si="30"/>
        <v>1.1979393472171844</v>
      </c>
      <c r="Q65" t="s">
        <v>116</v>
      </c>
      <c r="R65" t="s">
        <v>117</v>
      </c>
      <c r="S65" t="s">
        <v>143</v>
      </c>
      <c r="T65" s="16" t="s">
        <v>99</v>
      </c>
      <c r="U65" s="16" t="s">
        <v>72</v>
      </c>
      <c r="V65" t="s">
        <v>147</v>
      </c>
      <c r="W65" s="16" t="s">
        <v>73</v>
      </c>
      <c r="X65" s="25">
        <v>4</v>
      </c>
      <c r="Y65" s="12" t="str">
        <f t="shared" si="17"/>
        <v>Y</v>
      </c>
    </row>
    <row r="66" spans="1:25" x14ac:dyDescent="0.25">
      <c r="A66" s="18">
        <v>0.67366967072959827</v>
      </c>
      <c r="B66" s="18">
        <v>0.30435075678104662</v>
      </c>
      <c r="C66" s="13">
        <f t="shared" si="20"/>
        <v>1.4844070372308422</v>
      </c>
      <c r="D66" s="14">
        <f t="shared" si="21"/>
        <v>3.2856826464847968</v>
      </c>
      <c r="E66" s="10">
        <v>4.7579871109282745E-2</v>
      </c>
      <c r="F66" s="7">
        <f t="shared" si="22"/>
        <v>1.0475798711092827</v>
      </c>
      <c r="G66" s="7">
        <f t="shared" si="23"/>
        <v>1.4169869793880279</v>
      </c>
      <c r="H66" s="7">
        <f t="shared" si="24"/>
        <v>3.1364507252373857</v>
      </c>
      <c r="I66">
        <v>1.87</v>
      </c>
      <c r="J66">
        <v>1.95</v>
      </c>
      <c r="K66" s="7">
        <f t="shared" si="25"/>
        <v>1.9589743589743589</v>
      </c>
      <c r="L66" s="7">
        <f t="shared" si="26"/>
        <v>2.0427807486631013</v>
      </c>
      <c r="M66" s="15">
        <f t="shared" si="27"/>
        <v>0.51047120418848169</v>
      </c>
      <c r="N66" s="15">
        <f t="shared" si="28"/>
        <v>0.48952879581151837</v>
      </c>
      <c r="O66" s="12">
        <f t="shared" si="29"/>
        <v>1.3197016113779823</v>
      </c>
      <c r="P66" s="12">
        <f t="shared" si="30"/>
        <v>0.62172186679336783</v>
      </c>
      <c r="Q66" t="s">
        <v>118</v>
      </c>
      <c r="R66" t="s">
        <v>119</v>
      </c>
      <c r="S66" t="s">
        <v>143</v>
      </c>
      <c r="T66" s="16" t="s">
        <v>97</v>
      </c>
      <c r="U66" s="16" t="s">
        <v>149</v>
      </c>
      <c r="V66" t="s">
        <v>147</v>
      </c>
      <c r="W66" s="16" t="s">
        <v>96</v>
      </c>
      <c r="X66" s="25">
        <v>5</v>
      </c>
      <c r="Y66" s="12" t="str">
        <f t="shared" si="17"/>
        <v>Y</v>
      </c>
    </row>
    <row r="67" spans="1:25" x14ac:dyDescent="0.25">
      <c r="A67" s="18">
        <v>0.76520982510400193</v>
      </c>
      <c r="B67" s="18">
        <v>0.20503796720206829</v>
      </c>
      <c r="C67" s="13">
        <f t="shared" si="20"/>
        <v>1.3068311033043611</v>
      </c>
      <c r="D67" s="14">
        <f t="shared" si="21"/>
        <v>4.8771455045420122</v>
      </c>
      <c r="E67" s="10">
        <v>4.9897470950102552E-2</v>
      </c>
      <c r="F67" s="7">
        <f t="shared" si="22"/>
        <v>1.0498974709501026</v>
      </c>
      <c r="G67" s="7">
        <f t="shared" si="23"/>
        <v>1.244722593837422</v>
      </c>
      <c r="H67" s="7">
        <f t="shared" si="24"/>
        <v>4.6453540840787522</v>
      </c>
      <c r="I67">
        <v>2.09</v>
      </c>
      <c r="J67">
        <v>1.75</v>
      </c>
      <c r="K67" s="7">
        <f t="shared" si="25"/>
        <v>2.1942857142857144</v>
      </c>
      <c r="L67" s="7">
        <f t="shared" si="26"/>
        <v>1.8373205741626795</v>
      </c>
      <c r="M67" s="15">
        <f t="shared" si="27"/>
        <v>0.45572916666666663</v>
      </c>
      <c r="N67" s="15">
        <f t="shared" si="28"/>
        <v>0.54427083333333337</v>
      </c>
      <c r="O67" s="12">
        <f t="shared" si="29"/>
        <v>1.6790889876567814</v>
      </c>
      <c r="P67" s="12">
        <f t="shared" si="30"/>
        <v>0.37672047562485284</v>
      </c>
      <c r="Q67" t="s">
        <v>120</v>
      </c>
      <c r="R67" t="s">
        <v>121</v>
      </c>
      <c r="S67" t="s">
        <v>143</v>
      </c>
      <c r="T67" s="16" t="s">
        <v>97</v>
      </c>
      <c r="U67" s="16" t="s">
        <v>149</v>
      </c>
      <c r="V67" t="s">
        <v>147</v>
      </c>
      <c r="W67" s="16" t="s">
        <v>150</v>
      </c>
      <c r="X67" s="25">
        <v>8</v>
      </c>
      <c r="Y67" s="12" t="str">
        <f t="shared" ref="Y67:Y130" si="31">IF(X67 &gt;= 3,"Y","N")</f>
        <v>Y</v>
      </c>
    </row>
    <row r="68" spans="1:25" x14ac:dyDescent="0.25">
      <c r="A68" s="18">
        <v>0.66472724741439937</v>
      </c>
      <c r="B68" s="18">
        <v>0.32487593155592992</v>
      </c>
      <c r="C68" s="13">
        <f t="shared" si="20"/>
        <v>1.5043764249016671</v>
      </c>
      <c r="D68" s="14">
        <f t="shared" si="21"/>
        <v>3.0780981379897705</v>
      </c>
      <c r="E68" s="10">
        <v>5.8230683090705337E-2</v>
      </c>
      <c r="F68" s="7">
        <f t="shared" si="22"/>
        <v>1.0582306830907053</v>
      </c>
      <c r="G68" s="7">
        <f t="shared" si="23"/>
        <v>1.4215959232139566</v>
      </c>
      <c r="H68" s="7">
        <f t="shared" si="24"/>
        <v>2.908721309232662</v>
      </c>
      <c r="I68">
        <v>1.88</v>
      </c>
      <c r="J68">
        <v>1.9</v>
      </c>
      <c r="K68" s="7">
        <f t="shared" si="25"/>
        <v>1.9894736842105258</v>
      </c>
      <c r="L68" s="7">
        <f t="shared" si="26"/>
        <v>2.0106382978723398</v>
      </c>
      <c r="M68" s="15">
        <f t="shared" si="27"/>
        <v>0.50264550264550278</v>
      </c>
      <c r="N68" s="15">
        <f t="shared" si="28"/>
        <v>0.49735449735449749</v>
      </c>
      <c r="O68" s="12">
        <f t="shared" si="29"/>
        <v>1.3224573659086467</v>
      </c>
      <c r="P68" s="12">
        <f t="shared" si="30"/>
        <v>0.65320799004330576</v>
      </c>
      <c r="Q68" t="s">
        <v>122</v>
      </c>
      <c r="R68" t="s">
        <v>123</v>
      </c>
      <c r="S68" t="s">
        <v>144</v>
      </c>
      <c r="T68" s="16" t="s">
        <v>97</v>
      </c>
      <c r="U68" s="16" t="s">
        <v>23</v>
      </c>
      <c r="V68" t="s">
        <v>147</v>
      </c>
      <c r="W68" s="16" t="s">
        <v>91</v>
      </c>
      <c r="X68" s="25">
        <v>3</v>
      </c>
      <c r="Y68" s="12" t="str">
        <f t="shared" si="31"/>
        <v>Y</v>
      </c>
    </row>
    <row r="69" spans="1:25" x14ac:dyDescent="0.25">
      <c r="A69" s="18">
        <v>0.29540691151655718</v>
      </c>
      <c r="B69" s="18">
        <v>0.70439062562301291</v>
      </c>
      <c r="C69" s="13">
        <f t="shared" si="20"/>
        <v>3.385161148959615</v>
      </c>
      <c r="D69" s="14">
        <f t="shared" si="21"/>
        <v>1.4196668206870715</v>
      </c>
      <c r="E69" s="10">
        <v>5.5592691622103452E-2</v>
      </c>
      <c r="F69" s="7">
        <f t="shared" si="22"/>
        <v>1.0555926916221035</v>
      </c>
      <c r="G69" s="7">
        <f t="shared" si="23"/>
        <v>3.2068819496634831</v>
      </c>
      <c r="H69" s="7">
        <f t="shared" si="24"/>
        <v>1.3449001986793829</v>
      </c>
      <c r="I69">
        <v>1.87</v>
      </c>
      <c r="J69">
        <v>1.92</v>
      </c>
      <c r="K69" s="7">
        <f t="shared" si="25"/>
        <v>1.9739583333333335</v>
      </c>
      <c r="L69" s="7">
        <f t="shared" si="26"/>
        <v>2.0267379679144386</v>
      </c>
      <c r="M69" s="15">
        <f t="shared" si="27"/>
        <v>0.50659630606860151</v>
      </c>
      <c r="N69" s="15">
        <f t="shared" si="28"/>
        <v>0.49340369393139838</v>
      </c>
      <c r="O69" s="12">
        <f t="shared" si="29"/>
        <v>0.5831209347123707</v>
      </c>
      <c r="P69" s="12">
        <f t="shared" si="30"/>
        <v>1.4276152251931653</v>
      </c>
      <c r="Q69" t="s">
        <v>124</v>
      </c>
      <c r="R69" t="s">
        <v>125</v>
      </c>
      <c r="S69" t="s">
        <v>144</v>
      </c>
      <c r="T69" s="16" t="s">
        <v>99</v>
      </c>
      <c r="U69" s="16" t="s">
        <v>72</v>
      </c>
      <c r="V69" t="s">
        <v>147</v>
      </c>
      <c r="W69" s="16" t="s">
        <v>91</v>
      </c>
      <c r="X69" s="25">
        <v>3</v>
      </c>
      <c r="Y69" s="12" t="str">
        <f t="shared" si="31"/>
        <v>Y</v>
      </c>
    </row>
    <row r="70" spans="1:25" x14ac:dyDescent="0.25">
      <c r="A70" s="18">
        <v>0.55214612476268976</v>
      </c>
      <c r="B70" s="18">
        <v>0.44516920969983448</v>
      </c>
      <c r="C70" s="13">
        <f t="shared" si="20"/>
        <v>1.8111147668197365</v>
      </c>
      <c r="D70" s="14">
        <f t="shared" si="21"/>
        <v>2.2463368494740976</v>
      </c>
      <c r="E70" s="10">
        <v>5.8201058201058364E-2</v>
      </c>
      <c r="F70" s="7">
        <f t="shared" si="22"/>
        <v>1.0582010582010584</v>
      </c>
      <c r="G70" s="7">
        <f t="shared" si="23"/>
        <v>1.7115034546446508</v>
      </c>
      <c r="H70" s="7">
        <f t="shared" si="24"/>
        <v>2.122788322753022</v>
      </c>
      <c r="I70">
        <v>1.89</v>
      </c>
      <c r="J70">
        <v>1.89</v>
      </c>
      <c r="K70" s="7">
        <f t="shared" si="25"/>
        <v>2</v>
      </c>
      <c r="L70" s="7">
        <f t="shared" si="26"/>
        <v>2</v>
      </c>
      <c r="M70" s="15">
        <f t="shared" si="27"/>
        <v>0.5</v>
      </c>
      <c r="N70" s="15">
        <f t="shared" si="28"/>
        <v>0.5</v>
      </c>
      <c r="O70" s="12">
        <f t="shared" si="29"/>
        <v>1.1042922495253795</v>
      </c>
      <c r="P70" s="12">
        <f t="shared" si="30"/>
        <v>0.89033841939966896</v>
      </c>
      <c r="Q70" t="s">
        <v>126</v>
      </c>
      <c r="R70" t="s">
        <v>127</v>
      </c>
      <c r="S70" t="s">
        <v>144</v>
      </c>
      <c r="T70" s="16" t="s">
        <v>97</v>
      </c>
      <c r="U70" s="16" t="s">
        <v>23</v>
      </c>
      <c r="V70" t="s">
        <v>147</v>
      </c>
      <c r="W70" s="16" t="s">
        <v>72</v>
      </c>
      <c r="X70" s="25">
        <v>2</v>
      </c>
      <c r="Y70" s="12" t="str">
        <f t="shared" si="31"/>
        <v>N</v>
      </c>
    </row>
    <row r="71" spans="1:25" x14ac:dyDescent="0.25">
      <c r="A71" s="18">
        <v>0.4256808591468339</v>
      </c>
      <c r="B71" s="18">
        <v>0.57342668021275867</v>
      </c>
      <c r="C71" s="13">
        <f t="shared" si="20"/>
        <v>2.3491777431671199</v>
      </c>
      <c r="D71" s="14">
        <f t="shared" si="21"/>
        <v>1.7439021142667614</v>
      </c>
      <c r="E71" s="10">
        <v>5.5769123628057304E-2</v>
      </c>
      <c r="F71" s="7">
        <f t="shared" si="22"/>
        <v>1.0557691236280573</v>
      </c>
      <c r="G71" s="7">
        <f t="shared" si="23"/>
        <v>2.2250866127760758</v>
      </c>
      <c r="H71" s="7">
        <f t="shared" si="24"/>
        <v>1.6517835909748866</v>
      </c>
      <c r="I71">
        <v>1.93</v>
      </c>
      <c r="J71">
        <v>1.86</v>
      </c>
      <c r="K71" s="7">
        <f t="shared" si="25"/>
        <v>2.0376344086021505</v>
      </c>
      <c r="L71" s="7">
        <f t="shared" si="26"/>
        <v>1.9637305699481866</v>
      </c>
      <c r="M71" s="15">
        <f t="shared" si="27"/>
        <v>0.49076517150395776</v>
      </c>
      <c r="N71" s="15">
        <f t="shared" si="28"/>
        <v>0.50923482849604218</v>
      </c>
      <c r="O71" s="12">
        <f t="shared" si="29"/>
        <v>0.8673819656809143</v>
      </c>
      <c r="P71" s="12">
        <f t="shared" si="30"/>
        <v>1.1260555015576972</v>
      </c>
      <c r="Q71" t="s">
        <v>128</v>
      </c>
      <c r="R71" t="s">
        <v>129</v>
      </c>
      <c r="S71" t="s">
        <v>144</v>
      </c>
      <c r="T71" s="16" t="s">
        <v>99</v>
      </c>
      <c r="U71" s="16" t="s">
        <v>72</v>
      </c>
      <c r="V71" t="s">
        <v>147</v>
      </c>
      <c r="W71" s="16" t="s">
        <v>72</v>
      </c>
      <c r="X71" s="25">
        <v>2</v>
      </c>
      <c r="Y71" s="12" t="str">
        <f t="shared" si="31"/>
        <v>N</v>
      </c>
    </row>
    <row r="72" spans="1:25" x14ac:dyDescent="0.25">
      <c r="A72" s="18">
        <v>0.37538687522451974</v>
      </c>
      <c r="B72" s="18">
        <v>0.62396994427689234</v>
      </c>
      <c r="C72" s="13">
        <f t="shared" si="20"/>
        <v>2.6639183892668004</v>
      </c>
      <c r="D72" s="14">
        <f t="shared" si="21"/>
        <v>1.6026412957420284</v>
      </c>
      <c r="E72" s="10">
        <v>5.8659217877095049E-2</v>
      </c>
      <c r="F72" s="7">
        <f t="shared" si="22"/>
        <v>1.058659217877095</v>
      </c>
      <c r="G72" s="7">
        <f t="shared" si="23"/>
        <v>2.5163134125528086</v>
      </c>
      <c r="H72" s="7">
        <f t="shared" si="24"/>
        <v>1.5138405907009134</v>
      </c>
      <c r="I72">
        <v>2</v>
      </c>
      <c r="J72">
        <v>1.79</v>
      </c>
      <c r="K72" s="7">
        <f t="shared" si="25"/>
        <v>2.1173184357541901</v>
      </c>
      <c r="L72" s="7">
        <f t="shared" si="26"/>
        <v>1.8950000000000002</v>
      </c>
      <c r="M72" s="15">
        <f t="shared" si="27"/>
        <v>0.47229551451187329</v>
      </c>
      <c r="N72" s="15">
        <f t="shared" si="28"/>
        <v>0.52770448548812654</v>
      </c>
      <c r="O72" s="12">
        <f t="shared" si="29"/>
        <v>0.79481355145303345</v>
      </c>
      <c r="P72" s="12">
        <f t="shared" si="30"/>
        <v>1.182423044404711</v>
      </c>
      <c r="Q72" t="s">
        <v>130</v>
      </c>
      <c r="R72" t="s">
        <v>131</v>
      </c>
      <c r="S72" t="s">
        <v>144</v>
      </c>
      <c r="T72" s="16" t="s">
        <v>99</v>
      </c>
      <c r="U72" s="16" t="s">
        <v>72</v>
      </c>
      <c r="V72" t="s">
        <v>147</v>
      </c>
      <c r="W72" s="16" t="s">
        <v>89</v>
      </c>
      <c r="X72" s="25">
        <v>2</v>
      </c>
      <c r="Y72" s="12" t="str">
        <f t="shared" si="31"/>
        <v>N</v>
      </c>
    </row>
    <row r="73" spans="1:25" x14ac:dyDescent="0.25">
      <c r="A73" s="18">
        <v>0.52502008654437393</v>
      </c>
      <c r="B73" s="18">
        <v>0.46838224434575471</v>
      </c>
      <c r="C73" s="13">
        <f t="shared" si="20"/>
        <v>1.9046890311985833</v>
      </c>
      <c r="D73" s="14">
        <f t="shared" si="21"/>
        <v>2.1350083442996843</v>
      </c>
      <c r="E73" s="10">
        <v>5.7900432900432897E-2</v>
      </c>
      <c r="F73" s="7">
        <f t="shared" si="22"/>
        <v>1.0579004329004329</v>
      </c>
      <c r="G73" s="7">
        <f t="shared" si="23"/>
        <v>1.8004426238644409</v>
      </c>
      <c r="H73" s="7">
        <f t="shared" si="24"/>
        <v>2.0181562251999061</v>
      </c>
      <c r="I73">
        <v>1.6</v>
      </c>
      <c r="J73">
        <v>2.31</v>
      </c>
      <c r="K73" s="7">
        <f t="shared" si="25"/>
        <v>1.6926406926406927</v>
      </c>
      <c r="L73" s="7">
        <f t="shared" si="26"/>
        <v>2.4437500000000001</v>
      </c>
      <c r="M73" s="15">
        <f t="shared" si="27"/>
        <v>0.59079283887468026</v>
      </c>
      <c r="N73" s="15">
        <f t="shared" si="28"/>
        <v>0.40920716112531969</v>
      </c>
      <c r="O73" s="12">
        <f t="shared" si="29"/>
        <v>0.88867036293874557</v>
      </c>
      <c r="P73" s="12">
        <f t="shared" si="30"/>
        <v>1.1446091096199382</v>
      </c>
      <c r="Q73" t="s">
        <v>132</v>
      </c>
      <c r="R73" t="s">
        <v>133</v>
      </c>
      <c r="S73" t="s">
        <v>145</v>
      </c>
      <c r="T73" s="16" t="s">
        <v>98</v>
      </c>
      <c r="U73" s="16" t="s">
        <v>22</v>
      </c>
      <c r="V73" t="s">
        <v>147</v>
      </c>
      <c r="W73" s="16" t="s">
        <v>89</v>
      </c>
      <c r="X73" s="25">
        <v>2</v>
      </c>
      <c r="Y73" s="12" t="str">
        <f t="shared" si="31"/>
        <v>N</v>
      </c>
    </row>
    <row r="74" spans="1:25" x14ac:dyDescent="0.25">
      <c r="A74" s="18">
        <v>0.44822875393597178</v>
      </c>
      <c r="B74" s="18">
        <v>0.55100698213858113</v>
      </c>
      <c r="C74" s="13">
        <f t="shared" si="20"/>
        <v>2.2310036810865714</v>
      </c>
      <c r="D74" s="14">
        <f t="shared" si="21"/>
        <v>1.8148590352136313</v>
      </c>
      <c r="E74" s="10">
        <v>6.1199544406478346E-2</v>
      </c>
      <c r="F74" s="7">
        <f t="shared" si="22"/>
        <v>1.0611995444064783</v>
      </c>
      <c r="G74" s="7">
        <f t="shared" si="23"/>
        <v>2.1023413483788826</v>
      </c>
      <c r="H74" s="7">
        <f t="shared" si="24"/>
        <v>1.7101958295964683</v>
      </c>
      <c r="I74">
        <v>1.69</v>
      </c>
      <c r="J74">
        <v>2.13</v>
      </c>
      <c r="K74" s="7">
        <f t="shared" si="25"/>
        <v>1.7934272300469483</v>
      </c>
      <c r="L74" s="7">
        <f t="shared" si="26"/>
        <v>2.2603550295857988</v>
      </c>
      <c r="M74" s="15">
        <f t="shared" si="27"/>
        <v>0.55759162303664922</v>
      </c>
      <c r="N74" s="15">
        <f t="shared" si="28"/>
        <v>0.44240837696335078</v>
      </c>
      <c r="O74" s="12">
        <f t="shared" si="29"/>
        <v>0.80386565259878495</v>
      </c>
      <c r="P74" s="12">
        <f t="shared" si="30"/>
        <v>1.2454714034138343</v>
      </c>
      <c r="Q74" t="s">
        <v>134</v>
      </c>
      <c r="R74" t="s">
        <v>135</v>
      </c>
      <c r="S74" t="s">
        <v>145</v>
      </c>
      <c r="T74" s="16" t="s">
        <v>99</v>
      </c>
      <c r="U74" s="16" t="s">
        <v>72</v>
      </c>
      <c r="V74" t="s">
        <v>147</v>
      </c>
      <c r="W74" s="16" t="s">
        <v>92</v>
      </c>
      <c r="X74" s="25">
        <v>2</v>
      </c>
      <c r="Y74" s="12" t="str">
        <f t="shared" si="31"/>
        <v>N</v>
      </c>
    </row>
    <row r="75" spans="1:25" x14ac:dyDescent="0.25">
      <c r="A75" s="18">
        <v>0.6185362664990921</v>
      </c>
      <c r="B75" s="18">
        <v>0.37851015668715549</v>
      </c>
      <c r="C75" s="13">
        <f t="shared" si="20"/>
        <v>1.616720076350556</v>
      </c>
      <c r="D75" s="14">
        <f t="shared" si="21"/>
        <v>2.6419370321587317</v>
      </c>
      <c r="E75" s="10">
        <v>6.5372601517179829E-2</v>
      </c>
      <c r="F75" s="7">
        <f t="shared" si="22"/>
        <v>1.0653726015171798</v>
      </c>
      <c r="G75" s="7">
        <f t="shared" si="23"/>
        <v>1.5175161009849618</v>
      </c>
      <c r="H75" s="7">
        <f t="shared" si="24"/>
        <v>2.4798244561540179</v>
      </c>
      <c r="I75">
        <v>1.66</v>
      </c>
      <c r="J75">
        <v>2.16</v>
      </c>
      <c r="K75" s="7">
        <f t="shared" si="25"/>
        <v>1.7685185185185184</v>
      </c>
      <c r="L75" s="7">
        <f t="shared" si="26"/>
        <v>2.3012048192771086</v>
      </c>
      <c r="M75" s="15">
        <f t="shared" si="27"/>
        <v>0.56544502617801051</v>
      </c>
      <c r="N75" s="15">
        <f t="shared" si="28"/>
        <v>0.43455497382198949</v>
      </c>
      <c r="O75" s="12">
        <f t="shared" si="29"/>
        <v>1.0938928416789497</v>
      </c>
      <c r="P75" s="12">
        <f t="shared" si="30"/>
        <v>0.87102939671381563</v>
      </c>
      <c r="Q75" t="s">
        <v>136</v>
      </c>
      <c r="R75" t="s">
        <v>137</v>
      </c>
      <c r="S75" t="s">
        <v>145</v>
      </c>
      <c r="T75" s="16" t="s">
        <v>97</v>
      </c>
      <c r="U75" s="16" t="s">
        <v>23</v>
      </c>
      <c r="V75" t="s">
        <v>147</v>
      </c>
      <c r="W75" s="16" t="s">
        <v>72</v>
      </c>
      <c r="X75" s="25">
        <v>2</v>
      </c>
      <c r="Y75" s="12" t="str">
        <f t="shared" si="31"/>
        <v>N</v>
      </c>
    </row>
    <row r="76" spans="1:25" x14ac:dyDescent="0.25">
      <c r="A76" s="18" t="e">
        <v>#N/A</v>
      </c>
      <c r="B76" s="18" t="e">
        <v>#N/A</v>
      </c>
      <c r="C76" s="13" t="e">
        <f t="shared" si="20"/>
        <v>#N/A</v>
      </c>
      <c r="D76" s="14" t="e">
        <f t="shared" si="21"/>
        <v>#N/A</v>
      </c>
      <c r="E76" s="10">
        <v>6.5839560129705488E-2</v>
      </c>
      <c r="F76" s="7">
        <f t="shared" si="22"/>
        <v>1.0658395601297055</v>
      </c>
      <c r="G76" s="7" t="e">
        <f t="shared" si="23"/>
        <v>#N/A</v>
      </c>
      <c r="H76" s="7" t="e">
        <f t="shared" si="24"/>
        <v>#N/A</v>
      </c>
      <c r="I76">
        <v>1.73</v>
      </c>
      <c r="J76">
        <v>2.0499999999999998</v>
      </c>
      <c r="K76" s="7">
        <f t="shared" si="25"/>
        <v>1.8439024390243905</v>
      </c>
      <c r="L76" s="7">
        <f t="shared" si="26"/>
        <v>2.1849710982658959</v>
      </c>
      <c r="M76" s="15">
        <f t="shared" si="27"/>
        <v>0.54232804232804221</v>
      </c>
      <c r="N76" s="15">
        <f t="shared" si="28"/>
        <v>0.45767195767195767</v>
      </c>
      <c r="O76" s="12" t="e">
        <f t="shared" si="29"/>
        <v>#N/A</v>
      </c>
      <c r="P76" s="12" t="e">
        <f t="shared" si="30"/>
        <v>#N/A</v>
      </c>
      <c r="Q76" t="s">
        <v>138</v>
      </c>
      <c r="R76" t="s">
        <v>139</v>
      </c>
      <c r="S76" t="s">
        <v>145</v>
      </c>
      <c r="T76" s="16"/>
      <c r="U76" s="16" t="e">
        <v>#N/A</v>
      </c>
      <c r="V76" t="s">
        <v>147</v>
      </c>
      <c r="W76" s="16" t="s">
        <v>89</v>
      </c>
      <c r="X76" s="30" t="s">
        <v>98</v>
      </c>
      <c r="Y76" s="12" t="str">
        <f t="shared" si="31"/>
        <v>Y</v>
      </c>
    </row>
    <row r="77" spans="1:25" s="17" customFormat="1" x14ac:dyDescent="0.25">
      <c r="A77" s="33">
        <v>0.58606861400585153</v>
      </c>
      <c r="B77" s="33">
        <v>0.41087465883307922</v>
      </c>
      <c r="C77" s="34">
        <f t="shared" si="20"/>
        <v>1.7062848548822231</v>
      </c>
      <c r="D77" s="35">
        <f t="shared" si="21"/>
        <v>2.4338322612547811</v>
      </c>
      <c r="E77" s="36">
        <v>6.5649625620460395E-2</v>
      </c>
      <c r="F77" s="37">
        <f t="shared" si="22"/>
        <v>1.0656496256204604</v>
      </c>
      <c r="G77" s="37">
        <f t="shared" ref="G77:G140" si="32">C77/F77</f>
        <v>1.6011687273748736</v>
      </c>
      <c r="H77" s="37">
        <f t="shared" ref="H77:H140" si="33">D77/F77</f>
        <v>2.2838953843180065</v>
      </c>
      <c r="I77" s="17">
        <v>1.69</v>
      </c>
      <c r="J77" s="17">
        <v>2.11</v>
      </c>
      <c r="K77" s="37">
        <f t="shared" si="25"/>
        <v>1.8009478672985779</v>
      </c>
      <c r="L77" s="37">
        <f t="shared" si="26"/>
        <v>2.2485207100591711</v>
      </c>
      <c r="M77" s="38">
        <f t="shared" si="27"/>
        <v>0.5552631578947369</v>
      </c>
      <c r="N77" s="38">
        <f t="shared" si="28"/>
        <v>0.44473684210526326</v>
      </c>
      <c r="O77" s="17">
        <f t="shared" si="29"/>
        <v>1.055479020484472</v>
      </c>
      <c r="P77" s="17">
        <f t="shared" si="30"/>
        <v>0.92386017962467515</v>
      </c>
      <c r="Q77" s="17" t="s">
        <v>140</v>
      </c>
      <c r="R77" s="17" t="s">
        <v>141</v>
      </c>
      <c r="S77" s="17" t="s">
        <v>145</v>
      </c>
      <c r="T77" s="39" t="s">
        <v>98</v>
      </c>
      <c r="U77" s="39" t="s">
        <v>22</v>
      </c>
      <c r="V77" s="17" t="s">
        <v>147</v>
      </c>
      <c r="W77" s="39" t="s">
        <v>24</v>
      </c>
      <c r="X77" s="41">
        <v>1</v>
      </c>
      <c r="Y77" s="17" t="str">
        <f t="shared" si="31"/>
        <v>N</v>
      </c>
    </row>
    <row r="78" spans="1:25" x14ac:dyDescent="0.25">
      <c r="A78" s="18">
        <v>0.43870945126106864</v>
      </c>
      <c r="B78" s="18">
        <v>0.55777577708242543</v>
      </c>
      <c r="C78" s="13">
        <f t="shared" ref="C78:C141" si="34">(100%/A78)</f>
        <v>2.2794129397611651</v>
      </c>
      <c r="D78" s="14">
        <f t="shared" ref="D78:D141" si="35">(100%/B78)</f>
        <v>1.7928351159864455</v>
      </c>
      <c r="E78" s="10">
        <v>4.1191670466636188E-2</v>
      </c>
      <c r="F78" s="7">
        <f t="shared" si="22"/>
        <v>1.0411916704666362</v>
      </c>
      <c r="G78" s="7">
        <f t="shared" si="32"/>
        <v>2.1892347052100303</v>
      </c>
      <c r="H78" s="7">
        <f t="shared" si="33"/>
        <v>1.7219068946094636</v>
      </c>
      <c r="I78">
        <v>1.53</v>
      </c>
      <c r="J78">
        <v>2.58</v>
      </c>
      <c r="K78" s="7">
        <f t="shared" ref="K78:K141" si="36">(I78*F78)</f>
        <v>1.5930232558139534</v>
      </c>
      <c r="L78" s="7">
        <f t="shared" ref="L78:L141" si="37">(J78*F78)</f>
        <v>2.6862745098039214</v>
      </c>
      <c r="M78" s="15">
        <f t="shared" ref="M78:M141" si="38">(1/K78)</f>
        <v>0.62773722627737227</v>
      </c>
      <c r="N78" s="15">
        <f t="shared" ref="N78:N141" si="39">(1/L78)</f>
        <v>0.37226277372262778</v>
      </c>
      <c r="O78" s="12">
        <f t="shared" ref="O78:O141" si="40">(I78/G78)</f>
        <v>0.69887435840426038</v>
      </c>
      <c r="P78" s="12">
        <f t="shared" ref="P78:P141" si="41">(J78/H78)</f>
        <v>1.4983388521625938</v>
      </c>
      <c r="Q78" t="s">
        <v>58</v>
      </c>
      <c r="R78" t="s">
        <v>65</v>
      </c>
      <c r="S78" t="s">
        <v>70</v>
      </c>
      <c r="T78" s="16" t="s">
        <v>97</v>
      </c>
      <c r="U78" s="16" t="s">
        <v>23</v>
      </c>
      <c r="V78" s="42">
        <v>44355</v>
      </c>
      <c r="W78" s="16" t="s">
        <v>72</v>
      </c>
      <c r="X78" s="25">
        <v>2</v>
      </c>
      <c r="Y78" s="12" t="str">
        <f t="shared" si="31"/>
        <v>N</v>
      </c>
    </row>
    <row r="79" spans="1:25" x14ac:dyDescent="0.25">
      <c r="A79" s="18">
        <v>0.63070615766983462</v>
      </c>
      <c r="B79" s="18">
        <v>0.3549763325575756</v>
      </c>
      <c r="C79" s="13">
        <f t="shared" si="34"/>
        <v>1.5855243964868426</v>
      </c>
      <c r="D79" s="14">
        <f t="shared" si="35"/>
        <v>2.8170892205547378</v>
      </c>
      <c r="E79" s="10">
        <v>3.4849694067571102E-2</v>
      </c>
      <c r="F79" s="7">
        <f t="shared" si="22"/>
        <v>1.0348496940675711</v>
      </c>
      <c r="G79" s="7">
        <f t="shared" si="32"/>
        <v>1.5321301301784169</v>
      </c>
      <c r="H79" s="7">
        <f t="shared" si="33"/>
        <v>2.7222206632558508</v>
      </c>
      <c r="I79">
        <v>2.1</v>
      </c>
      <c r="J79">
        <v>1.79</v>
      </c>
      <c r="K79" s="7">
        <f t="shared" si="36"/>
        <v>2.1731843575418992</v>
      </c>
      <c r="L79" s="7">
        <f t="shared" si="37"/>
        <v>1.8523809523809522</v>
      </c>
      <c r="M79" s="15">
        <f t="shared" si="38"/>
        <v>0.46015424164524427</v>
      </c>
      <c r="N79" s="15">
        <f t="shared" si="39"/>
        <v>0.53984575835475579</v>
      </c>
      <c r="O79" s="12">
        <f t="shared" si="40"/>
        <v>1.3706407560534395</v>
      </c>
      <c r="P79" s="12">
        <f t="shared" si="41"/>
        <v>0.65755139697569953</v>
      </c>
      <c r="Q79" t="s">
        <v>154</v>
      </c>
      <c r="R79" t="s">
        <v>155</v>
      </c>
      <c r="S79" t="s">
        <v>156</v>
      </c>
      <c r="T79" s="16" t="s">
        <v>99</v>
      </c>
      <c r="U79" s="16" t="s">
        <v>149</v>
      </c>
      <c r="V79" s="42">
        <v>44355</v>
      </c>
      <c r="W79" s="16" t="s">
        <v>73</v>
      </c>
      <c r="X79" s="25">
        <v>4</v>
      </c>
      <c r="Y79" s="12" t="str">
        <f t="shared" si="31"/>
        <v>Y</v>
      </c>
    </row>
    <row r="80" spans="1:25" x14ac:dyDescent="0.25">
      <c r="A80" s="18">
        <v>0.63780954839334836</v>
      </c>
      <c r="B80" s="18">
        <v>0.35428614163205119</v>
      </c>
      <c r="C80" s="13">
        <f t="shared" si="34"/>
        <v>1.5678661483181222</v>
      </c>
      <c r="D80" s="14">
        <f t="shared" si="35"/>
        <v>2.8225772405135845</v>
      </c>
      <c r="E80" s="10">
        <v>2.9239766081871288E-2</v>
      </c>
      <c r="F80" s="7">
        <f t="shared" si="22"/>
        <v>1.0292397660818713</v>
      </c>
      <c r="G80" s="7">
        <f t="shared" si="32"/>
        <v>1.5233244963772665</v>
      </c>
      <c r="H80" s="7">
        <f t="shared" si="33"/>
        <v>2.7423903870899031</v>
      </c>
      <c r="I80">
        <v>1.71</v>
      </c>
      <c r="J80">
        <v>2.25</v>
      </c>
      <c r="K80" s="7">
        <f t="shared" si="36"/>
        <v>1.7599999999999998</v>
      </c>
      <c r="L80" s="7">
        <f t="shared" si="37"/>
        <v>2.3157894736842106</v>
      </c>
      <c r="M80" s="15">
        <f t="shared" si="38"/>
        <v>0.56818181818181823</v>
      </c>
      <c r="N80" s="15">
        <f t="shared" si="39"/>
        <v>0.43181818181818182</v>
      </c>
      <c r="O80" s="12">
        <f t="shared" si="40"/>
        <v>1.122544805172293</v>
      </c>
      <c r="P80" s="12">
        <f t="shared" si="41"/>
        <v>0.82045211746369751</v>
      </c>
      <c r="Q80" t="s">
        <v>157</v>
      </c>
      <c r="R80" t="s">
        <v>158</v>
      </c>
      <c r="S80" t="s">
        <v>159</v>
      </c>
      <c r="T80" s="16" t="s">
        <v>99</v>
      </c>
      <c r="U80" s="16" t="s">
        <v>23</v>
      </c>
      <c r="V80" s="42">
        <v>44355</v>
      </c>
      <c r="W80" s="16" t="s">
        <v>72</v>
      </c>
      <c r="X80" s="25">
        <v>2</v>
      </c>
      <c r="Y80" s="12" t="str">
        <f t="shared" si="31"/>
        <v>N</v>
      </c>
    </row>
    <row r="81" spans="1:25" x14ac:dyDescent="0.25">
      <c r="A81" s="18" t="e">
        <v>#N/A</v>
      </c>
      <c r="B81" s="18" t="e">
        <v>#N/A</v>
      </c>
      <c r="C81" s="13" t="e">
        <f t="shared" si="34"/>
        <v>#N/A</v>
      </c>
      <c r="D81" s="14" t="e">
        <f t="shared" si="35"/>
        <v>#N/A</v>
      </c>
      <c r="E81" s="10">
        <v>3.2592867166194583E-2</v>
      </c>
      <c r="F81" s="7">
        <f t="shared" si="22"/>
        <v>1.0325928671661946</v>
      </c>
      <c r="G81" s="7" t="e">
        <f t="shared" si="32"/>
        <v>#N/A</v>
      </c>
      <c r="H81" s="7" t="e">
        <f t="shared" si="33"/>
        <v>#N/A</v>
      </c>
      <c r="I81">
        <v>1.79</v>
      </c>
      <c r="J81">
        <v>2.11</v>
      </c>
      <c r="K81" s="7">
        <f t="shared" si="36"/>
        <v>1.8483412322274884</v>
      </c>
      <c r="L81" s="7">
        <f t="shared" si="37"/>
        <v>2.1787709497206706</v>
      </c>
      <c r="M81" s="15">
        <f t="shared" si="38"/>
        <v>0.54102564102564099</v>
      </c>
      <c r="N81" s="15">
        <f t="shared" si="39"/>
        <v>0.4589743589743589</v>
      </c>
      <c r="O81" s="12" t="e">
        <f t="shared" si="40"/>
        <v>#N/A</v>
      </c>
      <c r="P81" s="12" t="e">
        <f t="shared" si="41"/>
        <v>#N/A</v>
      </c>
      <c r="Q81" t="s">
        <v>160</v>
      </c>
      <c r="R81" t="s">
        <v>161</v>
      </c>
      <c r="S81" t="s">
        <v>162</v>
      </c>
      <c r="T81" s="16"/>
      <c r="U81" s="16" t="e">
        <v>#N/A</v>
      </c>
      <c r="V81" s="42">
        <v>44355</v>
      </c>
      <c r="W81" s="16" t="s">
        <v>90</v>
      </c>
      <c r="X81" s="25">
        <v>3</v>
      </c>
      <c r="Y81" s="12" t="str">
        <f t="shared" si="31"/>
        <v>Y</v>
      </c>
    </row>
    <row r="82" spans="1:25" s="12" customFormat="1" x14ac:dyDescent="0.25">
      <c r="A82" s="18" t="e">
        <v>#N/A</v>
      </c>
      <c r="B82" s="18" t="e">
        <v>#N/A</v>
      </c>
      <c r="C82" s="13" t="e">
        <f t="shared" si="34"/>
        <v>#N/A</v>
      </c>
      <c r="D82" s="14" t="e">
        <f t="shared" si="35"/>
        <v>#N/A</v>
      </c>
      <c r="E82" s="10">
        <v>4.0291065894084488E-2</v>
      </c>
      <c r="F82" s="7">
        <f t="shared" si="22"/>
        <v>1.0402910658940845</v>
      </c>
      <c r="G82" s="7" t="e">
        <f t="shared" si="32"/>
        <v>#N/A</v>
      </c>
      <c r="H82" s="7" t="e">
        <f t="shared" si="33"/>
        <v>#N/A</v>
      </c>
      <c r="I82">
        <v>1.81</v>
      </c>
      <c r="J82">
        <v>2.0499999999999998</v>
      </c>
      <c r="K82" s="7">
        <f t="shared" si="36"/>
        <v>1.882926829268293</v>
      </c>
      <c r="L82" s="7">
        <f t="shared" si="37"/>
        <v>2.132596685082873</v>
      </c>
      <c r="M82" s="15">
        <f t="shared" si="38"/>
        <v>0.53108808290155429</v>
      </c>
      <c r="N82" s="15">
        <f t="shared" si="39"/>
        <v>0.4689119170984456</v>
      </c>
      <c r="O82" s="12" t="e">
        <f t="shared" si="40"/>
        <v>#N/A</v>
      </c>
      <c r="P82" s="12" t="e">
        <f t="shared" si="41"/>
        <v>#N/A</v>
      </c>
      <c r="Q82" t="s">
        <v>33</v>
      </c>
      <c r="R82" t="s">
        <v>83</v>
      </c>
      <c r="S82" t="s">
        <v>70</v>
      </c>
      <c r="T82" s="16"/>
      <c r="U82" s="16" t="e">
        <v>#N/A</v>
      </c>
      <c r="V82" s="42">
        <v>44385</v>
      </c>
      <c r="W82" s="16" t="s">
        <v>91</v>
      </c>
      <c r="X82" s="25">
        <v>3</v>
      </c>
      <c r="Y82" s="12" t="str">
        <f t="shared" si="31"/>
        <v>Y</v>
      </c>
    </row>
    <row r="83" spans="1:25" x14ac:dyDescent="0.25">
      <c r="A83" s="18">
        <v>0.58875419725837219</v>
      </c>
      <c r="B83" s="18">
        <v>0.40905765556674351</v>
      </c>
      <c r="C83" s="13">
        <f t="shared" si="34"/>
        <v>1.6985016916340629</v>
      </c>
      <c r="D83" s="14">
        <f t="shared" si="35"/>
        <v>2.4446431606676922</v>
      </c>
      <c r="E83" s="10">
        <v>4.2815865510900997E-2</v>
      </c>
      <c r="F83" s="7">
        <f t="shared" si="22"/>
        <v>1.042815865510901</v>
      </c>
      <c r="G83" s="7">
        <f t="shared" si="32"/>
        <v>1.6287647204158382</v>
      </c>
      <c r="H83" s="7">
        <f t="shared" si="33"/>
        <v>2.3442711618795729</v>
      </c>
      <c r="I83">
        <v>1.62</v>
      </c>
      <c r="J83">
        <v>2.35</v>
      </c>
      <c r="K83" s="7">
        <f t="shared" si="36"/>
        <v>1.6893617021276597</v>
      </c>
      <c r="L83" s="7">
        <f t="shared" si="37"/>
        <v>2.4506172839506175</v>
      </c>
      <c r="M83" s="15">
        <f t="shared" si="38"/>
        <v>0.59193954659949621</v>
      </c>
      <c r="N83" s="15">
        <f t="shared" si="39"/>
        <v>0.40806045340050373</v>
      </c>
      <c r="O83" s="12">
        <f t="shared" si="40"/>
        <v>0.9946187928152076</v>
      </c>
      <c r="P83" s="12">
        <f t="shared" si="41"/>
        <v>1.0024437608641801</v>
      </c>
      <c r="Q83" t="s">
        <v>29</v>
      </c>
      <c r="R83" t="s">
        <v>31</v>
      </c>
      <c r="S83" t="s">
        <v>70</v>
      </c>
      <c r="T83" s="16" t="s">
        <v>97</v>
      </c>
      <c r="U83" s="16" t="s">
        <v>23</v>
      </c>
      <c r="V83" s="42">
        <v>44385</v>
      </c>
      <c r="W83" s="16" t="s">
        <v>74</v>
      </c>
      <c r="X83" s="30" t="s">
        <v>273</v>
      </c>
      <c r="Y83" s="12" t="str">
        <f t="shared" si="31"/>
        <v>Y</v>
      </c>
    </row>
    <row r="84" spans="1:25" x14ac:dyDescent="0.25">
      <c r="A84" s="18">
        <v>0.53592259467853109</v>
      </c>
      <c r="B84" s="18">
        <v>0.46275397691089443</v>
      </c>
      <c r="C84" s="13">
        <f t="shared" si="34"/>
        <v>1.8659411077822574</v>
      </c>
      <c r="D84" s="14">
        <f t="shared" si="35"/>
        <v>2.1609754856683923</v>
      </c>
      <c r="E84" s="10">
        <v>4.2682266276676373E-2</v>
      </c>
      <c r="F84" s="7">
        <f t="shared" si="22"/>
        <v>1.0426822662766764</v>
      </c>
      <c r="G84" s="7">
        <f t="shared" si="32"/>
        <v>1.7895586873701839</v>
      </c>
      <c r="H84" s="7">
        <f t="shared" si="33"/>
        <v>2.0725158138394733</v>
      </c>
      <c r="I84">
        <v>1.81</v>
      </c>
      <c r="J84">
        <v>2.04</v>
      </c>
      <c r="K84" s="7">
        <f t="shared" si="36"/>
        <v>1.8872549019607843</v>
      </c>
      <c r="L84" s="7">
        <f t="shared" si="37"/>
        <v>2.1270718232044197</v>
      </c>
      <c r="M84" s="15">
        <f t="shared" si="38"/>
        <v>0.52987012987012994</v>
      </c>
      <c r="N84" s="15">
        <f t="shared" si="39"/>
        <v>0.47012987012987018</v>
      </c>
      <c r="O84" s="12">
        <f t="shared" si="40"/>
        <v>1.0114225438786002</v>
      </c>
      <c r="P84" s="12">
        <f t="shared" si="41"/>
        <v>0.98431094536295216</v>
      </c>
      <c r="Q84" t="s">
        <v>64</v>
      </c>
      <c r="R84" t="s">
        <v>60</v>
      </c>
      <c r="S84" t="s">
        <v>70</v>
      </c>
      <c r="T84" s="16" t="s">
        <v>99</v>
      </c>
      <c r="U84" s="16" t="s">
        <v>72</v>
      </c>
      <c r="V84" s="42">
        <v>44385</v>
      </c>
      <c r="W84" s="16" t="s">
        <v>74</v>
      </c>
      <c r="X84" s="25">
        <v>4</v>
      </c>
      <c r="Y84" s="12" t="str">
        <f t="shared" si="31"/>
        <v>Y</v>
      </c>
    </row>
    <row r="85" spans="1:25" x14ac:dyDescent="0.25">
      <c r="A85" s="18">
        <v>0.73949655470412268</v>
      </c>
      <c r="B85" s="18">
        <v>0.24719219001221404</v>
      </c>
      <c r="C85" s="13">
        <f t="shared" si="34"/>
        <v>1.3522713441174941</v>
      </c>
      <c r="D85" s="14">
        <f t="shared" si="35"/>
        <v>4.045435254044996</v>
      </c>
      <c r="E85" s="10">
        <v>4.2780748663101553E-2</v>
      </c>
      <c r="F85" s="7">
        <f t="shared" si="22"/>
        <v>1.0427807486631016</v>
      </c>
      <c r="G85" s="7">
        <f t="shared" si="32"/>
        <v>1.2967935453844688</v>
      </c>
      <c r="H85" s="7">
        <f t="shared" si="33"/>
        <v>3.8794686795200732</v>
      </c>
      <c r="I85">
        <v>1.7</v>
      </c>
      <c r="J85">
        <v>2.2000000000000002</v>
      </c>
      <c r="K85" s="7">
        <f t="shared" si="36"/>
        <v>1.7727272727272725</v>
      </c>
      <c r="L85" s="7">
        <f t="shared" si="37"/>
        <v>2.2941176470588238</v>
      </c>
      <c r="M85" s="15">
        <f t="shared" si="38"/>
        <v>0.56410256410256421</v>
      </c>
      <c r="N85" s="15">
        <f t="shared" si="39"/>
        <v>0.43589743589743585</v>
      </c>
      <c r="O85" s="12">
        <f t="shared" si="40"/>
        <v>1.3109257106118537</v>
      </c>
      <c r="P85" s="12">
        <f t="shared" si="41"/>
        <v>0.56708796532213812</v>
      </c>
      <c r="Q85" t="s">
        <v>34</v>
      </c>
      <c r="R85" t="s">
        <v>30</v>
      </c>
      <c r="S85" t="s">
        <v>70</v>
      </c>
      <c r="T85" s="16" t="s">
        <v>99</v>
      </c>
      <c r="U85" s="16" t="s">
        <v>73</v>
      </c>
      <c r="V85" s="42">
        <v>44385</v>
      </c>
      <c r="W85" s="16" t="s">
        <v>22</v>
      </c>
      <c r="X85" s="25">
        <v>3</v>
      </c>
      <c r="Y85" s="12" t="str">
        <f t="shared" si="31"/>
        <v>Y</v>
      </c>
    </row>
    <row r="86" spans="1:25" x14ac:dyDescent="0.25">
      <c r="A86" s="18">
        <v>0.51456736562349115</v>
      </c>
      <c r="B86" s="18">
        <v>0.48428365873196089</v>
      </c>
      <c r="C86" s="13">
        <f t="shared" si="34"/>
        <v>1.9433801418562946</v>
      </c>
      <c r="D86" s="14">
        <f t="shared" si="35"/>
        <v>2.0649055196666781</v>
      </c>
      <c r="E86" s="10">
        <v>3.1702828110013792E-2</v>
      </c>
      <c r="F86" s="7">
        <f t="shared" si="22"/>
        <v>1.0317028281100138</v>
      </c>
      <c r="G86" s="7">
        <f t="shared" si="32"/>
        <v>1.8836627068439766</v>
      </c>
      <c r="H86" s="7">
        <f t="shared" si="33"/>
        <v>2.0014537746779255</v>
      </c>
      <c r="I86">
        <v>2.31</v>
      </c>
      <c r="J86">
        <v>1.67</v>
      </c>
      <c r="K86" s="7">
        <f t="shared" si="36"/>
        <v>2.3832335329341321</v>
      </c>
      <c r="L86" s="7">
        <f t="shared" si="37"/>
        <v>1.722943722943723</v>
      </c>
      <c r="M86" s="15">
        <f t="shared" si="38"/>
        <v>0.41959798994974867</v>
      </c>
      <c r="N86" s="15">
        <f t="shared" si="39"/>
        <v>0.58040201005025127</v>
      </c>
      <c r="O86" s="12">
        <f t="shared" si="40"/>
        <v>1.226334200707482</v>
      </c>
      <c r="P86" s="12">
        <f t="shared" si="41"/>
        <v>0.83439348993645224</v>
      </c>
      <c r="Q86" t="s">
        <v>163</v>
      </c>
      <c r="R86" t="s">
        <v>164</v>
      </c>
      <c r="S86" t="s">
        <v>156</v>
      </c>
      <c r="T86" s="16" t="s">
        <v>99</v>
      </c>
      <c r="U86" s="16" t="s">
        <v>72</v>
      </c>
      <c r="V86" s="42">
        <v>44385</v>
      </c>
      <c r="W86" s="16" t="s">
        <v>23</v>
      </c>
      <c r="X86" s="25">
        <v>3</v>
      </c>
      <c r="Y86" s="12" t="str">
        <f t="shared" si="31"/>
        <v>Y</v>
      </c>
    </row>
    <row r="87" spans="1:25" x14ac:dyDescent="0.25">
      <c r="A87" s="18">
        <v>0.27303388220913555</v>
      </c>
      <c r="B87" s="18">
        <v>0.72649213613049834</v>
      </c>
      <c r="C87" s="13">
        <f t="shared" si="34"/>
        <v>3.6625491016313894</v>
      </c>
      <c r="D87" s="14">
        <f t="shared" si="35"/>
        <v>1.3764773908307963</v>
      </c>
      <c r="E87" s="10">
        <v>3.8016353403419467E-2</v>
      </c>
      <c r="F87" s="7">
        <f t="shared" si="22"/>
        <v>1.0380163534034195</v>
      </c>
      <c r="G87" s="7">
        <f t="shared" si="32"/>
        <v>3.5284117534591091</v>
      </c>
      <c r="H87" s="7">
        <f t="shared" si="33"/>
        <v>1.3260652265425685</v>
      </c>
      <c r="I87">
        <v>2.19</v>
      </c>
      <c r="J87">
        <v>1.72</v>
      </c>
      <c r="K87" s="7">
        <f t="shared" si="36"/>
        <v>2.2732558139534884</v>
      </c>
      <c r="L87" s="7">
        <f t="shared" si="37"/>
        <v>1.7853881278538815</v>
      </c>
      <c r="M87" s="15">
        <f t="shared" si="38"/>
        <v>0.43989769820971864</v>
      </c>
      <c r="N87" s="15">
        <f t="shared" si="39"/>
        <v>0.56010230179028131</v>
      </c>
      <c r="O87" s="12">
        <f t="shared" si="40"/>
        <v>0.6206758601382093</v>
      </c>
      <c r="P87" s="12">
        <f t="shared" si="41"/>
        <v>1.2970704348265976</v>
      </c>
      <c r="Q87" t="s">
        <v>165</v>
      </c>
      <c r="R87" t="s">
        <v>166</v>
      </c>
      <c r="S87" t="s">
        <v>156</v>
      </c>
      <c r="T87" s="16" t="s">
        <v>98</v>
      </c>
      <c r="U87" s="16" t="s">
        <v>24</v>
      </c>
      <c r="V87" s="42">
        <v>44385</v>
      </c>
      <c r="W87" s="16" t="s">
        <v>72</v>
      </c>
      <c r="X87" s="25">
        <v>2</v>
      </c>
      <c r="Y87" s="12" t="str">
        <f t="shared" si="31"/>
        <v>N</v>
      </c>
    </row>
    <row r="88" spans="1:25" x14ac:dyDescent="0.25">
      <c r="A88" s="18">
        <v>0.54487267184515786</v>
      </c>
      <c r="B88" s="18">
        <v>0.45354229329011297</v>
      </c>
      <c r="C88" s="13">
        <f t="shared" si="34"/>
        <v>1.8352911637384897</v>
      </c>
      <c r="D88" s="14">
        <f t="shared" si="35"/>
        <v>2.2048660396051307</v>
      </c>
      <c r="E88" s="10">
        <v>3.19069743563416E-2</v>
      </c>
      <c r="F88" s="7">
        <f t="shared" si="22"/>
        <v>1.0319069743563416</v>
      </c>
      <c r="G88" s="7">
        <f t="shared" si="32"/>
        <v>1.7785432304915507</v>
      </c>
      <c r="H88" s="7">
        <f t="shared" si="33"/>
        <v>2.1366907041019174</v>
      </c>
      <c r="I88">
        <v>2.39</v>
      </c>
      <c r="J88">
        <v>1.63</v>
      </c>
      <c r="K88" s="7">
        <f t="shared" si="36"/>
        <v>2.4662576687116564</v>
      </c>
      <c r="L88" s="7">
        <f t="shared" si="37"/>
        <v>1.6820083682008367</v>
      </c>
      <c r="M88" s="15">
        <f t="shared" si="38"/>
        <v>0.40547263681592038</v>
      </c>
      <c r="N88" s="15">
        <f t="shared" si="39"/>
        <v>0.59452736318407962</v>
      </c>
      <c r="O88" s="12">
        <f t="shared" si="40"/>
        <v>1.3437964054095306</v>
      </c>
      <c r="P88" s="12">
        <f t="shared" si="41"/>
        <v>0.76286193264696811</v>
      </c>
      <c r="Q88" t="s">
        <v>167</v>
      </c>
      <c r="R88" t="s">
        <v>168</v>
      </c>
      <c r="S88" t="s">
        <v>156</v>
      </c>
      <c r="T88" s="16" t="s">
        <v>97</v>
      </c>
      <c r="U88" s="16" t="s">
        <v>23</v>
      </c>
      <c r="V88" s="42">
        <v>44385</v>
      </c>
      <c r="W88" s="16" t="s">
        <v>72</v>
      </c>
      <c r="X88" s="25">
        <v>2</v>
      </c>
      <c r="Y88" s="12" t="str">
        <f t="shared" si="31"/>
        <v>N</v>
      </c>
    </row>
    <row r="89" spans="1:25" x14ac:dyDescent="0.25">
      <c r="A89" s="18">
        <v>0.44853317119314318</v>
      </c>
      <c r="B89" s="18">
        <v>0.55060900673931179</v>
      </c>
      <c r="C89" s="13">
        <f t="shared" si="34"/>
        <v>2.2294895098614442</v>
      </c>
      <c r="D89" s="14">
        <f t="shared" si="35"/>
        <v>1.8161707995333507</v>
      </c>
      <c r="E89" s="10">
        <v>4.3440650933960434E-2</v>
      </c>
      <c r="F89" s="7">
        <f t="shared" si="22"/>
        <v>1.0434406509339604</v>
      </c>
      <c r="G89" s="7">
        <f t="shared" si="32"/>
        <v>2.136671125344674</v>
      </c>
      <c r="H89" s="7">
        <f t="shared" si="33"/>
        <v>1.7405597509621047</v>
      </c>
      <c r="I89">
        <v>2.09</v>
      </c>
      <c r="J89">
        <v>1.77</v>
      </c>
      <c r="K89" s="7">
        <f t="shared" si="36"/>
        <v>2.1807909604519771</v>
      </c>
      <c r="L89" s="7">
        <f t="shared" si="37"/>
        <v>1.8468899521531099</v>
      </c>
      <c r="M89" s="15">
        <f t="shared" si="38"/>
        <v>0.45854922279792754</v>
      </c>
      <c r="N89" s="15">
        <f t="shared" si="39"/>
        <v>0.54145077720207258</v>
      </c>
      <c r="O89" s="12">
        <f t="shared" si="40"/>
        <v>0.97815708520086575</v>
      </c>
      <c r="P89" s="12">
        <f t="shared" si="41"/>
        <v>1.0169142421118391</v>
      </c>
      <c r="Q89" t="s">
        <v>169</v>
      </c>
      <c r="R89" t="s">
        <v>170</v>
      </c>
      <c r="S89" t="s">
        <v>156</v>
      </c>
      <c r="T89" s="16" t="s">
        <v>99</v>
      </c>
      <c r="U89" s="16" t="s">
        <v>72</v>
      </c>
      <c r="V89" s="42">
        <v>44385</v>
      </c>
      <c r="W89" s="16" t="s">
        <v>72</v>
      </c>
      <c r="X89" s="30" t="s">
        <v>98</v>
      </c>
      <c r="Y89" s="12" t="str">
        <f t="shared" si="31"/>
        <v>Y</v>
      </c>
    </row>
    <row r="90" spans="1:25" x14ac:dyDescent="0.25">
      <c r="A90" s="18">
        <v>0.29608431376713112</v>
      </c>
      <c r="B90" s="18">
        <v>0.70376945951889347</v>
      </c>
      <c r="C90" s="13">
        <f t="shared" si="34"/>
        <v>3.3774163422466721</v>
      </c>
      <c r="D90" s="14">
        <f t="shared" si="35"/>
        <v>1.420919857311816</v>
      </c>
      <c r="E90" s="10">
        <v>2.737019572719368E-2</v>
      </c>
      <c r="F90" s="7">
        <f t="shared" si="22"/>
        <v>1.0273701957271937</v>
      </c>
      <c r="G90" s="7">
        <f t="shared" si="32"/>
        <v>3.2874385068724594</v>
      </c>
      <c r="H90" s="7">
        <f t="shared" si="33"/>
        <v>1.3830650949593295</v>
      </c>
      <c r="I90">
        <v>2.0299999999999998</v>
      </c>
      <c r="J90">
        <v>1.87</v>
      </c>
      <c r="K90" s="7">
        <f t="shared" si="36"/>
        <v>2.0855614973262031</v>
      </c>
      <c r="L90" s="7">
        <f t="shared" si="37"/>
        <v>1.9211822660098523</v>
      </c>
      <c r="M90" s="15">
        <f t="shared" si="38"/>
        <v>0.4794871794871795</v>
      </c>
      <c r="N90" s="15">
        <f t="shared" si="39"/>
        <v>0.52051282051282044</v>
      </c>
      <c r="O90" s="12">
        <f t="shared" si="40"/>
        <v>0.61750204475497927</v>
      </c>
      <c r="P90" s="12">
        <f t="shared" si="41"/>
        <v>1.3520694049870368</v>
      </c>
      <c r="Q90" t="s">
        <v>171</v>
      </c>
      <c r="R90" t="s">
        <v>172</v>
      </c>
      <c r="S90" t="s">
        <v>156</v>
      </c>
      <c r="T90" s="16" t="s">
        <v>99</v>
      </c>
      <c r="U90" s="16" t="s">
        <v>72</v>
      </c>
      <c r="V90" s="42">
        <v>44385</v>
      </c>
      <c r="W90" s="16" t="s">
        <v>90</v>
      </c>
      <c r="X90" s="25">
        <v>3</v>
      </c>
      <c r="Y90" s="12" t="str">
        <f t="shared" si="31"/>
        <v>Y</v>
      </c>
    </row>
    <row r="91" spans="1:25" x14ac:dyDescent="0.25">
      <c r="A91" s="18">
        <v>0.43273203825338119</v>
      </c>
      <c r="B91" s="18">
        <v>0.56532191844030699</v>
      </c>
      <c r="C91" s="13">
        <f t="shared" si="34"/>
        <v>2.3108989203486283</v>
      </c>
      <c r="D91" s="14">
        <f t="shared" si="35"/>
        <v>1.7689036412367429</v>
      </c>
      <c r="E91" s="10">
        <v>3.1746031746031633E-2</v>
      </c>
      <c r="F91" s="7">
        <f t="shared" si="22"/>
        <v>1.0317460317460316</v>
      </c>
      <c r="G91" s="7">
        <f t="shared" si="32"/>
        <v>2.2397943381840553</v>
      </c>
      <c r="H91" s="7">
        <f t="shared" si="33"/>
        <v>1.7144758368909971</v>
      </c>
      <c r="I91">
        <v>2.1</v>
      </c>
      <c r="J91">
        <v>1.8</v>
      </c>
      <c r="K91" s="7">
        <f t="shared" si="36"/>
        <v>2.1666666666666665</v>
      </c>
      <c r="L91" s="7">
        <f t="shared" si="37"/>
        <v>1.857142857142857</v>
      </c>
      <c r="M91" s="15">
        <f t="shared" si="38"/>
        <v>0.46153846153846156</v>
      </c>
      <c r="N91" s="15">
        <f t="shared" si="39"/>
        <v>0.53846153846153855</v>
      </c>
      <c r="O91" s="12">
        <f t="shared" si="40"/>
        <v>0.93758608288232592</v>
      </c>
      <c r="P91" s="12">
        <f t="shared" si="41"/>
        <v>1.0498835628177128</v>
      </c>
      <c r="Q91" t="s">
        <v>173</v>
      </c>
      <c r="R91" t="s">
        <v>174</v>
      </c>
      <c r="S91" t="s">
        <v>156</v>
      </c>
      <c r="T91" s="16" t="s">
        <v>98</v>
      </c>
      <c r="U91" s="16" t="s">
        <v>22</v>
      </c>
      <c r="V91" s="42">
        <v>44385</v>
      </c>
      <c r="W91" s="16" t="s">
        <v>270</v>
      </c>
      <c r="X91" s="25">
        <v>5</v>
      </c>
      <c r="Y91" s="12" t="str">
        <f t="shared" si="31"/>
        <v>Y</v>
      </c>
    </row>
    <row r="92" spans="1:25" x14ac:dyDescent="0.25">
      <c r="A92" s="18">
        <v>0.4463551482283577</v>
      </c>
      <c r="B92" s="18">
        <v>0.55297640833344852</v>
      </c>
      <c r="C92" s="13">
        <f t="shared" si="34"/>
        <v>2.2403684688507157</v>
      </c>
      <c r="D92" s="14">
        <f t="shared" si="35"/>
        <v>1.8083954124078891</v>
      </c>
      <c r="E92" s="10">
        <v>3.4663865546218364E-2</v>
      </c>
      <c r="F92" s="7">
        <f t="shared" si="22"/>
        <v>1.0346638655462184</v>
      </c>
      <c r="G92" s="7">
        <f t="shared" si="32"/>
        <v>2.1653104389298292</v>
      </c>
      <c r="H92" s="7">
        <f t="shared" si="33"/>
        <v>1.747809576256153</v>
      </c>
      <c r="I92">
        <v>2.2400000000000002</v>
      </c>
      <c r="J92">
        <v>1.7</v>
      </c>
      <c r="K92" s="7">
        <f t="shared" si="36"/>
        <v>2.3176470588235292</v>
      </c>
      <c r="L92" s="7">
        <f t="shared" si="37"/>
        <v>1.7589285714285712</v>
      </c>
      <c r="M92" s="15">
        <f t="shared" si="38"/>
        <v>0.43147208121827418</v>
      </c>
      <c r="N92" s="15">
        <f t="shared" si="39"/>
        <v>0.56852791878172593</v>
      </c>
      <c r="O92" s="12">
        <f t="shared" si="40"/>
        <v>1.0344936964821936</v>
      </c>
      <c r="P92" s="12">
        <f t="shared" si="41"/>
        <v>0.97264600394365486</v>
      </c>
      <c r="Q92" t="s">
        <v>175</v>
      </c>
      <c r="R92" t="s">
        <v>176</v>
      </c>
      <c r="S92" t="s">
        <v>156</v>
      </c>
      <c r="T92" s="16" t="s">
        <v>99</v>
      </c>
      <c r="U92" s="16" t="s">
        <v>72</v>
      </c>
      <c r="V92" s="42">
        <v>44385</v>
      </c>
      <c r="W92" s="16" t="s">
        <v>72</v>
      </c>
      <c r="X92" s="25">
        <v>2</v>
      </c>
      <c r="Y92" s="12" t="str">
        <f t="shared" si="31"/>
        <v>N</v>
      </c>
    </row>
    <row r="93" spans="1:25" x14ac:dyDescent="0.25">
      <c r="A93" s="18">
        <v>0.43890405764797391</v>
      </c>
      <c r="B93" s="18">
        <v>0.56054173542299135</v>
      </c>
      <c r="C93" s="13">
        <f t="shared" si="34"/>
        <v>2.2784022671352404</v>
      </c>
      <c r="D93" s="14">
        <f t="shared" si="35"/>
        <v>1.7839884825799603</v>
      </c>
      <c r="E93" s="10">
        <v>3.61371988566761E-2</v>
      </c>
      <c r="F93" s="7">
        <f t="shared" si="22"/>
        <v>1.0361371988566761</v>
      </c>
      <c r="G93" s="7">
        <f t="shared" si="32"/>
        <v>2.1989387791977162</v>
      </c>
      <c r="H93" s="7">
        <f t="shared" si="33"/>
        <v>1.721768588704758</v>
      </c>
      <c r="I93">
        <v>2.48</v>
      </c>
      <c r="J93">
        <v>1.58</v>
      </c>
      <c r="K93" s="7">
        <f t="shared" si="36"/>
        <v>2.5696202531645569</v>
      </c>
      <c r="L93" s="7">
        <f t="shared" si="37"/>
        <v>1.6370967741935483</v>
      </c>
      <c r="M93" s="15">
        <f t="shared" si="38"/>
        <v>0.3891625615763547</v>
      </c>
      <c r="N93" s="15">
        <f t="shared" si="39"/>
        <v>0.61083743842364535</v>
      </c>
      <c r="O93" s="12">
        <f t="shared" si="40"/>
        <v>1.1278167557283378</v>
      </c>
      <c r="P93" s="12">
        <f t="shared" si="41"/>
        <v>0.91766106686183258</v>
      </c>
      <c r="Q93" t="s">
        <v>177</v>
      </c>
      <c r="R93" t="s">
        <v>178</v>
      </c>
      <c r="S93" t="s">
        <v>156</v>
      </c>
      <c r="T93" s="16" t="s">
        <v>99</v>
      </c>
      <c r="U93" s="16" t="s">
        <v>72</v>
      </c>
      <c r="V93" s="42">
        <v>44385</v>
      </c>
      <c r="W93" s="16" t="s">
        <v>96</v>
      </c>
      <c r="X93" s="25">
        <v>5</v>
      </c>
      <c r="Y93" s="12" t="str">
        <f t="shared" si="31"/>
        <v>Y</v>
      </c>
    </row>
    <row r="94" spans="1:25" x14ac:dyDescent="0.25">
      <c r="A94" s="18">
        <v>0.15731958947175997</v>
      </c>
      <c r="B94" s="18">
        <v>0.84264325131856499</v>
      </c>
      <c r="C94" s="13">
        <f t="shared" si="34"/>
        <v>6.35648747468609</v>
      </c>
      <c r="D94" s="14">
        <f t="shared" si="35"/>
        <v>1.1867418369935365</v>
      </c>
      <c r="E94" s="10">
        <v>3.9331029570814469E-2</v>
      </c>
      <c r="F94" s="7">
        <f t="shared" ref="F94:F157" si="42">(E94/100%) + 1</f>
        <v>1.0393310295708145</v>
      </c>
      <c r="G94" s="7">
        <f t="shared" si="32"/>
        <v>6.1159412100983488</v>
      </c>
      <c r="H94" s="7">
        <f t="shared" si="33"/>
        <v>1.1418323933651768</v>
      </c>
      <c r="I94">
        <v>2.27</v>
      </c>
      <c r="J94">
        <v>1.67</v>
      </c>
      <c r="K94" s="7">
        <f t="shared" si="36"/>
        <v>2.3592814371257487</v>
      </c>
      <c r="L94" s="7">
        <f t="shared" si="37"/>
        <v>1.7356828193832601</v>
      </c>
      <c r="M94" s="15">
        <f t="shared" si="38"/>
        <v>0.42385786802030456</v>
      </c>
      <c r="N94" s="15">
        <f t="shared" si="39"/>
        <v>0.57614213197969533</v>
      </c>
      <c r="O94" s="12">
        <f t="shared" si="40"/>
        <v>0.37116118713696672</v>
      </c>
      <c r="P94" s="12">
        <f t="shared" si="41"/>
        <v>1.4625614141828838</v>
      </c>
      <c r="Q94" t="s">
        <v>179</v>
      </c>
      <c r="R94" t="s">
        <v>180</v>
      </c>
      <c r="S94" t="s">
        <v>156</v>
      </c>
      <c r="T94" s="16" t="s">
        <v>98</v>
      </c>
      <c r="U94" s="16" t="s">
        <v>24</v>
      </c>
      <c r="V94" s="42">
        <v>44385</v>
      </c>
      <c r="W94" s="45" t="s">
        <v>24</v>
      </c>
      <c r="X94" s="25">
        <v>1</v>
      </c>
      <c r="Y94" s="12" t="str">
        <f t="shared" si="31"/>
        <v>N</v>
      </c>
    </row>
    <row r="95" spans="1:25" x14ac:dyDescent="0.25">
      <c r="A95" s="18">
        <v>0.45120391781537722</v>
      </c>
      <c r="B95" s="18">
        <v>0.54807795093847755</v>
      </c>
      <c r="C95" s="13">
        <f t="shared" si="34"/>
        <v>2.2162928124422407</v>
      </c>
      <c r="D95" s="14">
        <f t="shared" si="35"/>
        <v>1.8245579817390816</v>
      </c>
      <c r="E95" s="10">
        <v>3.8527765820060234E-2</v>
      </c>
      <c r="F95" s="7">
        <f t="shared" si="42"/>
        <v>1.0385277658200602</v>
      </c>
      <c r="G95" s="7">
        <f t="shared" si="32"/>
        <v>2.1340717941153682</v>
      </c>
      <c r="H95" s="7">
        <f t="shared" si="33"/>
        <v>1.7568697167170515</v>
      </c>
      <c r="I95">
        <v>1.84</v>
      </c>
      <c r="J95">
        <v>2.02</v>
      </c>
      <c r="K95" s="7">
        <f t="shared" si="36"/>
        <v>1.9108910891089108</v>
      </c>
      <c r="L95" s="7">
        <f t="shared" si="37"/>
        <v>2.0978260869565215</v>
      </c>
      <c r="M95" s="15">
        <f t="shared" si="38"/>
        <v>0.52331606217616577</v>
      </c>
      <c r="N95" s="15">
        <f t="shared" si="39"/>
        <v>0.47668393782383423</v>
      </c>
      <c r="O95" s="12">
        <f t="shared" si="40"/>
        <v>0.86220154592443365</v>
      </c>
      <c r="P95" s="12">
        <f t="shared" si="41"/>
        <v>1.1497722231644147</v>
      </c>
      <c r="Q95" t="s">
        <v>181</v>
      </c>
      <c r="R95" t="s">
        <v>182</v>
      </c>
      <c r="S95" t="s">
        <v>183</v>
      </c>
      <c r="T95" s="16" t="s">
        <v>99</v>
      </c>
      <c r="U95" s="16" t="s">
        <v>72</v>
      </c>
      <c r="V95" s="42">
        <v>44385</v>
      </c>
      <c r="W95" s="16" t="s">
        <v>269</v>
      </c>
      <c r="X95" s="25">
        <v>6</v>
      </c>
      <c r="Y95" s="12" t="str">
        <f t="shared" si="31"/>
        <v>Y</v>
      </c>
    </row>
    <row r="96" spans="1:25" x14ac:dyDescent="0.25">
      <c r="A96" s="18">
        <v>0.5479458964529843</v>
      </c>
      <c r="B96" s="18">
        <v>0.45041995918669619</v>
      </c>
      <c r="C96" s="13">
        <f t="shared" si="34"/>
        <v>1.8249976986291812</v>
      </c>
      <c r="D96" s="14">
        <f t="shared" si="35"/>
        <v>2.220150283317055</v>
      </c>
      <c r="E96" s="10">
        <v>3.9529106814990778E-2</v>
      </c>
      <c r="F96" s="7">
        <f t="shared" si="42"/>
        <v>1.0395291068149908</v>
      </c>
      <c r="G96" s="7">
        <f t="shared" si="32"/>
        <v>1.7556003835436456</v>
      </c>
      <c r="H96" s="7">
        <f t="shared" si="33"/>
        <v>2.1357269063098818</v>
      </c>
      <c r="I96">
        <v>1.97</v>
      </c>
      <c r="J96">
        <v>1.88</v>
      </c>
      <c r="K96" s="7">
        <f t="shared" si="36"/>
        <v>2.0478723404255317</v>
      </c>
      <c r="L96" s="7">
        <f t="shared" si="37"/>
        <v>1.9543147208121825</v>
      </c>
      <c r="M96" s="15">
        <f t="shared" si="38"/>
        <v>0.48831168831168836</v>
      </c>
      <c r="N96" s="15">
        <f t="shared" si="39"/>
        <v>0.51168831168831175</v>
      </c>
      <c r="O96" s="12">
        <f t="shared" si="40"/>
        <v>1.1221232453957393</v>
      </c>
      <c r="P96" s="12">
        <f t="shared" si="41"/>
        <v>0.88026235678618292</v>
      </c>
      <c r="Q96" t="s">
        <v>184</v>
      </c>
      <c r="R96" t="s">
        <v>185</v>
      </c>
      <c r="S96" t="s">
        <v>183</v>
      </c>
      <c r="T96" s="16" t="s">
        <v>97</v>
      </c>
      <c r="U96" s="16" t="s">
        <v>23</v>
      </c>
      <c r="V96" s="42">
        <v>44385</v>
      </c>
      <c r="W96" s="16" t="s">
        <v>72</v>
      </c>
      <c r="X96" s="25">
        <v>2</v>
      </c>
      <c r="Y96" s="12" t="str">
        <f t="shared" si="31"/>
        <v>N</v>
      </c>
    </row>
    <row r="97" spans="1:25" x14ac:dyDescent="0.25">
      <c r="A97" s="18">
        <v>0.35040457905913769</v>
      </c>
      <c r="B97" s="18">
        <v>0.64925988771176601</v>
      </c>
      <c r="C97" s="13">
        <f t="shared" si="34"/>
        <v>2.853843984245509</v>
      </c>
      <c r="D97" s="14">
        <f t="shared" si="35"/>
        <v>1.5402152803931457</v>
      </c>
      <c r="E97" s="10">
        <v>4.1162227602905554E-2</v>
      </c>
      <c r="F97" s="7">
        <f t="shared" si="42"/>
        <v>1.0411622276029056</v>
      </c>
      <c r="G97" s="7">
        <f t="shared" si="32"/>
        <v>2.7410175941706867</v>
      </c>
      <c r="H97" s="7">
        <f t="shared" si="33"/>
        <v>1.4793230483776028</v>
      </c>
      <c r="I97">
        <v>2.1</v>
      </c>
      <c r="J97">
        <v>1.77</v>
      </c>
      <c r="K97" s="7">
        <f t="shared" si="36"/>
        <v>2.1864406779661016</v>
      </c>
      <c r="L97" s="7">
        <f t="shared" si="37"/>
        <v>1.8428571428571427</v>
      </c>
      <c r="M97" s="15">
        <f t="shared" si="38"/>
        <v>0.45736434108527135</v>
      </c>
      <c r="N97" s="15">
        <f t="shared" si="39"/>
        <v>0.54263565891472876</v>
      </c>
      <c r="O97" s="12">
        <f t="shared" si="40"/>
        <v>0.7661388254004875</v>
      </c>
      <c r="P97" s="12">
        <f t="shared" si="41"/>
        <v>1.1964932216402546</v>
      </c>
      <c r="Q97" t="s">
        <v>186</v>
      </c>
      <c r="R97" t="s">
        <v>187</v>
      </c>
      <c r="S97" t="s">
        <v>183</v>
      </c>
      <c r="T97" s="16" t="s">
        <v>99</v>
      </c>
      <c r="U97" s="16" t="s">
        <v>72</v>
      </c>
      <c r="V97" s="42">
        <v>44385</v>
      </c>
      <c r="W97" s="45" t="s">
        <v>72</v>
      </c>
      <c r="X97" s="25">
        <v>2</v>
      </c>
      <c r="Y97" s="12" t="str">
        <f t="shared" si="31"/>
        <v>N</v>
      </c>
    </row>
    <row r="98" spans="1:25" x14ac:dyDescent="0.25">
      <c r="A98" s="18">
        <v>0.6777756917304899</v>
      </c>
      <c r="B98" s="18">
        <v>0.31666190518016046</v>
      </c>
      <c r="C98" s="13">
        <f t="shared" si="34"/>
        <v>1.4754143770585963</v>
      </c>
      <c r="D98" s="14">
        <f t="shared" si="35"/>
        <v>3.1579422205240117</v>
      </c>
      <c r="E98" s="10">
        <v>4.4096111080978329E-2</v>
      </c>
      <c r="F98" s="7">
        <f t="shared" si="42"/>
        <v>1.0440961110809783</v>
      </c>
      <c r="G98" s="7">
        <f t="shared" si="32"/>
        <v>1.413102071159966</v>
      </c>
      <c r="H98" s="7">
        <f t="shared" si="33"/>
        <v>3.0245704270026605</v>
      </c>
      <c r="I98">
        <v>2.06</v>
      </c>
      <c r="J98">
        <v>1.79</v>
      </c>
      <c r="K98" s="7">
        <f t="shared" si="36"/>
        <v>2.1508379888268152</v>
      </c>
      <c r="L98" s="7">
        <f t="shared" si="37"/>
        <v>1.8689320388349513</v>
      </c>
      <c r="M98" s="15">
        <f t="shared" si="38"/>
        <v>0.46493506493506503</v>
      </c>
      <c r="N98" s="15">
        <f t="shared" si="39"/>
        <v>0.53506493506493513</v>
      </c>
      <c r="O98" s="12">
        <f t="shared" si="40"/>
        <v>1.4577857056773105</v>
      </c>
      <c r="P98" s="12">
        <f t="shared" si="41"/>
        <v>0.59181958006971724</v>
      </c>
      <c r="Q98" t="s">
        <v>188</v>
      </c>
      <c r="R98" t="s">
        <v>189</v>
      </c>
      <c r="S98" t="s">
        <v>183</v>
      </c>
      <c r="T98" s="16" t="s">
        <v>99</v>
      </c>
      <c r="U98" s="16" t="s">
        <v>73</v>
      </c>
      <c r="V98" s="42">
        <v>44385</v>
      </c>
      <c r="W98" s="16" t="s">
        <v>22</v>
      </c>
      <c r="X98" s="25">
        <v>3</v>
      </c>
      <c r="Y98" s="12" t="str">
        <f t="shared" si="31"/>
        <v>Y</v>
      </c>
    </row>
    <row r="99" spans="1:25" x14ac:dyDescent="0.25">
      <c r="A99" s="18">
        <v>0.29424036510714546</v>
      </c>
      <c r="B99" s="18">
        <v>0.70563802271720133</v>
      </c>
      <c r="C99" s="13">
        <f t="shared" si="34"/>
        <v>3.398581971021744</v>
      </c>
      <c r="D99" s="14">
        <f t="shared" si="35"/>
        <v>1.4171571936405845</v>
      </c>
      <c r="E99" s="10">
        <v>4.0843214756258295E-2</v>
      </c>
      <c r="F99" s="7">
        <f t="shared" si="42"/>
        <v>1.0408432147562583</v>
      </c>
      <c r="G99" s="7">
        <f t="shared" si="32"/>
        <v>3.2652198936778527</v>
      </c>
      <c r="H99" s="7">
        <f t="shared" si="33"/>
        <v>1.3615472278141818</v>
      </c>
      <c r="I99">
        <v>2.2999999999999998</v>
      </c>
      <c r="J99">
        <v>1.65</v>
      </c>
      <c r="K99" s="7">
        <f t="shared" si="36"/>
        <v>2.393939393939394</v>
      </c>
      <c r="L99" s="7">
        <f t="shared" si="37"/>
        <v>1.7173913043478262</v>
      </c>
      <c r="M99" s="15">
        <f t="shared" si="38"/>
        <v>0.41772151898734178</v>
      </c>
      <c r="N99" s="15">
        <f t="shared" si="39"/>
        <v>0.58227848101265822</v>
      </c>
      <c r="O99" s="12">
        <f t="shared" si="40"/>
        <v>0.70439360131710571</v>
      </c>
      <c r="P99" s="12">
        <f t="shared" si="41"/>
        <v>1.2118566042317152</v>
      </c>
      <c r="Q99" t="s">
        <v>190</v>
      </c>
      <c r="R99" t="s">
        <v>191</v>
      </c>
      <c r="S99" t="s">
        <v>183</v>
      </c>
      <c r="T99" s="16" t="s">
        <v>99</v>
      </c>
      <c r="U99" s="16" t="s">
        <v>72</v>
      </c>
      <c r="V99" s="42">
        <v>44385</v>
      </c>
      <c r="W99" s="16" t="s">
        <v>24</v>
      </c>
      <c r="X99" s="25" t="s">
        <v>274</v>
      </c>
      <c r="Y99" s="12" t="str">
        <f t="shared" si="31"/>
        <v>Y</v>
      </c>
    </row>
    <row r="100" spans="1:25" x14ac:dyDescent="0.25">
      <c r="A100" s="18">
        <v>0.42496192082130596</v>
      </c>
      <c r="B100" s="18">
        <v>0.57402701457516525</v>
      </c>
      <c r="C100" s="13">
        <f t="shared" si="34"/>
        <v>2.3531520143436433</v>
      </c>
      <c r="D100" s="14">
        <f t="shared" si="35"/>
        <v>1.7420782900611314</v>
      </c>
      <c r="E100" s="10">
        <v>4.6464095925875526E-2</v>
      </c>
      <c r="F100" s="7">
        <f t="shared" si="42"/>
        <v>1.0464640959258755</v>
      </c>
      <c r="G100" s="7">
        <f t="shared" si="32"/>
        <v>2.2486696137067703</v>
      </c>
      <c r="H100" s="7">
        <f t="shared" si="33"/>
        <v>1.6647281993175316</v>
      </c>
      <c r="I100">
        <v>2.0499999999999998</v>
      </c>
      <c r="J100">
        <v>1.79</v>
      </c>
      <c r="K100" s="7">
        <f t="shared" si="36"/>
        <v>2.1452513966480447</v>
      </c>
      <c r="L100" s="7">
        <f t="shared" si="37"/>
        <v>1.8731707317073172</v>
      </c>
      <c r="M100" s="15">
        <f t="shared" si="38"/>
        <v>0.46614583333333331</v>
      </c>
      <c r="N100" s="15">
        <f t="shared" si="39"/>
        <v>0.53385416666666663</v>
      </c>
      <c r="O100" s="12">
        <f t="shared" si="40"/>
        <v>0.91165015416414241</v>
      </c>
      <c r="P100" s="12">
        <f t="shared" si="41"/>
        <v>1.0752506029115292</v>
      </c>
      <c r="Q100" t="s">
        <v>192</v>
      </c>
      <c r="R100" t="s">
        <v>193</v>
      </c>
      <c r="S100" t="s">
        <v>183</v>
      </c>
      <c r="T100" s="16" t="s">
        <v>98</v>
      </c>
      <c r="U100" s="16" t="s">
        <v>22</v>
      </c>
      <c r="V100" s="42">
        <v>44385</v>
      </c>
      <c r="W100" s="16" t="s">
        <v>72</v>
      </c>
      <c r="X100" s="25">
        <v>1</v>
      </c>
      <c r="Y100" s="12" t="str">
        <f t="shared" si="31"/>
        <v>N</v>
      </c>
    </row>
    <row r="101" spans="1:25" x14ac:dyDescent="0.25">
      <c r="A101" s="18">
        <v>0.35580801504246723</v>
      </c>
      <c r="B101" s="18">
        <v>0.64392054854074743</v>
      </c>
      <c r="C101" s="13">
        <f t="shared" si="34"/>
        <v>2.8105044229558618</v>
      </c>
      <c r="D101" s="14">
        <f t="shared" si="35"/>
        <v>1.552986625859665</v>
      </c>
      <c r="E101" s="10">
        <v>3.8527765820060234E-2</v>
      </c>
      <c r="F101" s="7">
        <f t="shared" si="42"/>
        <v>1.0385277658200602</v>
      </c>
      <c r="G101" s="7">
        <f t="shared" si="32"/>
        <v>2.7062390775239242</v>
      </c>
      <c r="H101" s="7">
        <f t="shared" si="33"/>
        <v>1.4953732360091199</v>
      </c>
      <c r="I101">
        <v>1.84</v>
      </c>
      <c r="J101">
        <v>2.02</v>
      </c>
      <c r="K101" s="7">
        <f t="shared" si="36"/>
        <v>1.9108910891089108</v>
      </c>
      <c r="L101" s="7">
        <f t="shared" si="37"/>
        <v>2.0978260869565215</v>
      </c>
      <c r="M101" s="15">
        <f t="shared" si="38"/>
        <v>0.52331606217616577</v>
      </c>
      <c r="N101" s="15">
        <f t="shared" si="39"/>
        <v>0.47668393782383423</v>
      </c>
      <c r="O101" s="12">
        <f t="shared" si="40"/>
        <v>0.67991036537817995</v>
      </c>
      <c r="P101" s="12">
        <f t="shared" si="41"/>
        <v>1.3508333246561333</v>
      </c>
      <c r="Q101" t="s">
        <v>194</v>
      </c>
      <c r="R101" t="s">
        <v>195</v>
      </c>
      <c r="S101" t="s">
        <v>183</v>
      </c>
      <c r="T101" s="16" t="s">
        <v>99</v>
      </c>
      <c r="U101" s="16" t="s">
        <v>72</v>
      </c>
      <c r="V101" s="42">
        <v>44385</v>
      </c>
      <c r="W101" s="16" t="s">
        <v>73</v>
      </c>
      <c r="X101" s="25">
        <v>4</v>
      </c>
      <c r="Y101" s="12" t="str">
        <f t="shared" si="31"/>
        <v>Y</v>
      </c>
    </row>
    <row r="102" spans="1:25" x14ac:dyDescent="0.25">
      <c r="A102" s="18">
        <v>0.57211651333792657</v>
      </c>
      <c r="B102" s="18">
        <v>0.4259345165800642</v>
      </c>
      <c r="C102" s="13">
        <f t="shared" si="34"/>
        <v>1.747895711252333</v>
      </c>
      <c r="D102" s="14">
        <f t="shared" si="35"/>
        <v>2.347778733757603</v>
      </c>
      <c r="E102" s="10">
        <v>3.8968048359240282E-2</v>
      </c>
      <c r="F102" s="7">
        <f t="shared" si="42"/>
        <v>1.0389680483592403</v>
      </c>
      <c r="G102" s="7">
        <f t="shared" si="32"/>
        <v>1.6823382721082192</v>
      </c>
      <c r="H102" s="7">
        <f t="shared" si="33"/>
        <v>2.2597217859252394</v>
      </c>
      <c r="I102">
        <v>1.93</v>
      </c>
      <c r="J102">
        <v>1.92</v>
      </c>
      <c r="K102" s="7">
        <f t="shared" si="36"/>
        <v>2.0052083333333335</v>
      </c>
      <c r="L102" s="7">
        <f t="shared" si="37"/>
        <v>1.9948186528497414</v>
      </c>
      <c r="M102" s="15">
        <f t="shared" si="38"/>
        <v>0.49870129870129865</v>
      </c>
      <c r="N102" s="15">
        <f t="shared" si="39"/>
        <v>0.50129870129870124</v>
      </c>
      <c r="O102" s="12">
        <f t="shared" si="40"/>
        <v>1.1472128001828217</v>
      </c>
      <c r="P102" s="12">
        <f t="shared" si="41"/>
        <v>0.84966211856644958</v>
      </c>
      <c r="Q102" t="s">
        <v>196</v>
      </c>
      <c r="R102" t="s">
        <v>197</v>
      </c>
      <c r="S102" t="s">
        <v>183</v>
      </c>
      <c r="T102" s="16" t="s">
        <v>97</v>
      </c>
      <c r="U102" s="16" t="s">
        <v>23</v>
      </c>
      <c r="V102" s="42">
        <v>44385</v>
      </c>
      <c r="W102" s="16" t="s">
        <v>89</v>
      </c>
      <c r="X102" s="25">
        <v>1</v>
      </c>
      <c r="Y102" s="12" t="str">
        <f t="shared" si="31"/>
        <v>N</v>
      </c>
    </row>
    <row r="103" spans="1:25" x14ac:dyDescent="0.25">
      <c r="A103" s="18">
        <v>0.46863611281266776</v>
      </c>
      <c r="B103" s="18">
        <v>0.53062009004003441</v>
      </c>
      <c r="C103" s="13">
        <f t="shared" si="34"/>
        <v>2.1338517725366573</v>
      </c>
      <c r="D103" s="14">
        <f t="shared" si="35"/>
        <v>1.8845875208466978</v>
      </c>
      <c r="E103" s="10">
        <v>4.685408299866145E-2</v>
      </c>
      <c r="F103" s="7">
        <f t="shared" si="42"/>
        <v>1.0468540829986615</v>
      </c>
      <c r="G103" s="7">
        <f t="shared" si="32"/>
        <v>2.0383468978067554</v>
      </c>
      <c r="H103" s="7">
        <f t="shared" si="33"/>
        <v>1.8002389745172418</v>
      </c>
      <c r="I103">
        <v>2.25</v>
      </c>
      <c r="J103">
        <v>1.66</v>
      </c>
      <c r="K103" s="7">
        <f t="shared" si="36"/>
        <v>2.3554216867469884</v>
      </c>
      <c r="L103" s="7">
        <f t="shared" si="37"/>
        <v>1.7377777777777779</v>
      </c>
      <c r="M103" s="15">
        <f t="shared" si="38"/>
        <v>0.4245524296675191</v>
      </c>
      <c r="N103" s="15">
        <f t="shared" si="39"/>
        <v>0.57544757033248084</v>
      </c>
      <c r="O103" s="12">
        <f t="shared" si="40"/>
        <v>1.1038356633117659</v>
      </c>
      <c r="P103" s="12">
        <f t="shared" si="41"/>
        <v>0.92209980091401544</v>
      </c>
      <c r="Q103" t="s">
        <v>198</v>
      </c>
      <c r="R103" t="s">
        <v>199</v>
      </c>
      <c r="S103" t="s">
        <v>183</v>
      </c>
      <c r="T103" s="16" t="s">
        <v>99</v>
      </c>
      <c r="U103" s="16" t="s">
        <v>72</v>
      </c>
      <c r="V103" s="42">
        <v>44385</v>
      </c>
      <c r="W103" s="16" t="s">
        <v>24</v>
      </c>
      <c r="X103" s="25">
        <v>1</v>
      </c>
      <c r="Y103" s="12" t="str">
        <f t="shared" si="31"/>
        <v>N</v>
      </c>
    </row>
    <row r="104" spans="1:25" x14ac:dyDescent="0.25">
      <c r="A104" s="18">
        <v>0.48277719119470663</v>
      </c>
      <c r="B104" s="18">
        <v>0.51591320062270041</v>
      </c>
      <c r="C104" s="13">
        <f t="shared" si="34"/>
        <v>2.0713488918673764</v>
      </c>
      <c r="D104" s="14">
        <f t="shared" si="35"/>
        <v>1.9383105506759921</v>
      </c>
      <c r="E104" s="10">
        <v>3.8968048359240282E-2</v>
      </c>
      <c r="F104" s="7">
        <f t="shared" si="42"/>
        <v>1.0389680483592403</v>
      </c>
      <c r="G104" s="7">
        <f t="shared" si="32"/>
        <v>1.9936598581048697</v>
      </c>
      <c r="H104" s="7">
        <f t="shared" si="33"/>
        <v>1.8656113185934948</v>
      </c>
      <c r="I104">
        <v>1.93</v>
      </c>
      <c r="J104">
        <v>1.92</v>
      </c>
      <c r="K104" s="7">
        <f t="shared" si="36"/>
        <v>2.0052083333333335</v>
      </c>
      <c r="L104" s="7">
        <f t="shared" si="37"/>
        <v>1.9948186528497414</v>
      </c>
      <c r="M104" s="15">
        <f t="shared" si="38"/>
        <v>0.49870129870129865</v>
      </c>
      <c r="N104" s="15">
        <f t="shared" si="39"/>
        <v>0.50129870129870124</v>
      </c>
      <c r="O104" s="12">
        <f t="shared" si="40"/>
        <v>0.96806884692688577</v>
      </c>
      <c r="P104" s="12">
        <f t="shared" si="41"/>
        <v>1.0291532758535735</v>
      </c>
      <c r="Q104" t="s">
        <v>200</v>
      </c>
      <c r="R104" t="s">
        <v>201</v>
      </c>
      <c r="S104" t="s">
        <v>183</v>
      </c>
      <c r="T104" s="16" t="s">
        <v>97</v>
      </c>
      <c r="U104" s="16" t="s">
        <v>23</v>
      </c>
      <c r="V104" s="42">
        <v>44385</v>
      </c>
      <c r="W104" s="45" t="s">
        <v>23</v>
      </c>
      <c r="X104" s="25">
        <v>3</v>
      </c>
      <c r="Y104" s="12" t="str">
        <f t="shared" si="31"/>
        <v>Y</v>
      </c>
    </row>
    <row r="105" spans="1:25" x14ac:dyDescent="0.25">
      <c r="A105" s="18">
        <v>0.29565179679183312</v>
      </c>
      <c r="B105" s="18">
        <v>0.70417729421982778</v>
      </c>
      <c r="C105" s="13">
        <f t="shared" si="34"/>
        <v>3.3823572555660628</v>
      </c>
      <c r="D105" s="14">
        <f t="shared" si="35"/>
        <v>1.420096910548529</v>
      </c>
      <c r="E105" s="10">
        <v>3.8527765820060234E-2</v>
      </c>
      <c r="F105" s="7">
        <f t="shared" si="42"/>
        <v>1.0385277658200602</v>
      </c>
      <c r="G105" s="7">
        <f t="shared" si="32"/>
        <v>3.2568770589347</v>
      </c>
      <c r="H105" s="7">
        <f t="shared" si="33"/>
        <v>1.3674135225717028</v>
      </c>
      <c r="I105">
        <v>2.02</v>
      </c>
      <c r="J105">
        <v>1.84</v>
      </c>
      <c r="K105" s="7">
        <f t="shared" si="36"/>
        <v>2.0978260869565215</v>
      </c>
      <c r="L105" s="7">
        <f t="shared" si="37"/>
        <v>1.9108910891089108</v>
      </c>
      <c r="M105" s="15">
        <f t="shared" si="38"/>
        <v>0.47668393782383423</v>
      </c>
      <c r="N105" s="15">
        <f t="shared" si="39"/>
        <v>0.52331606217616577</v>
      </c>
      <c r="O105" s="12">
        <f t="shared" si="40"/>
        <v>0.62022605196547609</v>
      </c>
      <c r="P105" s="12">
        <f t="shared" si="41"/>
        <v>1.3456061166774929</v>
      </c>
      <c r="Q105" t="s">
        <v>202</v>
      </c>
      <c r="R105" t="s">
        <v>203</v>
      </c>
      <c r="S105" t="s">
        <v>183</v>
      </c>
      <c r="T105" s="16" t="s">
        <v>99</v>
      </c>
      <c r="U105" s="16" t="s">
        <v>72</v>
      </c>
      <c r="V105" s="42">
        <v>44385</v>
      </c>
      <c r="W105" s="16" t="s">
        <v>23</v>
      </c>
      <c r="X105" s="25">
        <v>3</v>
      </c>
      <c r="Y105" s="12" t="str">
        <f t="shared" si="31"/>
        <v>Y</v>
      </c>
    </row>
    <row r="106" spans="1:25" x14ac:dyDescent="0.25">
      <c r="A106" s="18">
        <v>0.68276576537544964</v>
      </c>
      <c r="B106" s="18">
        <v>0.30559451500874812</v>
      </c>
      <c r="C106" s="13">
        <f t="shared" si="34"/>
        <v>1.4646311381035702</v>
      </c>
      <c r="D106" s="14">
        <f t="shared" si="35"/>
        <v>3.2723100412040229</v>
      </c>
      <c r="E106" s="10">
        <v>4.4204664114166459E-2</v>
      </c>
      <c r="F106" s="7">
        <f t="shared" si="42"/>
        <v>1.0442046641141665</v>
      </c>
      <c r="G106" s="7">
        <f t="shared" si="32"/>
        <v>1.4026284199238523</v>
      </c>
      <c r="H106" s="7">
        <f t="shared" si="33"/>
        <v>3.1337822494597192</v>
      </c>
      <c r="I106">
        <v>2.21</v>
      </c>
      <c r="J106">
        <v>1.69</v>
      </c>
      <c r="K106" s="7">
        <f t="shared" si="36"/>
        <v>2.3076923076923079</v>
      </c>
      <c r="L106" s="7">
        <f t="shared" si="37"/>
        <v>1.7647058823529413</v>
      </c>
      <c r="M106" s="15">
        <f t="shared" si="38"/>
        <v>0.43333333333333329</v>
      </c>
      <c r="N106" s="15">
        <f t="shared" si="39"/>
        <v>0.56666666666666665</v>
      </c>
      <c r="O106" s="12">
        <f t="shared" si="40"/>
        <v>1.5756133047125762</v>
      </c>
      <c r="P106" s="12">
        <f t="shared" si="41"/>
        <v>0.53928443825073202</v>
      </c>
      <c r="Q106" t="s">
        <v>204</v>
      </c>
      <c r="R106" t="s">
        <v>205</v>
      </c>
      <c r="S106" t="s">
        <v>183</v>
      </c>
      <c r="T106" s="16" t="s">
        <v>97</v>
      </c>
      <c r="U106" s="16" t="s">
        <v>23</v>
      </c>
      <c r="V106" s="42">
        <v>44385</v>
      </c>
      <c r="W106" s="16" t="s">
        <v>93</v>
      </c>
      <c r="X106" s="25">
        <v>0</v>
      </c>
      <c r="Y106" s="12" t="str">
        <f t="shared" si="31"/>
        <v>N</v>
      </c>
    </row>
    <row r="107" spans="1:25" x14ac:dyDescent="0.25">
      <c r="A107" s="18">
        <v>0.45422194848002007</v>
      </c>
      <c r="B107" s="18">
        <v>0.54131490503621349</v>
      </c>
      <c r="C107" s="13">
        <f t="shared" si="34"/>
        <v>2.2015668845293308</v>
      </c>
      <c r="D107" s="14">
        <f t="shared" si="35"/>
        <v>1.8473535287802594</v>
      </c>
      <c r="E107" s="10">
        <v>4.200236330432916E-2</v>
      </c>
      <c r="F107" s="7">
        <f t="shared" si="42"/>
        <v>1.0420023633043292</v>
      </c>
      <c r="G107" s="7">
        <f t="shared" si="32"/>
        <v>2.1128233121735609</v>
      </c>
      <c r="H107" s="7">
        <f t="shared" si="33"/>
        <v>1.7728880411768488</v>
      </c>
      <c r="I107">
        <v>2.14</v>
      </c>
      <c r="J107">
        <v>1.74</v>
      </c>
      <c r="K107" s="7">
        <f t="shared" si="36"/>
        <v>2.2298850574712645</v>
      </c>
      <c r="L107" s="7">
        <f t="shared" si="37"/>
        <v>1.8130841121495327</v>
      </c>
      <c r="M107" s="15">
        <f t="shared" si="38"/>
        <v>0.44845360824742264</v>
      </c>
      <c r="N107" s="15">
        <f t="shared" si="39"/>
        <v>0.55154639175257736</v>
      </c>
      <c r="O107" s="12">
        <f t="shared" si="40"/>
        <v>1.0128627356910793</v>
      </c>
      <c r="P107" s="12">
        <f t="shared" si="41"/>
        <v>0.98144945399089178</v>
      </c>
      <c r="Q107" t="s">
        <v>206</v>
      </c>
      <c r="R107" t="s">
        <v>207</v>
      </c>
      <c r="S107" t="s">
        <v>208</v>
      </c>
      <c r="T107" s="16" t="s">
        <v>97</v>
      </c>
      <c r="U107" s="16" t="s">
        <v>23</v>
      </c>
      <c r="V107" s="42">
        <v>44385</v>
      </c>
      <c r="W107" s="16" t="s">
        <v>93</v>
      </c>
      <c r="X107" s="25">
        <v>0</v>
      </c>
      <c r="Y107" s="12" t="str">
        <f t="shared" si="31"/>
        <v>N</v>
      </c>
    </row>
    <row r="108" spans="1:25" x14ac:dyDescent="0.25">
      <c r="A108" s="18">
        <v>0.53401579916388842</v>
      </c>
      <c r="B108" s="18">
        <v>0.46212044417500753</v>
      </c>
      <c r="C108" s="13">
        <f t="shared" si="34"/>
        <v>1.8726037723335258</v>
      </c>
      <c r="D108" s="14">
        <f t="shared" si="35"/>
        <v>2.1639380222297513</v>
      </c>
      <c r="E108" s="10">
        <v>4.1416326203636888E-2</v>
      </c>
      <c r="F108" s="7">
        <f t="shared" si="42"/>
        <v>1.0414163262036369</v>
      </c>
      <c r="G108" s="7">
        <f t="shared" si="32"/>
        <v>1.7981317607722618</v>
      </c>
      <c r="H108" s="7">
        <f t="shared" si="33"/>
        <v>2.0778798716533835</v>
      </c>
      <c r="I108">
        <v>2.19</v>
      </c>
      <c r="J108">
        <v>1.71</v>
      </c>
      <c r="K108" s="7">
        <f t="shared" si="36"/>
        <v>2.2807017543859649</v>
      </c>
      <c r="L108" s="7">
        <f t="shared" si="37"/>
        <v>1.780821917808219</v>
      </c>
      <c r="M108" s="15">
        <f t="shared" si="38"/>
        <v>0.43846153846153846</v>
      </c>
      <c r="N108" s="15">
        <f t="shared" si="39"/>
        <v>0.56153846153846165</v>
      </c>
      <c r="O108" s="12">
        <f t="shared" si="40"/>
        <v>1.2179307700229034</v>
      </c>
      <c r="P108" s="12">
        <f t="shared" si="41"/>
        <v>0.82295421565412297</v>
      </c>
      <c r="Q108" t="s">
        <v>209</v>
      </c>
      <c r="R108" t="s">
        <v>210</v>
      </c>
      <c r="S108" t="s">
        <v>208</v>
      </c>
      <c r="T108" s="16" t="s">
        <v>97</v>
      </c>
      <c r="U108" s="16" t="s">
        <v>23</v>
      </c>
      <c r="V108" s="42">
        <v>44385</v>
      </c>
      <c r="W108" s="16" t="s">
        <v>93</v>
      </c>
      <c r="X108" s="25">
        <v>0</v>
      </c>
      <c r="Y108" s="12" t="str">
        <f t="shared" si="31"/>
        <v>N</v>
      </c>
    </row>
    <row r="109" spans="1:25" x14ac:dyDescent="0.25">
      <c r="A109" s="18">
        <v>0.37263310528846849</v>
      </c>
      <c r="B109" s="18">
        <v>0.62685060464784814</v>
      </c>
      <c r="C109" s="13">
        <f t="shared" si="34"/>
        <v>2.6836048268600949</v>
      </c>
      <c r="D109" s="14">
        <f t="shared" si="35"/>
        <v>1.5952764384135507</v>
      </c>
      <c r="E109" s="10">
        <v>3.9136302294197067E-2</v>
      </c>
      <c r="F109" s="7">
        <f t="shared" si="42"/>
        <v>1.0391363022941971</v>
      </c>
      <c r="G109" s="7">
        <f t="shared" si="32"/>
        <v>2.5825339957186109</v>
      </c>
      <c r="H109" s="7">
        <f t="shared" si="33"/>
        <v>1.5351945985252482</v>
      </c>
      <c r="I109">
        <v>1.9</v>
      </c>
      <c r="J109">
        <v>1.95</v>
      </c>
      <c r="K109" s="7">
        <f t="shared" si="36"/>
        <v>1.9743589743589742</v>
      </c>
      <c r="L109" s="7">
        <f t="shared" si="37"/>
        <v>2.0263157894736841</v>
      </c>
      <c r="M109" s="15">
        <f t="shared" si="38"/>
        <v>0.50649350649350655</v>
      </c>
      <c r="N109" s="15">
        <f t="shared" si="39"/>
        <v>0.49350649350649356</v>
      </c>
      <c r="O109" s="12">
        <f t="shared" si="40"/>
        <v>0.73571151556954029</v>
      </c>
      <c r="P109" s="12">
        <f t="shared" si="41"/>
        <v>1.2701972778390607</v>
      </c>
      <c r="Q109" t="s">
        <v>211</v>
      </c>
      <c r="R109" t="s">
        <v>212</v>
      </c>
      <c r="S109" t="s">
        <v>208</v>
      </c>
      <c r="T109" s="16" t="s">
        <v>99</v>
      </c>
      <c r="U109" s="16" t="s">
        <v>72</v>
      </c>
      <c r="V109" s="42">
        <v>44385</v>
      </c>
      <c r="W109" s="16" t="s">
        <v>23</v>
      </c>
      <c r="X109" s="25">
        <v>3</v>
      </c>
      <c r="Y109" s="12" t="str">
        <f t="shared" si="31"/>
        <v>Y</v>
      </c>
    </row>
    <row r="110" spans="1:25" x14ac:dyDescent="0.25">
      <c r="A110" s="18">
        <v>0.4992553102451206</v>
      </c>
      <c r="B110" s="18">
        <v>0.49967449889954274</v>
      </c>
      <c r="C110" s="13">
        <f t="shared" si="34"/>
        <v>2.0029832021396579</v>
      </c>
      <c r="D110" s="14">
        <f t="shared" si="35"/>
        <v>2.001302852561714</v>
      </c>
      <c r="E110" s="10">
        <v>3.7255427499329974E-2</v>
      </c>
      <c r="F110" s="7">
        <f t="shared" si="42"/>
        <v>1.03725542749933</v>
      </c>
      <c r="G110" s="7">
        <f t="shared" si="32"/>
        <v>1.9310414282126778</v>
      </c>
      <c r="H110" s="7">
        <f t="shared" si="33"/>
        <v>1.9294214322759056</v>
      </c>
      <c r="I110">
        <v>2.0499999999999998</v>
      </c>
      <c r="J110">
        <v>1.82</v>
      </c>
      <c r="K110" s="7">
        <f t="shared" si="36"/>
        <v>2.1263736263736264</v>
      </c>
      <c r="L110" s="7">
        <f t="shared" si="37"/>
        <v>1.8878048780487806</v>
      </c>
      <c r="M110" s="15">
        <f t="shared" si="38"/>
        <v>0.47028423772609818</v>
      </c>
      <c r="N110" s="15">
        <f t="shared" si="39"/>
        <v>0.52971576227390182</v>
      </c>
      <c r="O110" s="12">
        <f t="shared" si="40"/>
        <v>1.061603324532207</v>
      </c>
      <c r="P110" s="12">
        <f t="shared" si="41"/>
        <v>0.94328795645913699</v>
      </c>
      <c r="Q110" t="s">
        <v>213</v>
      </c>
      <c r="R110" t="s">
        <v>214</v>
      </c>
      <c r="S110" t="s">
        <v>208</v>
      </c>
      <c r="T110" s="16" t="s">
        <v>99</v>
      </c>
      <c r="U110" s="16" t="s">
        <v>72</v>
      </c>
      <c r="V110" s="42">
        <v>44385</v>
      </c>
      <c r="W110" s="16" t="s">
        <v>96</v>
      </c>
      <c r="X110" s="25">
        <v>5</v>
      </c>
      <c r="Y110" s="12" t="str">
        <f t="shared" si="31"/>
        <v>Y</v>
      </c>
    </row>
    <row r="111" spans="1:25" x14ac:dyDescent="0.25">
      <c r="A111" s="18">
        <v>0.46382022394520095</v>
      </c>
      <c r="B111" s="18">
        <v>0.53433498681786928</v>
      </c>
      <c r="C111" s="13">
        <f t="shared" si="34"/>
        <v>2.1560077555353585</v>
      </c>
      <c r="D111" s="14">
        <f t="shared" si="35"/>
        <v>1.871485163184448</v>
      </c>
      <c r="E111" s="10">
        <v>4.8685068463377501E-2</v>
      </c>
      <c r="F111" s="7">
        <f t="shared" si="42"/>
        <v>1.0486850684633775</v>
      </c>
      <c r="G111" s="7">
        <f t="shared" si="32"/>
        <v>2.0559153747602457</v>
      </c>
      <c r="H111" s="7">
        <f t="shared" si="33"/>
        <v>1.7846017069039679</v>
      </c>
      <c r="I111">
        <v>2.14</v>
      </c>
      <c r="J111">
        <v>1.72</v>
      </c>
      <c r="K111" s="7">
        <f t="shared" si="36"/>
        <v>2.2441860465116279</v>
      </c>
      <c r="L111" s="7">
        <f t="shared" si="37"/>
        <v>1.8037383177570092</v>
      </c>
      <c r="M111" s="15">
        <f t="shared" si="38"/>
        <v>0.44559585492227982</v>
      </c>
      <c r="N111" s="15">
        <f t="shared" si="39"/>
        <v>0.55440414507772029</v>
      </c>
      <c r="O111" s="12">
        <f t="shared" si="40"/>
        <v>1.0408988746677184</v>
      </c>
      <c r="P111" s="12">
        <f t="shared" si="41"/>
        <v>0.96380049024157732</v>
      </c>
      <c r="Q111" t="s">
        <v>215</v>
      </c>
      <c r="R111" t="s">
        <v>216</v>
      </c>
      <c r="S111" t="s">
        <v>208</v>
      </c>
      <c r="T111" s="16" t="s">
        <v>97</v>
      </c>
      <c r="U111" s="16" t="s">
        <v>23</v>
      </c>
      <c r="V111" s="42">
        <v>44385</v>
      </c>
      <c r="W111" s="16" t="s">
        <v>148</v>
      </c>
      <c r="X111" s="25">
        <v>1</v>
      </c>
      <c r="Y111" s="12" t="str">
        <f t="shared" si="31"/>
        <v>N</v>
      </c>
    </row>
    <row r="112" spans="1:25" x14ac:dyDescent="0.25">
      <c r="A112" s="18">
        <v>0.46434593739685354</v>
      </c>
      <c r="B112" s="18">
        <v>0.53337358975663607</v>
      </c>
      <c r="C112" s="13">
        <f t="shared" si="34"/>
        <v>2.1535668118602476</v>
      </c>
      <c r="D112" s="14">
        <f t="shared" si="35"/>
        <v>1.8748584841935516</v>
      </c>
      <c r="E112" s="10">
        <v>3.868574456809748E-2</v>
      </c>
      <c r="F112" s="7">
        <f t="shared" si="42"/>
        <v>1.0386857445680975</v>
      </c>
      <c r="G112" s="7">
        <f t="shared" si="32"/>
        <v>2.0733574357042284</v>
      </c>
      <c r="H112" s="7">
        <f t="shared" si="33"/>
        <v>1.8050295712618531</v>
      </c>
      <c r="I112">
        <v>2.2200000000000002</v>
      </c>
      <c r="J112">
        <v>1.7</v>
      </c>
      <c r="K112" s="7">
        <f t="shared" si="36"/>
        <v>2.3058823529411767</v>
      </c>
      <c r="L112" s="7">
        <f t="shared" si="37"/>
        <v>1.7657657657657657</v>
      </c>
      <c r="M112" s="15">
        <f t="shared" si="38"/>
        <v>0.43367346938775503</v>
      </c>
      <c r="N112" s="15">
        <f t="shared" si="39"/>
        <v>0.56632653061224492</v>
      </c>
      <c r="O112" s="12">
        <f t="shared" si="40"/>
        <v>1.0707271027033329</v>
      </c>
      <c r="P112" s="12">
        <f t="shared" si="41"/>
        <v>0.94181282515586184</v>
      </c>
      <c r="Q112" t="s">
        <v>217</v>
      </c>
      <c r="R112" t="s">
        <v>218</v>
      </c>
      <c r="S112" t="s">
        <v>208</v>
      </c>
      <c r="T112" s="16" t="s">
        <v>97</v>
      </c>
      <c r="U112" s="16" t="s">
        <v>23</v>
      </c>
      <c r="V112" s="42">
        <v>44385</v>
      </c>
      <c r="W112" s="45" t="s">
        <v>23</v>
      </c>
      <c r="X112" s="25">
        <v>3</v>
      </c>
      <c r="Y112" s="12" t="str">
        <f t="shared" si="31"/>
        <v>Y</v>
      </c>
    </row>
    <row r="113" spans="1:25" x14ac:dyDescent="0.25">
      <c r="A113" s="18">
        <v>0.33806669430716618</v>
      </c>
      <c r="B113" s="18">
        <v>0.66168801249798326</v>
      </c>
      <c r="C113" s="13">
        <f t="shared" si="34"/>
        <v>2.9579962085570122</v>
      </c>
      <c r="D113" s="14">
        <f t="shared" si="35"/>
        <v>1.5112862574385053</v>
      </c>
      <c r="E113" s="10">
        <v>4.200236330432916E-2</v>
      </c>
      <c r="F113" s="7">
        <f t="shared" si="42"/>
        <v>1.0420023633043292</v>
      </c>
      <c r="G113" s="7">
        <f t="shared" si="32"/>
        <v>2.8387615160265183</v>
      </c>
      <c r="H113" s="7">
        <f t="shared" si="33"/>
        <v>1.4503673990201078</v>
      </c>
      <c r="I113">
        <v>2.14</v>
      </c>
      <c r="J113">
        <v>1.74</v>
      </c>
      <c r="K113" s="7">
        <f t="shared" si="36"/>
        <v>2.2298850574712645</v>
      </c>
      <c r="L113" s="7">
        <f t="shared" si="37"/>
        <v>1.8130841121495327</v>
      </c>
      <c r="M113" s="15">
        <f t="shared" si="38"/>
        <v>0.44845360824742264</v>
      </c>
      <c r="N113" s="15">
        <f t="shared" si="39"/>
        <v>0.55154639175257736</v>
      </c>
      <c r="O113" s="12">
        <f t="shared" si="40"/>
        <v>0.75384987006425563</v>
      </c>
      <c r="P113" s="12">
        <f t="shared" si="41"/>
        <v>1.1996960226598949</v>
      </c>
      <c r="Q113" t="s">
        <v>219</v>
      </c>
      <c r="R113" t="s">
        <v>220</v>
      </c>
      <c r="S113" t="s">
        <v>208</v>
      </c>
      <c r="T113" s="16" t="s">
        <v>99</v>
      </c>
      <c r="U113" s="16" t="s">
        <v>72</v>
      </c>
      <c r="V113" s="42">
        <v>44385</v>
      </c>
      <c r="W113" s="16" t="s">
        <v>148</v>
      </c>
      <c r="X113" s="25">
        <v>1</v>
      </c>
      <c r="Y113" s="12" t="str">
        <f t="shared" si="31"/>
        <v>N</v>
      </c>
    </row>
    <row r="114" spans="1:25" x14ac:dyDescent="0.25">
      <c r="A114" s="18">
        <v>0.63905487378415304</v>
      </c>
      <c r="B114" s="18">
        <v>0.35385226058939706</v>
      </c>
      <c r="C114" s="13">
        <f t="shared" si="34"/>
        <v>1.5648108496200275</v>
      </c>
      <c r="D114" s="14">
        <f t="shared" si="35"/>
        <v>2.8260381842250815</v>
      </c>
      <c r="E114" s="10">
        <v>3.9058924870117639E-2</v>
      </c>
      <c r="F114" s="7">
        <f t="shared" si="42"/>
        <v>1.0390589248701176</v>
      </c>
      <c r="G114" s="7">
        <f t="shared" si="32"/>
        <v>1.50598855576514</v>
      </c>
      <c r="H114" s="7">
        <f t="shared" si="33"/>
        <v>2.7198055053310246</v>
      </c>
      <c r="I114">
        <v>2.0299999999999998</v>
      </c>
      <c r="J114">
        <v>1.83</v>
      </c>
      <c r="K114" s="7">
        <f t="shared" si="36"/>
        <v>2.1092896174863385</v>
      </c>
      <c r="L114" s="7">
        <f t="shared" si="37"/>
        <v>1.9014778325123154</v>
      </c>
      <c r="M114" s="15">
        <f t="shared" si="38"/>
        <v>0.47409326424870474</v>
      </c>
      <c r="N114" s="15">
        <f t="shared" si="39"/>
        <v>0.52590673575129532</v>
      </c>
      <c r="O114" s="12">
        <f t="shared" si="40"/>
        <v>1.3479518102769565</v>
      </c>
      <c r="P114" s="12">
        <f t="shared" si="41"/>
        <v>0.67284222949510974</v>
      </c>
      <c r="Q114" t="s">
        <v>221</v>
      </c>
      <c r="R114" t="s">
        <v>222</v>
      </c>
      <c r="S114" t="s">
        <v>208</v>
      </c>
      <c r="T114" s="16" t="s">
        <v>98</v>
      </c>
      <c r="U114" s="16" t="s">
        <v>22</v>
      </c>
      <c r="V114" s="42">
        <v>44385</v>
      </c>
      <c r="W114" s="16" t="s">
        <v>24</v>
      </c>
      <c r="X114" s="25">
        <v>1</v>
      </c>
      <c r="Y114" s="12" t="str">
        <f t="shared" si="31"/>
        <v>N</v>
      </c>
    </row>
    <row r="115" spans="1:25" x14ac:dyDescent="0.25">
      <c r="A115" s="18">
        <v>0.36528764029696137</v>
      </c>
      <c r="B115" s="18">
        <v>0.63328240347721876</v>
      </c>
      <c r="C115" s="13">
        <f t="shared" si="34"/>
        <v>2.7375686710534413</v>
      </c>
      <c r="D115" s="14">
        <f t="shared" si="35"/>
        <v>1.5790743505728455</v>
      </c>
      <c r="E115" s="10">
        <v>4.2780748663101553E-2</v>
      </c>
      <c r="F115" s="7">
        <f t="shared" si="42"/>
        <v>1.0427807486631016</v>
      </c>
      <c r="G115" s="7">
        <f t="shared" si="32"/>
        <v>2.6252581614717618</v>
      </c>
      <c r="H115" s="7">
        <f t="shared" si="33"/>
        <v>1.5142918131134468</v>
      </c>
      <c r="I115">
        <v>2.2000000000000002</v>
      </c>
      <c r="J115">
        <v>1.7</v>
      </c>
      <c r="K115" s="7">
        <f t="shared" si="36"/>
        <v>2.2941176470588238</v>
      </c>
      <c r="L115" s="7">
        <f t="shared" si="37"/>
        <v>1.7727272727272725</v>
      </c>
      <c r="M115" s="15">
        <f t="shared" si="38"/>
        <v>0.43589743589743585</v>
      </c>
      <c r="N115" s="15">
        <f t="shared" si="39"/>
        <v>0.56410256410256421</v>
      </c>
      <c r="O115" s="12">
        <f t="shared" si="40"/>
        <v>0.83801282185773485</v>
      </c>
      <c r="P115" s="12">
        <f t="shared" si="41"/>
        <v>1.1226369879823423</v>
      </c>
      <c r="Q115" t="s">
        <v>223</v>
      </c>
      <c r="R115" t="s">
        <v>224</v>
      </c>
      <c r="S115" t="s">
        <v>208</v>
      </c>
      <c r="T115" s="16" t="s">
        <v>97</v>
      </c>
      <c r="U115" s="16" t="s">
        <v>23</v>
      </c>
      <c r="V115" s="42">
        <v>44385</v>
      </c>
      <c r="W115" s="16" t="s">
        <v>72</v>
      </c>
      <c r="X115" s="25">
        <v>2</v>
      </c>
      <c r="Y115" s="12" t="str">
        <f t="shared" si="31"/>
        <v>N</v>
      </c>
    </row>
    <row r="116" spans="1:25" x14ac:dyDescent="0.25">
      <c r="A116" s="18">
        <v>0.53385686360677786</v>
      </c>
      <c r="B116" s="18">
        <v>0.46461208288058392</v>
      </c>
      <c r="C116" s="13">
        <f t="shared" si="34"/>
        <v>1.8731612688163704</v>
      </c>
      <c r="D116" s="14">
        <f t="shared" si="35"/>
        <v>2.1523331760982702</v>
      </c>
      <c r="E116" s="10">
        <v>4.091213950368866E-2</v>
      </c>
      <c r="F116" s="7">
        <f t="shared" si="42"/>
        <v>1.0409121395036887</v>
      </c>
      <c r="G116" s="7">
        <f t="shared" si="32"/>
        <v>1.7995383065755211</v>
      </c>
      <c r="H116" s="7">
        <f t="shared" si="33"/>
        <v>2.0677376066768822</v>
      </c>
      <c r="I116">
        <v>2.13</v>
      </c>
      <c r="J116">
        <v>1.75</v>
      </c>
      <c r="K116" s="7">
        <f t="shared" si="36"/>
        <v>2.2171428571428566</v>
      </c>
      <c r="L116" s="7">
        <f t="shared" si="37"/>
        <v>1.821596244131455</v>
      </c>
      <c r="M116" s="15">
        <f t="shared" si="38"/>
        <v>0.45103092783505166</v>
      </c>
      <c r="N116" s="15">
        <f t="shared" si="39"/>
        <v>0.54896907216494861</v>
      </c>
      <c r="O116" s="12">
        <f t="shared" si="40"/>
        <v>1.1836369318824558</v>
      </c>
      <c r="P116" s="12">
        <f t="shared" si="41"/>
        <v>0.84633562515336414</v>
      </c>
      <c r="Q116" t="s">
        <v>225</v>
      </c>
      <c r="R116" t="s">
        <v>226</v>
      </c>
      <c r="S116" t="s">
        <v>208</v>
      </c>
      <c r="T116" s="16" t="s">
        <v>97</v>
      </c>
      <c r="U116" s="16" t="s">
        <v>23</v>
      </c>
      <c r="V116" s="42">
        <v>44385</v>
      </c>
      <c r="W116" s="16" t="s">
        <v>74</v>
      </c>
      <c r="X116" s="25">
        <v>4</v>
      </c>
      <c r="Y116" s="12" t="str">
        <f t="shared" si="31"/>
        <v>Y</v>
      </c>
    </row>
    <row r="117" spans="1:25" x14ac:dyDescent="0.25">
      <c r="A117" s="18">
        <v>0.26240877588019318</v>
      </c>
      <c r="B117" s="18">
        <v>0.73746663942672153</v>
      </c>
      <c r="C117" s="13">
        <f t="shared" si="34"/>
        <v>3.8108481572147022</v>
      </c>
      <c r="D117" s="14">
        <f t="shared" si="35"/>
        <v>1.3559935413178308</v>
      </c>
      <c r="E117" s="10">
        <v>4.2938272915450382E-2</v>
      </c>
      <c r="F117" s="7">
        <f t="shared" si="42"/>
        <v>1.0429382729154504</v>
      </c>
      <c r="G117" s="7">
        <f t="shared" si="32"/>
        <v>3.6539536961873895</v>
      </c>
      <c r="H117" s="7">
        <f t="shared" si="33"/>
        <v>1.300166631652379</v>
      </c>
      <c r="I117">
        <v>2.27</v>
      </c>
      <c r="J117">
        <v>1.66</v>
      </c>
      <c r="K117" s="7">
        <f t="shared" si="36"/>
        <v>2.3674698795180724</v>
      </c>
      <c r="L117" s="7">
        <f t="shared" si="37"/>
        <v>1.7312775330396475</v>
      </c>
      <c r="M117" s="15">
        <f t="shared" si="38"/>
        <v>0.42239185750636132</v>
      </c>
      <c r="N117" s="15">
        <f t="shared" si="39"/>
        <v>0.57760814249363868</v>
      </c>
      <c r="O117" s="12">
        <f t="shared" si="40"/>
        <v>0.62124487301756581</v>
      </c>
      <c r="P117" s="12">
        <f t="shared" si="41"/>
        <v>1.2767594242057339</v>
      </c>
      <c r="Q117" t="s">
        <v>227</v>
      </c>
      <c r="R117" t="s">
        <v>228</v>
      </c>
      <c r="S117" t="s">
        <v>208</v>
      </c>
      <c r="T117" s="16" t="s">
        <v>99</v>
      </c>
      <c r="U117" s="16" t="s">
        <v>72</v>
      </c>
      <c r="V117" s="42">
        <v>44385</v>
      </c>
      <c r="W117" s="16" t="s">
        <v>148</v>
      </c>
      <c r="X117" s="25">
        <v>1</v>
      </c>
      <c r="Y117" s="12" t="str">
        <f t="shared" si="31"/>
        <v>N</v>
      </c>
    </row>
    <row r="118" spans="1:25" x14ac:dyDescent="0.25">
      <c r="A118" s="18">
        <v>0.3541263821489663</v>
      </c>
      <c r="B118" s="18">
        <v>0.64559952448533031</v>
      </c>
      <c r="C118" s="13">
        <f t="shared" si="34"/>
        <v>2.8238506092984097</v>
      </c>
      <c r="D118" s="14">
        <f t="shared" si="35"/>
        <v>1.5489478571056825</v>
      </c>
      <c r="E118" s="10">
        <v>3.7284009420232245E-2</v>
      </c>
      <c r="F118" s="7">
        <f t="shared" si="42"/>
        <v>1.0372840094202322</v>
      </c>
      <c r="G118" s="7">
        <f t="shared" si="32"/>
        <v>2.7223504687754136</v>
      </c>
      <c r="H118" s="7">
        <f t="shared" si="33"/>
        <v>1.4932726649969605</v>
      </c>
      <c r="I118">
        <v>2.21</v>
      </c>
      <c r="J118">
        <v>1.71</v>
      </c>
      <c r="K118" s="7">
        <f t="shared" si="36"/>
        <v>2.2923976608187133</v>
      </c>
      <c r="L118" s="7">
        <f t="shared" si="37"/>
        <v>1.7737556561085972</v>
      </c>
      <c r="M118" s="15">
        <f t="shared" si="38"/>
        <v>0.43622448979591838</v>
      </c>
      <c r="N118" s="15">
        <f t="shared" si="39"/>
        <v>0.56377551020408168</v>
      </c>
      <c r="O118" s="12">
        <f t="shared" si="40"/>
        <v>0.81179849007248406</v>
      </c>
      <c r="P118" s="12">
        <f t="shared" si="41"/>
        <v>1.1451358081368754</v>
      </c>
      <c r="Q118" t="s">
        <v>229</v>
      </c>
      <c r="R118" t="s">
        <v>230</v>
      </c>
      <c r="S118" t="s">
        <v>208</v>
      </c>
      <c r="T118" s="16" t="s">
        <v>99</v>
      </c>
      <c r="U118" s="16" t="s">
        <v>72</v>
      </c>
      <c r="V118" s="42">
        <v>44385</v>
      </c>
      <c r="W118" s="16" t="s">
        <v>148</v>
      </c>
      <c r="X118" s="25">
        <v>1</v>
      </c>
      <c r="Y118" s="12" t="str">
        <f t="shared" si="31"/>
        <v>N</v>
      </c>
    </row>
    <row r="119" spans="1:25" x14ac:dyDescent="0.25">
      <c r="A119" s="18">
        <v>0.67290056186006808</v>
      </c>
      <c r="B119" s="18">
        <v>0.3047345700227389</v>
      </c>
      <c r="C119" s="13">
        <f t="shared" si="34"/>
        <v>1.4861036781359582</v>
      </c>
      <c r="D119" s="14">
        <f t="shared" si="35"/>
        <v>3.2815443286443715</v>
      </c>
      <c r="E119" s="10">
        <v>3.1386147417089116E-2</v>
      </c>
      <c r="F119" s="7">
        <f t="shared" si="42"/>
        <v>1.0313861474170891</v>
      </c>
      <c r="G119" s="7">
        <f t="shared" si="32"/>
        <v>1.4408800058616482</v>
      </c>
      <c r="H119" s="7">
        <f t="shared" si="33"/>
        <v>3.1816835400226933</v>
      </c>
      <c r="I119">
        <v>1.38</v>
      </c>
      <c r="J119">
        <v>3.26</v>
      </c>
      <c r="K119" s="7">
        <f t="shared" si="36"/>
        <v>1.4233128834355828</v>
      </c>
      <c r="L119" s="7">
        <f t="shared" si="37"/>
        <v>3.3623188405797104</v>
      </c>
      <c r="M119" s="15">
        <f t="shared" si="38"/>
        <v>0.70258620689655171</v>
      </c>
      <c r="N119" s="15">
        <f t="shared" si="39"/>
        <v>0.29741379310344823</v>
      </c>
      <c r="O119" s="12">
        <f t="shared" si="40"/>
        <v>0.95774803896647731</v>
      </c>
      <c r="P119" s="12">
        <f t="shared" si="41"/>
        <v>1.0246147861634121</v>
      </c>
      <c r="Q119" t="s">
        <v>231</v>
      </c>
      <c r="R119" t="s">
        <v>232</v>
      </c>
      <c r="S119" t="s">
        <v>159</v>
      </c>
      <c r="T119" s="16" t="s">
        <v>97</v>
      </c>
      <c r="U119" s="16" t="s">
        <v>149</v>
      </c>
      <c r="V119" s="42">
        <v>44385</v>
      </c>
      <c r="W119" s="16" t="s">
        <v>72</v>
      </c>
      <c r="X119" s="25">
        <v>2</v>
      </c>
      <c r="Y119" s="12" t="str">
        <f t="shared" si="31"/>
        <v>N</v>
      </c>
    </row>
    <row r="120" spans="1:25" x14ac:dyDescent="0.25">
      <c r="A120" s="18">
        <v>0.47610051531588382</v>
      </c>
      <c r="B120" s="18">
        <v>0.52219484950141937</v>
      </c>
      <c r="C120" s="13">
        <f t="shared" si="34"/>
        <v>2.1003968024200073</v>
      </c>
      <c r="D120" s="14">
        <f t="shared" si="35"/>
        <v>1.9149939930559998</v>
      </c>
      <c r="E120" s="10">
        <v>3.3163265306122458E-2</v>
      </c>
      <c r="F120" s="7">
        <f t="shared" si="42"/>
        <v>1.0331632653061225</v>
      </c>
      <c r="G120" s="7">
        <f t="shared" si="32"/>
        <v>2.032976658144797</v>
      </c>
      <c r="H120" s="7">
        <f t="shared" si="33"/>
        <v>1.853525050069017</v>
      </c>
      <c r="I120">
        <v>1.6</v>
      </c>
      <c r="J120">
        <v>2.4500000000000002</v>
      </c>
      <c r="K120" s="7">
        <f t="shared" si="36"/>
        <v>1.653061224489796</v>
      </c>
      <c r="L120" s="7">
        <f t="shared" si="37"/>
        <v>2.53125</v>
      </c>
      <c r="M120" s="15">
        <f t="shared" si="38"/>
        <v>0.60493827160493829</v>
      </c>
      <c r="N120" s="15">
        <f t="shared" si="39"/>
        <v>0.39506172839506171</v>
      </c>
      <c r="O120" s="12">
        <f t="shared" si="40"/>
        <v>0.78702330082829774</v>
      </c>
      <c r="P120" s="12">
        <f t="shared" si="41"/>
        <v>1.3218057128004681</v>
      </c>
      <c r="Q120" t="s">
        <v>233</v>
      </c>
      <c r="R120" t="s">
        <v>234</v>
      </c>
      <c r="S120" t="s">
        <v>159</v>
      </c>
      <c r="T120" s="16" t="s">
        <v>98</v>
      </c>
      <c r="U120" s="16" t="s">
        <v>22</v>
      </c>
      <c r="V120" s="42">
        <v>44385</v>
      </c>
      <c r="W120" s="16" t="s">
        <v>22</v>
      </c>
      <c r="X120" s="25">
        <v>3</v>
      </c>
      <c r="Y120" s="12" t="str">
        <f t="shared" si="31"/>
        <v>Y</v>
      </c>
    </row>
    <row r="121" spans="1:25" x14ac:dyDescent="0.25">
      <c r="A121" s="18">
        <v>0.21084049344797914</v>
      </c>
      <c r="B121" s="18">
        <v>0.78904421311553841</v>
      </c>
      <c r="C121" s="13">
        <f t="shared" si="34"/>
        <v>4.7429219294951555</v>
      </c>
      <c r="D121" s="14">
        <f t="shared" si="35"/>
        <v>1.2673561042308432</v>
      </c>
      <c r="E121" s="10">
        <v>4.5161290322580649E-2</v>
      </c>
      <c r="F121" s="7">
        <f t="shared" si="42"/>
        <v>1.0451612903225806</v>
      </c>
      <c r="G121" s="7">
        <f t="shared" si="32"/>
        <v>4.5379808584675869</v>
      </c>
      <c r="H121" s="7">
        <f t="shared" si="33"/>
        <v>1.2125938034307451</v>
      </c>
      <c r="I121">
        <v>2.5</v>
      </c>
      <c r="J121">
        <v>1.55</v>
      </c>
      <c r="K121" s="7">
        <f t="shared" si="36"/>
        <v>2.6129032258064515</v>
      </c>
      <c r="L121" s="7">
        <f t="shared" si="37"/>
        <v>1.62</v>
      </c>
      <c r="M121" s="15">
        <f t="shared" si="38"/>
        <v>0.38271604938271608</v>
      </c>
      <c r="N121" s="15">
        <f t="shared" si="39"/>
        <v>0.61728395061728392</v>
      </c>
      <c r="O121" s="12">
        <f t="shared" si="40"/>
        <v>0.55090580546084877</v>
      </c>
      <c r="P121" s="12">
        <f t="shared" si="41"/>
        <v>1.2782516252471723</v>
      </c>
      <c r="Q121" t="s">
        <v>48</v>
      </c>
      <c r="R121" t="s">
        <v>55</v>
      </c>
      <c r="S121" t="s">
        <v>9</v>
      </c>
      <c r="T121" s="16" t="s">
        <v>99</v>
      </c>
      <c r="U121" s="16" t="s">
        <v>72</v>
      </c>
      <c r="V121" s="42">
        <v>44385</v>
      </c>
      <c r="W121" s="16" t="s">
        <v>22</v>
      </c>
      <c r="X121" s="25">
        <v>3</v>
      </c>
      <c r="Y121" s="12" t="str">
        <f t="shared" si="31"/>
        <v>Y</v>
      </c>
    </row>
    <row r="122" spans="1:25" x14ac:dyDescent="0.25">
      <c r="A122" s="18" t="e">
        <v>#N/A</v>
      </c>
      <c r="B122" s="18" t="e">
        <v>#N/A</v>
      </c>
      <c r="C122" s="13" t="e">
        <f t="shared" si="34"/>
        <v>#N/A</v>
      </c>
      <c r="D122" s="14" t="e">
        <f t="shared" si="35"/>
        <v>#N/A</v>
      </c>
      <c r="E122" s="10">
        <v>4.4434026149919204E-2</v>
      </c>
      <c r="F122" s="7">
        <f t="shared" si="42"/>
        <v>1.0444340261499192</v>
      </c>
      <c r="G122" s="7" t="e">
        <f t="shared" si="32"/>
        <v>#N/A</v>
      </c>
      <c r="H122" s="7" t="e">
        <f t="shared" si="33"/>
        <v>#N/A</v>
      </c>
      <c r="I122">
        <v>2.4300000000000002</v>
      </c>
      <c r="J122">
        <v>1.58</v>
      </c>
      <c r="K122" s="7">
        <f t="shared" si="36"/>
        <v>2.537974683544304</v>
      </c>
      <c r="L122" s="7">
        <f t="shared" si="37"/>
        <v>1.6502057613168724</v>
      </c>
      <c r="M122" s="15">
        <f t="shared" si="38"/>
        <v>0.3940149625935162</v>
      </c>
      <c r="N122" s="15">
        <f t="shared" si="39"/>
        <v>0.6059850374064838</v>
      </c>
      <c r="O122" s="12" t="e">
        <f t="shared" si="40"/>
        <v>#N/A</v>
      </c>
      <c r="P122" s="12" t="e">
        <f t="shared" si="41"/>
        <v>#N/A</v>
      </c>
      <c r="Q122" t="s">
        <v>47</v>
      </c>
      <c r="R122" t="s">
        <v>82</v>
      </c>
      <c r="S122" t="s">
        <v>9</v>
      </c>
      <c r="T122" s="16"/>
      <c r="U122" s="16" t="e">
        <v>#N/A</v>
      </c>
      <c r="V122" s="42">
        <v>44385</v>
      </c>
      <c r="W122" s="16" t="s">
        <v>22</v>
      </c>
      <c r="X122" s="25">
        <v>3</v>
      </c>
      <c r="Y122" s="12" t="str">
        <f t="shared" si="31"/>
        <v>Y</v>
      </c>
    </row>
    <row r="123" spans="1:25" x14ac:dyDescent="0.25">
      <c r="A123" s="18">
        <v>0.48969488340525102</v>
      </c>
      <c r="B123" s="18">
        <v>0.50532916093814173</v>
      </c>
      <c r="C123" s="13">
        <f t="shared" si="34"/>
        <v>2.0420879079768572</v>
      </c>
      <c r="D123" s="14">
        <f t="shared" si="35"/>
        <v>1.9789081598685174</v>
      </c>
      <c r="E123" s="10">
        <v>3.9058924870117639E-2</v>
      </c>
      <c r="F123" s="7">
        <f t="shared" si="42"/>
        <v>1.0390589248701176</v>
      </c>
      <c r="G123" s="7">
        <f t="shared" si="32"/>
        <v>1.9653244480163801</v>
      </c>
      <c r="H123" s="7">
        <f t="shared" si="33"/>
        <v>1.9045196691957398</v>
      </c>
      <c r="I123">
        <v>2.0299999999999998</v>
      </c>
      <c r="J123">
        <v>1.83</v>
      </c>
      <c r="K123" s="7">
        <f t="shared" si="36"/>
        <v>2.1092896174863385</v>
      </c>
      <c r="L123" s="7">
        <f t="shared" si="37"/>
        <v>1.9014778325123154</v>
      </c>
      <c r="M123" s="15">
        <f t="shared" si="38"/>
        <v>0.47409326424870474</v>
      </c>
      <c r="N123" s="15">
        <f t="shared" si="39"/>
        <v>0.52590673575129532</v>
      </c>
      <c r="O123" s="12">
        <f t="shared" si="40"/>
        <v>1.032908333302879</v>
      </c>
      <c r="P123" s="12">
        <f t="shared" si="41"/>
        <v>0.96087219764592469</v>
      </c>
      <c r="Q123" t="s">
        <v>44</v>
      </c>
      <c r="R123" t="s">
        <v>45</v>
      </c>
      <c r="S123" t="s">
        <v>9</v>
      </c>
      <c r="T123" s="16" t="s">
        <v>97</v>
      </c>
      <c r="U123" s="16" t="s">
        <v>23</v>
      </c>
      <c r="V123" s="42">
        <v>44385</v>
      </c>
      <c r="W123" s="16" t="s">
        <v>93</v>
      </c>
      <c r="X123" s="25">
        <v>0</v>
      </c>
      <c r="Y123" s="12" t="str">
        <f t="shared" si="31"/>
        <v>N</v>
      </c>
    </row>
    <row r="124" spans="1:25" x14ac:dyDescent="0.25">
      <c r="A124" s="18">
        <v>0.14875290835725838</v>
      </c>
      <c r="B124" s="18">
        <v>0.85118820436862497</v>
      </c>
      <c r="C124" s="13">
        <f t="shared" si="34"/>
        <v>6.7225576363072506</v>
      </c>
      <c r="D124" s="14">
        <f t="shared" si="35"/>
        <v>1.1748283104343031</v>
      </c>
      <c r="E124" s="10">
        <v>4.2656530461408604E-2</v>
      </c>
      <c r="F124" s="7">
        <f t="shared" si="42"/>
        <v>1.0426565304614086</v>
      </c>
      <c r="G124" s="7">
        <f t="shared" si="32"/>
        <v>6.4475284428826294</v>
      </c>
      <c r="H124" s="7">
        <f t="shared" si="33"/>
        <v>1.1267644484175476</v>
      </c>
      <c r="I124">
        <v>2.31</v>
      </c>
      <c r="J124">
        <v>1.64</v>
      </c>
      <c r="K124" s="7">
        <f t="shared" si="36"/>
        <v>2.4085365853658538</v>
      </c>
      <c r="L124" s="7">
        <f t="shared" si="37"/>
        <v>1.7099567099567101</v>
      </c>
      <c r="M124" s="15">
        <f t="shared" si="38"/>
        <v>0.41518987341772151</v>
      </c>
      <c r="N124" s="15">
        <f t="shared" si="39"/>
        <v>0.58481012658227838</v>
      </c>
      <c r="O124" s="12">
        <f t="shared" si="40"/>
        <v>0.3582768219580309</v>
      </c>
      <c r="P124" s="12">
        <f t="shared" si="41"/>
        <v>1.4554949814961338</v>
      </c>
      <c r="Q124" t="s">
        <v>69</v>
      </c>
      <c r="R124" t="s">
        <v>54</v>
      </c>
      <c r="S124" t="s">
        <v>9</v>
      </c>
      <c r="T124" s="16" t="s">
        <v>98</v>
      </c>
      <c r="U124" s="16" t="s">
        <v>24</v>
      </c>
      <c r="V124" s="42">
        <v>44385</v>
      </c>
      <c r="W124" s="16" t="s">
        <v>72</v>
      </c>
      <c r="X124" s="30" t="s">
        <v>98</v>
      </c>
      <c r="Y124" s="12" t="str">
        <f t="shared" si="31"/>
        <v>Y</v>
      </c>
    </row>
    <row r="125" spans="1:25" x14ac:dyDescent="0.25">
      <c r="A125" s="18">
        <v>0.40378792679650827</v>
      </c>
      <c r="B125" s="18">
        <v>0.5952796636733827</v>
      </c>
      <c r="C125" s="13">
        <f t="shared" si="34"/>
        <v>2.4765475479507266</v>
      </c>
      <c r="D125" s="14">
        <f t="shared" si="35"/>
        <v>1.6798826854409035</v>
      </c>
      <c r="E125" s="10">
        <v>4.2780748663101553E-2</v>
      </c>
      <c r="F125" s="7">
        <f t="shared" si="42"/>
        <v>1.0427807486631016</v>
      </c>
      <c r="G125" s="7">
        <f t="shared" si="32"/>
        <v>2.3749455972655689</v>
      </c>
      <c r="H125" s="7">
        <f t="shared" si="33"/>
        <v>1.6109644214228152</v>
      </c>
      <c r="I125">
        <v>2.2000000000000002</v>
      </c>
      <c r="J125">
        <v>1.7</v>
      </c>
      <c r="K125" s="7">
        <f t="shared" si="36"/>
        <v>2.2941176470588238</v>
      </c>
      <c r="L125" s="7">
        <f t="shared" si="37"/>
        <v>1.7727272727272725</v>
      </c>
      <c r="M125" s="15">
        <f t="shared" si="38"/>
        <v>0.43589743589743585</v>
      </c>
      <c r="N125" s="15">
        <f t="shared" si="39"/>
        <v>0.56410256410256421</v>
      </c>
      <c r="O125" s="12">
        <f t="shared" si="40"/>
        <v>0.92633700853316592</v>
      </c>
      <c r="P125" s="12">
        <f t="shared" si="41"/>
        <v>1.0552684946937239</v>
      </c>
      <c r="Q125" t="s">
        <v>57</v>
      </c>
      <c r="R125" t="s">
        <v>52</v>
      </c>
      <c r="S125" t="s">
        <v>9</v>
      </c>
      <c r="T125" s="16" t="s">
        <v>99</v>
      </c>
      <c r="U125" s="16" t="s">
        <v>72</v>
      </c>
      <c r="V125" s="42">
        <v>44385</v>
      </c>
      <c r="W125" s="16" t="s">
        <v>22</v>
      </c>
      <c r="X125" s="25">
        <v>3</v>
      </c>
      <c r="Y125" s="12" t="str">
        <f t="shared" si="31"/>
        <v>Y</v>
      </c>
    </row>
    <row r="126" spans="1:25" x14ac:dyDescent="0.25">
      <c r="A126" s="18">
        <v>0.39113755205236922</v>
      </c>
      <c r="B126" s="18">
        <v>0.60810121577756659</v>
      </c>
      <c r="C126" s="13">
        <f t="shared" si="34"/>
        <v>2.5566453406297089</v>
      </c>
      <c r="D126" s="14">
        <f t="shared" si="35"/>
        <v>1.6444630828789257</v>
      </c>
      <c r="E126" s="10">
        <v>4.17510053167085E-2</v>
      </c>
      <c r="F126" s="7">
        <f t="shared" si="42"/>
        <v>1.0417510053167085</v>
      </c>
      <c r="G126" s="7">
        <f t="shared" si="32"/>
        <v>2.4541808239987724</v>
      </c>
      <c r="H126" s="7">
        <f t="shared" si="33"/>
        <v>1.5785567515521459</v>
      </c>
      <c r="I126">
        <v>2.0699999999999998</v>
      </c>
      <c r="J126">
        <v>1.79</v>
      </c>
      <c r="K126" s="7">
        <f t="shared" si="36"/>
        <v>2.1564245810055866</v>
      </c>
      <c r="L126" s="7">
        <f t="shared" si="37"/>
        <v>1.8647342995169083</v>
      </c>
      <c r="M126" s="15">
        <f t="shared" si="38"/>
        <v>0.46373056994818651</v>
      </c>
      <c r="N126" s="15">
        <f t="shared" si="39"/>
        <v>0.53626943005181349</v>
      </c>
      <c r="O126" s="12">
        <f t="shared" si="40"/>
        <v>0.84345863180008096</v>
      </c>
      <c r="P126" s="12">
        <f t="shared" si="41"/>
        <v>1.133947194638361</v>
      </c>
      <c r="Q126" t="s">
        <v>46</v>
      </c>
      <c r="R126" t="s">
        <v>7</v>
      </c>
      <c r="S126" t="s">
        <v>9</v>
      </c>
      <c r="T126" s="16" t="s">
        <v>99</v>
      </c>
      <c r="U126" s="16" t="s">
        <v>72</v>
      </c>
      <c r="V126" s="42">
        <v>44385</v>
      </c>
      <c r="W126" s="16" t="s">
        <v>93</v>
      </c>
      <c r="X126" s="25">
        <v>1</v>
      </c>
      <c r="Y126" s="12" t="str">
        <f t="shared" si="31"/>
        <v>N</v>
      </c>
    </row>
    <row r="127" spans="1:25" x14ac:dyDescent="0.25">
      <c r="A127" s="18">
        <v>0.31235295799363388</v>
      </c>
      <c r="B127" s="18">
        <v>0.68717102724560086</v>
      </c>
      <c r="C127" s="13">
        <f t="shared" si="34"/>
        <v>3.2015064189671647</v>
      </c>
      <c r="D127" s="14">
        <f t="shared" si="35"/>
        <v>1.4552417962211195</v>
      </c>
      <c r="E127" s="10">
        <v>4.1416326203636888E-2</v>
      </c>
      <c r="F127" s="7">
        <f t="shared" si="42"/>
        <v>1.0414163262036369</v>
      </c>
      <c r="G127" s="7">
        <f t="shared" si="32"/>
        <v>3.0741849713820861</v>
      </c>
      <c r="H127" s="7">
        <f t="shared" si="33"/>
        <v>1.397367949402172</v>
      </c>
      <c r="I127">
        <v>2.19</v>
      </c>
      <c r="J127">
        <v>1.71</v>
      </c>
      <c r="K127" s="7">
        <f t="shared" si="36"/>
        <v>2.2807017543859649</v>
      </c>
      <c r="L127" s="7">
        <f t="shared" si="37"/>
        <v>1.780821917808219</v>
      </c>
      <c r="M127" s="15">
        <f t="shared" si="38"/>
        <v>0.43846153846153846</v>
      </c>
      <c r="N127" s="15">
        <f t="shared" si="39"/>
        <v>0.56153846153846165</v>
      </c>
      <c r="O127" s="12">
        <f t="shared" si="40"/>
        <v>0.71238393928372634</v>
      </c>
      <c r="P127" s="12">
        <f t="shared" si="41"/>
        <v>1.2237292266017548</v>
      </c>
      <c r="Q127" t="s">
        <v>53</v>
      </c>
      <c r="R127" t="s">
        <v>51</v>
      </c>
      <c r="S127" t="s">
        <v>9</v>
      </c>
      <c r="T127" s="16" t="s">
        <v>99</v>
      </c>
      <c r="U127" s="16" t="s">
        <v>72</v>
      </c>
      <c r="V127" s="42">
        <v>44385</v>
      </c>
      <c r="W127" s="16" t="s">
        <v>22</v>
      </c>
      <c r="X127" s="25">
        <v>3</v>
      </c>
      <c r="Y127" s="12" t="str">
        <f t="shared" si="31"/>
        <v>Y</v>
      </c>
    </row>
    <row r="128" spans="1:25" x14ac:dyDescent="0.25">
      <c r="A128" s="18">
        <v>0.49039581901853041</v>
      </c>
      <c r="B128" s="18">
        <v>0.50871562969684259</v>
      </c>
      <c r="C128" s="13">
        <f t="shared" si="34"/>
        <v>2.0391690981407273</v>
      </c>
      <c r="D128" s="14">
        <f t="shared" si="35"/>
        <v>1.9657347673707746</v>
      </c>
      <c r="E128" s="10">
        <v>4.0146971416220811E-2</v>
      </c>
      <c r="F128" s="7">
        <f t="shared" si="42"/>
        <v>1.0401469714162208</v>
      </c>
      <c r="G128" s="7">
        <f t="shared" si="32"/>
        <v>1.9604624674956075</v>
      </c>
      <c r="H128" s="7">
        <f t="shared" si="33"/>
        <v>1.8898625111548535</v>
      </c>
      <c r="I128">
        <v>1.99</v>
      </c>
      <c r="J128">
        <v>1.86</v>
      </c>
      <c r="K128" s="7">
        <f t="shared" si="36"/>
        <v>2.0698924731182795</v>
      </c>
      <c r="L128" s="7">
        <f t="shared" si="37"/>
        <v>1.9346733668341709</v>
      </c>
      <c r="M128" s="15">
        <f t="shared" si="38"/>
        <v>0.48311688311688311</v>
      </c>
      <c r="N128" s="15">
        <f t="shared" si="39"/>
        <v>0.51688311688311683</v>
      </c>
      <c r="O128" s="12">
        <f t="shared" si="40"/>
        <v>1.0150666146351301</v>
      </c>
      <c r="P128" s="12">
        <f t="shared" si="41"/>
        <v>0.98419858006675576</v>
      </c>
      <c r="Q128" t="s">
        <v>49</v>
      </c>
      <c r="R128" t="s">
        <v>43</v>
      </c>
      <c r="S128" t="s">
        <v>9</v>
      </c>
      <c r="T128" s="16" t="s">
        <v>99</v>
      </c>
      <c r="U128" s="16" t="s">
        <v>72</v>
      </c>
      <c r="V128" s="42">
        <v>44385</v>
      </c>
      <c r="W128" s="16" t="s">
        <v>24</v>
      </c>
      <c r="X128" s="25">
        <v>1</v>
      </c>
      <c r="Y128" s="12" t="str">
        <f t="shared" si="31"/>
        <v>N</v>
      </c>
    </row>
    <row r="129" spans="1:25" x14ac:dyDescent="0.25">
      <c r="A129" s="18">
        <v>0.4197562946245279</v>
      </c>
      <c r="B129" s="18">
        <v>0.57920740624589173</v>
      </c>
      <c r="C129" s="13">
        <f t="shared" si="34"/>
        <v>2.3823347328108571</v>
      </c>
      <c r="D129" s="14">
        <f t="shared" si="35"/>
        <v>1.7264972602499296</v>
      </c>
      <c r="E129" s="10">
        <v>4.2566983578219642E-2</v>
      </c>
      <c r="F129" s="7">
        <f t="shared" si="42"/>
        <v>1.0425669835782196</v>
      </c>
      <c r="G129" s="7">
        <f t="shared" si="32"/>
        <v>2.2850663509738127</v>
      </c>
      <c r="H129" s="7">
        <f t="shared" si="33"/>
        <v>1.65600607677444</v>
      </c>
      <c r="I129">
        <v>2.08</v>
      </c>
      <c r="J129">
        <v>1.78</v>
      </c>
      <c r="K129" s="7">
        <f t="shared" si="36"/>
        <v>2.1685393258426968</v>
      </c>
      <c r="L129" s="7">
        <f t="shared" si="37"/>
        <v>1.8557692307692311</v>
      </c>
      <c r="M129" s="15">
        <f t="shared" si="38"/>
        <v>0.46113989637305697</v>
      </c>
      <c r="N129" s="15">
        <f t="shared" si="39"/>
        <v>0.53886010362694292</v>
      </c>
      <c r="O129" s="12">
        <f t="shared" si="40"/>
        <v>0.91025803216330203</v>
      </c>
      <c r="P129" s="12">
        <f t="shared" si="41"/>
        <v>1.0748752827447801</v>
      </c>
      <c r="Q129" t="s">
        <v>56</v>
      </c>
      <c r="R129" t="s">
        <v>68</v>
      </c>
      <c r="S129" t="s">
        <v>9</v>
      </c>
      <c r="T129" s="16" t="s">
        <v>97</v>
      </c>
      <c r="U129" s="16" t="s">
        <v>23</v>
      </c>
      <c r="V129" s="42">
        <v>44385</v>
      </c>
      <c r="W129" s="16" t="s">
        <v>91</v>
      </c>
      <c r="X129" s="25">
        <v>3</v>
      </c>
      <c r="Y129" s="12" t="str">
        <f t="shared" si="31"/>
        <v>Y</v>
      </c>
    </row>
    <row r="130" spans="1:25" x14ac:dyDescent="0.25">
      <c r="A130" s="18" t="e">
        <v>#N/A</v>
      </c>
      <c r="B130" s="18" t="e">
        <v>#N/A</v>
      </c>
      <c r="C130" s="13" t="e">
        <f t="shared" si="34"/>
        <v>#N/A</v>
      </c>
      <c r="D130" s="14" t="e">
        <f t="shared" si="35"/>
        <v>#N/A</v>
      </c>
      <c r="E130" s="10">
        <v>3.3484911120297722E-2</v>
      </c>
      <c r="F130" s="7">
        <f t="shared" si="42"/>
        <v>1.0334849111202977</v>
      </c>
      <c r="G130" s="7" t="e">
        <f t="shared" si="32"/>
        <v>#N/A</v>
      </c>
      <c r="H130" s="7" t="e">
        <f t="shared" si="33"/>
        <v>#N/A</v>
      </c>
      <c r="I130">
        <v>2.36</v>
      </c>
      <c r="J130">
        <v>1.64</v>
      </c>
      <c r="K130" s="7">
        <f t="shared" si="36"/>
        <v>2.4390243902439024</v>
      </c>
      <c r="L130" s="7">
        <f t="shared" si="37"/>
        <v>1.6949152542372881</v>
      </c>
      <c r="M130" s="15">
        <f t="shared" si="38"/>
        <v>0.41000000000000003</v>
      </c>
      <c r="N130" s="15">
        <f t="shared" si="39"/>
        <v>0.59000000000000008</v>
      </c>
      <c r="O130" s="12" t="e">
        <f t="shared" si="40"/>
        <v>#N/A</v>
      </c>
      <c r="P130" s="12" t="e">
        <f t="shared" si="41"/>
        <v>#N/A</v>
      </c>
      <c r="Q130" t="s">
        <v>235</v>
      </c>
      <c r="R130" t="s">
        <v>236</v>
      </c>
      <c r="S130" t="s">
        <v>162</v>
      </c>
      <c r="T130" s="16"/>
      <c r="U130" s="16" t="e">
        <v>#N/A</v>
      </c>
      <c r="V130" s="42">
        <v>44385</v>
      </c>
      <c r="W130" s="16" t="s">
        <v>92</v>
      </c>
      <c r="X130" s="25">
        <v>2</v>
      </c>
      <c r="Y130" s="12" t="str">
        <f t="shared" si="31"/>
        <v>N</v>
      </c>
    </row>
    <row r="131" spans="1:25" x14ac:dyDescent="0.25">
      <c r="A131" s="18">
        <v>0.64614924541739216</v>
      </c>
      <c r="B131" s="18">
        <v>0.33547998347092811</v>
      </c>
      <c r="C131" s="13">
        <f t="shared" si="34"/>
        <v>1.5476300670351033</v>
      </c>
      <c r="D131" s="14">
        <f t="shared" si="35"/>
        <v>2.9808037715211633</v>
      </c>
      <c r="E131" s="10">
        <v>3.5766729599328695E-2</v>
      </c>
      <c r="F131" s="7">
        <f t="shared" si="42"/>
        <v>1.0357667295993287</v>
      </c>
      <c r="G131" s="7">
        <f t="shared" si="32"/>
        <v>1.4941878540873594</v>
      </c>
      <c r="H131" s="7">
        <f t="shared" si="33"/>
        <v>2.8778717121704074</v>
      </c>
      <c r="I131">
        <v>1.68</v>
      </c>
      <c r="J131">
        <v>2.27</v>
      </c>
      <c r="K131" s="7">
        <f t="shared" si="36"/>
        <v>1.7400881057268722</v>
      </c>
      <c r="L131" s="7">
        <f t="shared" si="37"/>
        <v>2.3511904761904763</v>
      </c>
      <c r="M131" s="15">
        <f t="shared" si="38"/>
        <v>0.57468354430379742</v>
      </c>
      <c r="N131" s="15">
        <f t="shared" si="39"/>
        <v>0.42531645569620252</v>
      </c>
      <c r="O131" s="12">
        <f t="shared" si="40"/>
        <v>1.1243566164751977</v>
      </c>
      <c r="P131" s="12">
        <f t="shared" si="41"/>
        <v>0.78877734208938444</v>
      </c>
      <c r="Q131" t="s">
        <v>237</v>
      </c>
      <c r="R131" t="s">
        <v>238</v>
      </c>
      <c r="S131" t="s">
        <v>162</v>
      </c>
      <c r="T131" s="16" t="s">
        <v>98</v>
      </c>
      <c r="U131" s="16" t="s">
        <v>74</v>
      </c>
      <c r="V131" s="42">
        <v>44385</v>
      </c>
      <c r="W131" s="16" t="s">
        <v>22</v>
      </c>
      <c r="X131" s="25">
        <v>3</v>
      </c>
      <c r="Y131" s="12" t="str">
        <f t="shared" ref="Y131:Y171" si="43">IF(X131 &gt;= 3,"Y","N")</f>
        <v>Y</v>
      </c>
    </row>
    <row r="132" spans="1:25" x14ac:dyDescent="0.25">
      <c r="A132" s="18">
        <v>0.35910263429437678</v>
      </c>
      <c r="B132" s="18">
        <v>0.63932466140737632</v>
      </c>
      <c r="C132" s="13">
        <f t="shared" si="34"/>
        <v>2.784719198635127</v>
      </c>
      <c r="D132" s="14">
        <f t="shared" si="35"/>
        <v>1.5641505175142965</v>
      </c>
      <c r="E132" s="10">
        <v>3.16130919145996E-2</v>
      </c>
      <c r="F132" s="7">
        <f t="shared" si="42"/>
        <v>1.0316130919145996</v>
      </c>
      <c r="G132" s="7">
        <f t="shared" si="32"/>
        <v>2.6993833448419005</v>
      </c>
      <c r="H132" s="7">
        <f t="shared" si="33"/>
        <v>1.51621817304717</v>
      </c>
      <c r="I132">
        <v>1.89</v>
      </c>
      <c r="J132">
        <v>1.99</v>
      </c>
      <c r="K132" s="7">
        <f t="shared" si="36"/>
        <v>1.9497487437185932</v>
      </c>
      <c r="L132" s="7">
        <f t="shared" si="37"/>
        <v>2.052910052910053</v>
      </c>
      <c r="M132" s="15">
        <f t="shared" si="38"/>
        <v>0.51288659793814428</v>
      </c>
      <c r="N132" s="15">
        <f t="shared" si="39"/>
        <v>0.48711340206185566</v>
      </c>
      <c r="O132" s="12">
        <f t="shared" si="40"/>
        <v>0.70015991008149858</v>
      </c>
      <c r="P132" s="12">
        <f t="shared" si="41"/>
        <v>1.3124760244765188</v>
      </c>
      <c r="Q132" t="s">
        <v>239</v>
      </c>
      <c r="R132" t="s">
        <v>240</v>
      </c>
      <c r="S132" t="s">
        <v>162</v>
      </c>
      <c r="T132" s="16" t="s">
        <v>98</v>
      </c>
      <c r="U132" s="16" t="s">
        <v>92</v>
      </c>
      <c r="V132" s="42">
        <v>44385</v>
      </c>
      <c r="W132" s="45" t="s">
        <v>92</v>
      </c>
      <c r="X132" s="25">
        <v>2</v>
      </c>
      <c r="Y132" s="12" t="str">
        <f t="shared" si="43"/>
        <v>N</v>
      </c>
    </row>
    <row r="133" spans="1:25" x14ac:dyDescent="0.25">
      <c r="A133" s="18">
        <v>0.43345740513955855</v>
      </c>
      <c r="B133" s="18">
        <v>0.56179642917730865</v>
      </c>
      <c r="C133" s="13">
        <f t="shared" si="34"/>
        <v>2.3070317593906005</v>
      </c>
      <c r="D133" s="14">
        <f t="shared" si="35"/>
        <v>1.7800041938044961</v>
      </c>
      <c r="E133" s="10">
        <v>4.0146469604903645E-2</v>
      </c>
      <c r="F133" s="7">
        <f t="shared" si="42"/>
        <v>1.0401464696049036</v>
      </c>
      <c r="G133" s="7">
        <f t="shared" si="32"/>
        <v>2.2179873958202436</v>
      </c>
      <c r="H133" s="7">
        <f t="shared" si="33"/>
        <v>1.7113014809160725</v>
      </c>
      <c r="I133">
        <v>1.69</v>
      </c>
      <c r="J133">
        <v>2.23</v>
      </c>
      <c r="K133" s="7">
        <f t="shared" si="36"/>
        <v>1.7578475336322872</v>
      </c>
      <c r="L133" s="7">
        <f t="shared" si="37"/>
        <v>2.3195266272189352</v>
      </c>
      <c r="M133" s="15">
        <f t="shared" si="38"/>
        <v>0.56887755102040816</v>
      </c>
      <c r="N133" s="15">
        <f t="shared" si="39"/>
        <v>0.43112244897959179</v>
      </c>
      <c r="O133" s="12">
        <f t="shared" si="40"/>
        <v>0.761952030559224</v>
      </c>
      <c r="P133" s="12">
        <f t="shared" si="41"/>
        <v>1.303101776553284</v>
      </c>
      <c r="Q133" t="s">
        <v>101</v>
      </c>
      <c r="R133" t="s">
        <v>106</v>
      </c>
      <c r="S133" t="s">
        <v>142</v>
      </c>
      <c r="T133" s="16" t="s">
        <v>98</v>
      </c>
      <c r="U133" s="16" t="s">
        <v>92</v>
      </c>
      <c r="V133" s="42">
        <v>44385</v>
      </c>
      <c r="W133" s="16" t="s">
        <v>148</v>
      </c>
      <c r="X133" s="25">
        <v>1</v>
      </c>
      <c r="Y133" s="12" t="str">
        <f t="shared" si="43"/>
        <v>N</v>
      </c>
    </row>
    <row r="134" spans="1:25" x14ac:dyDescent="0.25">
      <c r="A134" s="18">
        <v>0.2449351046021615</v>
      </c>
      <c r="B134" s="18">
        <v>0.75445111379359497</v>
      </c>
      <c r="C134" s="13">
        <f t="shared" si="34"/>
        <v>4.082714078997622</v>
      </c>
      <c r="D134" s="14">
        <f t="shared" si="35"/>
        <v>1.3254669278327595</v>
      </c>
      <c r="E134" s="10">
        <v>3.8016353403419467E-2</v>
      </c>
      <c r="F134" s="7">
        <f t="shared" si="42"/>
        <v>1.0380163534034195</v>
      </c>
      <c r="G134" s="7">
        <f t="shared" si="32"/>
        <v>3.9331885915008287</v>
      </c>
      <c r="H134" s="7">
        <f t="shared" si="33"/>
        <v>1.2769229728287566</v>
      </c>
      <c r="I134">
        <v>2.19</v>
      </c>
      <c r="J134">
        <v>1.72</v>
      </c>
      <c r="K134" s="7">
        <f t="shared" si="36"/>
        <v>2.2732558139534884</v>
      </c>
      <c r="L134" s="7">
        <f t="shared" si="37"/>
        <v>1.7853881278538815</v>
      </c>
      <c r="M134" s="15">
        <f t="shared" si="38"/>
        <v>0.43989769820971864</v>
      </c>
      <c r="N134" s="15">
        <f t="shared" si="39"/>
        <v>0.56010230179028131</v>
      </c>
      <c r="O134" s="12">
        <f t="shared" si="40"/>
        <v>0.55680015057816956</v>
      </c>
      <c r="P134" s="12">
        <f t="shared" si="41"/>
        <v>1.3469880616132222</v>
      </c>
      <c r="Q134" t="s">
        <v>109</v>
      </c>
      <c r="R134" t="s">
        <v>112</v>
      </c>
      <c r="S134" t="s">
        <v>142</v>
      </c>
      <c r="T134" s="16" t="s">
        <v>98</v>
      </c>
      <c r="U134" s="16" t="s">
        <v>24</v>
      </c>
      <c r="V134" s="42">
        <v>44385</v>
      </c>
      <c r="W134" s="16" t="s">
        <v>22</v>
      </c>
      <c r="X134" s="25">
        <v>3</v>
      </c>
      <c r="Y134" s="12" t="str">
        <f t="shared" si="43"/>
        <v>Y</v>
      </c>
    </row>
    <row r="135" spans="1:25" x14ac:dyDescent="0.25">
      <c r="A135" s="18">
        <v>0.22686241608280977</v>
      </c>
      <c r="B135" s="18">
        <v>0.77306297816097802</v>
      </c>
      <c r="C135" s="13">
        <f t="shared" si="34"/>
        <v>4.407957991750286</v>
      </c>
      <c r="D135" s="14">
        <f t="shared" si="35"/>
        <v>1.293555671724026</v>
      </c>
      <c r="E135" s="10">
        <v>4.6778740733006252E-2</v>
      </c>
      <c r="F135" s="7">
        <f t="shared" si="42"/>
        <v>1.0467787407330063</v>
      </c>
      <c r="G135" s="7">
        <f t="shared" si="32"/>
        <v>4.2109739338645875</v>
      </c>
      <c r="H135" s="7">
        <f t="shared" si="33"/>
        <v>1.2357488945736654</v>
      </c>
      <c r="I135">
        <v>2.44</v>
      </c>
      <c r="J135">
        <v>1.57</v>
      </c>
      <c r="K135" s="7">
        <f t="shared" si="36"/>
        <v>2.5541401273885351</v>
      </c>
      <c r="L135" s="7">
        <f t="shared" si="37"/>
        <v>1.6434426229508199</v>
      </c>
      <c r="M135" s="15">
        <f t="shared" si="38"/>
        <v>0.39152119700748128</v>
      </c>
      <c r="N135" s="15">
        <f t="shared" si="39"/>
        <v>0.60847880299251866</v>
      </c>
      <c r="O135" s="12">
        <f t="shared" si="40"/>
        <v>0.57943840031341864</v>
      </c>
      <c r="P135" s="12">
        <f t="shared" si="41"/>
        <v>1.2704846485350501</v>
      </c>
      <c r="Q135" t="s">
        <v>105</v>
      </c>
      <c r="R135" t="s">
        <v>114</v>
      </c>
      <c r="S135" t="s">
        <v>143</v>
      </c>
      <c r="T135" s="16" t="s">
        <v>99</v>
      </c>
      <c r="U135" s="16" t="s">
        <v>72</v>
      </c>
      <c r="V135" s="42">
        <v>44385</v>
      </c>
      <c r="W135" s="16" t="s">
        <v>73</v>
      </c>
      <c r="X135" s="25">
        <v>4</v>
      </c>
      <c r="Y135" s="12" t="str">
        <f t="shared" si="43"/>
        <v>Y</v>
      </c>
    </row>
    <row r="136" spans="1:25" x14ac:dyDescent="0.25">
      <c r="A136" s="18">
        <v>0.47461063580540075</v>
      </c>
      <c r="B136" s="18">
        <v>0.52459365005360348</v>
      </c>
      <c r="C136" s="13">
        <f t="shared" si="34"/>
        <v>2.1069902875291207</v>
      </c>
      <c r="D136" s="14">
        <f t="shared" si="35"/>
        <v>1.9062373322624455</v>
      </c>
      <c r="E136" s="10">
        <v>4.5740982181660117E-2</v>
      </c>
      <c r="F136" s="7">
        <f t="shared" si="42"/>
        <v>1.0457409821816601</v>
      </c>
      <c r="G136" s="7">
        <f t="shared" si="32"/>
        <v>2.0148299850823923</v>
      </c>
      <c r="H136" s="7">
        <f t="shared" si="33"/>
        <v>1.8228580162227064</v>
      </c>
      <c r="I136">
        <v>2.08</v>
      </c>
      <c r="J136">
        <v>1.77</v>
      </c>
      <c r="K136" s="7">
        <f t="shared" si="36"/>
        <v>2.1751412429378529</v>
      </c>
      <c r="L136" s="7">
        <f t="shared" si="37"/>
        <v>1.8509615384615383</v>
      </c>
      <c r="M136" s="15">
        <f t="shared" si="38"/>
        <v>0.45974025974025978</v>
      </c>
      <c r="N136" s="15">
        <f t="shared" si="39"/>
        <v>0.54025974025974033</v>
      </c>
      <c r="O136" s="12">
        <f t="shared" si="40"/>
        <v>1.0323451682772842</v>
      </c>
      <c r="P136" s="12">
        <f t="shared" si="41"/>
        <v>0.97100266957037185</v>
      </c>
      <c r="Q136" t="s">
        <v>117</v>
      </c>
      <c r="R136" t="s">
        <v>118</v>
      </c>
      <c r="S136" t="s">
        <v>143</v>
      </c>
      <c r="T136" s="16" t="s">
        <v>99</v>
      </c>
      <c r="U136" s="16" t="s">
        <v>72</v>
      </c>
      <c r="V136" s="42">
        <v>44385</v>
      </c>
      <c r="W136" s="16" t="s">
        <v>91</v>
      </c>
      <c r="X136" s="31">
        <v>3</v>
      </c>
      <c r="Y136" s="12" t="str">
        <f t="shared" si="43"/>
        <v>Y</v>
      </c>
    </row>
    <row r="137" spans="1:25" x14ac:dyDescent="0.25">
      <c r="A137" s="18">
        <v>0.17550255903014847</v>
      </c>
      <c r="B137" s="18">
        <v>0.82447006006707779</v>
      </c>
      <c r="C137" s="13">
        <f t="shared" si="34"/>
        <v>5.6979226144971271</v>
      </c>
      <c r="D137" s="14">
        <f t="shared" si="35"/>
        <v>1.2129003203811202</v>
      </c>
      <c r="E137" s="10">
        <v>4.2373571486739481E-2</v>
      </c>
      <c r="F137" s="7">
        <f t="shared" si="42"/>
        <v>1.0423735714867395</v>
      </c>
      <c r="G137" s="7">
        <f t="shared" si="32"/>
        <v>5.4662961248817625</v>
      </c>
      <c r="H137" s="7">
        <f t="shared" si="33"/>
        <v>1.1635946589197941</v>
      </c>
      <c r="I137">
        <v>1.97</v>
      </c>
      <c r="J137">
        <v>1.87</v>
      </c>
      <c r="K137" s="7">
        <f t="shared" si="36"/>
        <v>2.0534759358288768</v>
      </c>
      <c r="L137" s="7">
        <f t="shared" si="37"/>
        <v>1.9492385786802029</v>
      </c>
      <c r="M137" s="15">
        <f t="shared" si="38"/>
        <v>0.48697916666666674</v>
      </c>
      <c r="N137" s="15">
        <f t="shared" si="39"/>
        <v>0.51302083333333337</v>
      </c>
      <c r="O137" s="12">
        <f t="shared" si="40"/>
        <v>0.36039028164479686</v>
      </c>
      <c r="P137" s="12">
        <f t="shared" si="41"/>
        <v>1.6070888480495322</v>
      </c>
      <c r="Q137" t="s">
        <v>121</v>
      </c>
      <c r="R137" t="s">
        <v>116</v>
      </c>
      <c r="S137" t="s">
        <v>143</v>
      </c>
      <c r="T137" s="16" t="s">
        <v>99</v>
      </c>
      <c r="U137" s="16" t="s">
        <v>72</v>
      </c>
      <c r="V137" s="42">
        <v>44385</v>
      </c>
      <c r="W137" s="16" t="s">
        <v>24</v>
      </c>
      <c r="X137" s="25">
        <v>1</v>
      </c>
      <c r="Y137" s="12" t="str">
        <f t="shared" si="43"/>
        <v>N</v>
      </c>
    </row>
    <row r="138" spans="1:25" x14ac:dyDescent="0.25">
      <c r="A138" s="18">
        <v>0.37867456728901427</v>
      </c>
      <c r="B138" s="18">
        <v>0.62099819031534809</v>
      </c>
      <c r="C138" s="13">
        <f t="shared" si="34"/>
        <v>2.6407899721366128</v>
      </c>
      <c r="D138" s="14">
        <f t="shared" si="35"/>
        <v>1.6103106508123504</v>
      </c>
      <c r="E138" s="10">
        <v>4.8387096774193505E-2</v>
      </c>
      <c r="F138" s="7">
        <f t="shared" si="42"/>
        <v>1.0483870967741935</v>
      </c>
      <c r="G138" s="7">
        <f t="shared" si="32"/>
        <v>2.5189073580380001</v>
      </c>
      <c r="H138" s="7">
        <f t="shared" si="33"/>
        <v>1.5359886207748574</v>
      </c>
      <c r="I138">
        <v>2.48</v>
      </c>
      <c r="J138">
        <v>1.55</v>
      </c>
      <c r="K138" s="7">
        <f t="shared" si="36"/>
        <v>2.6</v>
      </c>
      <c r="L138" s="7">
        <f t="shared" si="37"/>
        <v>1.625</v>
      </c>
      <c r="M138" s="15">
        <f t="shared" si="38"/>
        <v>0.38461538461538458</v>
      </c>
      <c r="N138" s="15">
        <f t="shared" si="39"/>
        <v>0.61538461538461542</v>
      </c>
      <c r="O138" s="12">
        <f t="shared" si="40"/>
        <v>0.98455387495143709</v>
      </c>
      <c r="P138" s="12">
        <f t="shared" si="41"/>
        <v>1.0091220592624406</v>
      </c>
      <c r="Q138" t="s">
        <v>115</v>
      </c>
      <c r="R138" t="s">
        <v>120</v>
      </c>
      <c r="S138" t="s">
        <v>143</v>
      </c>
      <c r="T138" s="16" t="s">
        <v>99</v>
      </c>
      <c r="U138" s="16" t="s">
        <v>72</v>
      </c>
      <c r="V138" s="42">
        <v>44385</v>
      </c>
      <c r="W138" s="16" t="s">
        <v>148</v>
      </c>
      <c r="X138" s="25">
        <v>1</v>
      </c>
      <c r="Y138" s="12" t="str">
        <f t="shared" si="43"/>
        <v>N</v>
      </c>
    </row>
    <row r="139" spans="1:25" x14ac:dyDescent="0.25">
      <c r="A139" s="18">
        <v>0.47083381001826163</v>
      </c>
      <c r="B139" s="18">
        <v>0.52820931285605266</v>
      </c>
      <c r="C139" s="13">
        <f t="shared" si="34"/>
        <v>2.1238916550220006</v>
      </c>
      <c r="D139" s="14">
        <f t="shared" si="35"/>
        <v>1.8931888849004816</v>
      </c>
      <c r="E139" s="10">
        <v>4.445050449959087E-2</v>
      </c>
      <c r="F139" s="7">
        <f t="shared" si="42"/>
        <v>1.0444505044995909</v>
      </c>
      <c r="G139" s="7">
        <f t="shared" si="32"/>
        <v>2.0335014879805944</v>
      </c>
      <c r="H139" s="7">
        <f t="shared" si="33"/>
        <v>1.8126171386240384</v>
      </c>
      <c r="I139">
        <v>1.9</v>
      </c>
      <c r="J139">
        <v>1.93</v>
      </c>
      <c r="K139" s="7">
        <f t="shared" si="36"/>
        <v>1.9844559585492225</v>
      </c>
      <c r="L139" s="7">
        <f t="shared" si="37"/>
        <v>2.0157894736842104</v>
      </c>
      <c r="M139" s="15">
        <f t="shared" si="38"/>
        <v>0.50391644908616195</v>
      </c>
      <c r="N139" s="15">
        <f t="shared" si="39"/>
        <v>0.49608355091383816</v>
      </c>
      <c r="O139" s="12">
        <f t="shared" si="40"/>
        <v>0.93434895977717203</v>
      </c>
      <c r="P139" s="12">
        <f t="shared" si="41"/>
        <v>1.0647587727572008</v>
      </c>
      <c r="Q139" t="s">
        <v>119</v>
      </c>
      <c r="R139" t="s">
        <v>104</v>
      </c>
      <c r="S139" t="s">
        <v>143</v>
      </c>
      <c r="T139" s="16" t="s">
        <v>99</v>
      </c>
      <c r="U139" s="16" t="s">
        <v>72</v>
      </c>
      <c r="V139" s="42">
        <v>44385</v>
      </c>
      <c r="W139" s="16" t="s">
        <v>24</v>
      </c>
      <c r="X139" s="25">
        <v>1</v>
      </c>
      <c r="Y139" s="12" t="str">
        <f t="shared" si="43"/>
        <v>N</v>
      </c>
    </row>
    <row r="140" spans="1:25" x14ac:dyDescent="0.25">
      <c r="A140" s="18">
        <v>0.66475512726095676</v>
      </c>
      <c r="B140" s="18">
        <v>0.33115481557466131</v>
      </c>
      <c r="C140" s="13">
        <f t="shared" si="34"/>
        <v>1.5043133313170209</v>
      </c>
      <c r="D140" s="14">
        <f t="shared" si="35"/>
        <v>3.0197356431754581</v>
      </c>
      <c r="E140" s="10">
        <v>4.7149122807017552E-2</v>
      </c>
      <c r="F140" s="7">
        <f t="shared" si="42"/>
        <v>1.0471491228070176</v>
      </c>
      <c r="G140" s="7">
        <f t="shared" si="32"/>
        <v>1.4365798514776158</v>
      </c>
      <c r="H140" s="7">
        <f t="shared" si="33"/>
        <v>2.8837684885612753</v>
      </c>
      <c r="I140">
        <v>1.9</v>
      </c>
      <c r="J140">
        <v>1.92</v>
      </c>
      <c r="K140" s="7">
        <f t="shared" si="36"/>
        <v>1.9895833333333333</v>
      </c>
      <c r="L140" s="7">
        <f t="shared" si="37"/>
        <v>2.0105263157894737</v>
      </c>
      <c r="M140" s="15">
        <f t="shared" si="38"/>
        <v>0.50261780104712039</v>
      </c>
      <c r="N140" s="15">
        <f t="shared" si="39"/>
        <v>0.49738219895287955</v>
      </c>
      <c r="O140" s="12">
        <f t="shared" si="40"/>
        <v>1.3225857219462784</v>
      </c>
      <c r="P140" s="12">
        <f t="shared" si="41"/>
        <v>0.66579547131326633</v>
      </c>
      <c r="Q140" t="s">
        <v>131</v>
      </c>
      <c r="R140" t="s">
        <v>128</v>
      </c>
      <c r="S140" t="s">
        <v>144</v>
      </c>
      <c r="T140" s="16" t="s">
        <v>99</v>
      </c>
      <c r="U140" s="16" t="s">
        <v>73</v>
      </c>
      <c r="V140" s="42">
        <v>44385</v>
      </c>
      <c r="W140" s="16" t="s">
        <v>149</v>
      </c>
      <c r="X140" s="25">
        <v>4</v>
      </c>
      <c r="Y140" s="12" t="str">
        <f t="shared" si="43"/>
        <v>Y</v>
      </c>
    </row>
    <row r="141" spans="1:25" x14ac:dyDescent="0.25">
      <c r="A141" s="18">
        <v>0.2553489815579158</v>
      </c>
      <c r="B141" s="18">
        <v>0.74446445667211181</v>
      </c>
      <c r="C141" s="13">
        <f t="shared" si="34"/>
        <v>3.9162090794287723</v>
      </c>
      <c r="D141" s="14">
        <f t="shared" si="35"/>
        <v>1.3432474727808732</v>
      </c>
      <c r="E141" s="10">
        <v>5.5167829843801863E-2</v>
      </c>
      <c r="F141" s="7">
        <f t="shared" si="42"/>
        <v>1.0551678298438019</v>
      </c>
      <c r="G141" s="7">
        <f t="shared" ref="G141:G171" si="44">C141/F141</f>
        <v>3.711456100787772</v>
      </c>
      <c r="H141" s="7">
        <f t="shared" ref="H141:H171" si="45">D141/F141</f>
        <v>1.2730178411331174</v>
      </c>
      <c r="I141">
        <v>1.77</v>
      </c>
      <c r="J141">
        <v>2.04</v>
      </c>
      <c r="K141" s="7">
        <f t="shared" si="36"/>
        <v>1.8676470588235292</v>
      </c>
      <c r="L141" s="7">
        <f t="shared" si="37"/>
        <v>2.152542372881356</v>
      </c>
      <c r="M141" s="15">
        <f t="shared" si="38"/>
        <v>0.53543307086614178</v>
      </c>
      <c r="N141" s="15">
        <f t="shared" si="39"/>
        <v>0.46456692913385828</v>
      </c>
      <c r="O141" s="12">
        <f t="shared" si="40"/>
        <v>0.47690177438022507</v>
      </c>
      <c r="P141" s="12">
        <f t="shared" si="41"/>
        <v>1.6024912880908166</v>
      </c>
      <c r="Q141" t="s">
        <v>125</v>
      </c>
      <c r="R141" t="s">
        <v>122</v>
      </c>
      <c r="S141" t="s">
        <v>144</v>
      </c>
      <c r="T141" s="16" t="s">
        <v>99</v>
      </c>
      <c r="U141" s="16" t="s">
        <v>72</v>
      </c>
      <c r="V141" s="42">
        <v>44385</v>
      </c>
      <c r="W141" s="16" t="s">
        <v>73</v>
      </c>
      <c r="X141" s="25">
        <v>4</v>
      </c>
      <c r="Y141" s="12" t="str">
        <f t="shared" si="43"/>
        <v>Y</v>
      </c>
    </row>
    <row r="142" spans="1:25" x14ac:dyDescent="0.25">
      <c r="A142" s="18">
        <v>0.36696240320100937</v>
      </c>
      <c r="B142" s="18">
        <v>0.63269081614449396</v>
      </c>
      <c r="C142" s="13">
        <f t="shared" ref="C142:C171" si="46">(100%/A142)</f>
        <v>2.7250748067840465</v>
      </c>
      <c r="D142" s="14">
        <f t="shared" ref="D142:D171" si="47">(100%/B142)</f>
        <v>1.5805508385498992</v>
      </c>
      <c r="E142" s="10">
        <v>5.0049608642928067E-2</v>
      </c>
      <c r="F142" s="7">
        <f t="shared" si="42"/>
        <v>1.0500496086429281</v>
      </c>
      <c r="G142" s="7">
        <f t="shared" si="44"/>
        <v>2.5951867267546547</v>
      </c>
      <c r="H142" s="7">
        <f t="shared" si="45"/>
        <v>1.5052153970064184</v>
      </c>
      <c r="I142">
        <v>1.93</v>
      </c>
      <c r="J142">
        <v>1.88</v>
      </c>
      <c r="K142" s="7">
        <f t="shared" ref="K142:K171" si="48">(I142*F142)</f>
        <v>2.0265957446808511</v>
      </c>
      <c r="L142" s="7">
        <f t="shared" ref="L142:L171" si="49">(J142*F142)</f>
        <v>1.9740932642487046</v>
      </c>
      <c r="M142" s="15">
        <f t="shared" ref="M142:M171" si="50">(1/K142)</f>
        <v>0.49343832020997375</v>
      </c>
      <c r="N142" s="15">
        <f t="shared" ref="N142:N171" si="51">(1/L142)</f>
        <v>0.50656167979002631</v>
      </c>
      <c r="O142" s="12">
        <f t="shared" ref="O142:O171" si="52">(I142/G142)</f>
        <v>0.74368444478502427</v>
      </c>
      <c r="P142" s="12">
        <f t="shared" ref="P142:P171" si="53">(J142/H142)</f>
        <v>1.2489906785028611</v>
      </c>
      <c r="Q142" t="s">
        <v>127</v>
      </c>
      <c r="R142" t="s">
        <v>130</v>
      </c>
      <c r="S142" t="s">
        <v>144</v>
      </c>
      <c r="T142" s="16" t="s">
        <v>99</v>
      </c>
      <c r="U142" s="16" t="s">
        <v>72</v>
      </c>
      <c r="V142" s="42">
        <v>44385</v>
      </c>
      <c r="W142" s="16" t="s">
        <v>23</v>
      </c>
      <c r="X142" s="25">
        <v>3</v>
      </c>
      <c r="Y142" s="12" t="str">
        <f t="shared" si="43"/>
        <v>Y</v>
      </c>
    </row>
    <row r="143" spans="1:25" x14ac:dyDescent="0.25">
      <c r="A143" s="18">
        <v>0.68349595864784507</v>
      </c>
      <c r="B143" s="18">
        <v>0.30598369730709379</v>
      </c>
      <c r="C143" s="13">
        <f t="shared" si="46"/>
        <v>1.463066441502145</v>
      </c>
      <c r="D143" s="14">
        <f t="shared" si="47"/>
        <v>3.2681479725907492</v>
      </c>
      <c r="E143" s="10">
        <v>5.6503581602456165E-2</v>
      </c>
      <c r="F143" s="7">
        <f t="shared" si="42"/>
        <v>1.0565035816024562</v>
      </c>
      <c r="G143" s="7">
        <f t="shared" si="44"/>
        <v>1.384819196999818</v>
      </c>
      <c r="H143" s="7">
        <f t="shared" si="45"/>
        <v>3.0933619435854371</v>
      </c>
      <c r="I143">
        <v>1.73</v>
      </c>
      <c r="J143">
        <v>2.09</v>
      </c>
      <c r="K143" s="7">
        <f t="shared" si="48"/>
        <v>1.8277511961722492</v>
      </c>
      <c r="L143" s="7">
        <f t="shared" si="49"/>
        <v>2.2080924855491331</v>
      </c>
      <c r="M143" s="15">
        <f t="shared" si="50"/>
        <v>0.54712041884816742</v>
      </c>
      <c r="N143" s="15">
        <f t="shared" si="51"/>
        <v>0.45287958115183241</v>
      </c>
      <c r="O143" s="12">
        <f t="shared" si="52"/>
        <v>1.249260555997497</v>
      </c>
      <c r="P143" s="12">
        <f t="shared" si="53"/>
        <v>0.67564030272433429</v>
      </c>
      <c r="Q143" t="s">
        <v>123</v>
      </c>
      <c r="R143" t="s">
        <v>124</v>
      </c>
      <c r="S143" t="s">
        <v>144</v>
      </c>
      <c r="T143" s="16" t="s">
        <v>97</v>
      </c>
      <c r="U143" s="16" t="s">
        <v>23</v>
      </c>
      <c r="V143" s="42">
        <v>44385</v>
      </c>
      <c r="W143" s="16" t="s">
        <v>73</v>
      </c>
      <c r="X143" s="25">
        <v>4</v>
      </c>
      <c r="Y143" s="12" t="str">
        <f t="shared" si="43"/>
        <v>Y</v>
      </c>
    </row>
    <row r="144" spans="1:25" x14ac:dyDescent="0.25">
      <c r="A144" s="18">
        <v>0.15813757608442292</v>
      </c>
      <c r="B144" s="18">
        <v>0.8417431661546525</v>
      </c>
      <c r="C144" s="13">
        <f t="shared" si="46"/>
        <v>6.3236077392898862</v>
      </c>
      <c r="D144" s="14">
        <f t="shared" si="47"/>
        <v>1.18801083300541</v>
      </c>
      <c r="E144" s="10">
        <v>4.7378811142794408E-2</v>
      </c>
      <c r="F144" s="7">
        <f t="shared" si="42"/>
        <v>1.0473788111427944</v>
      </c>
      <c r="G144" s="7">
        <f t="shared" si="44"/>
        <v>6.037555535795307</v>
      </c>
      <c r="H144" s="7">
        <f t="shared" si="45"/>
        <v>1.1342704476799297</v>
      </c>
      <c r="I144">
        <v>1.94</v>
      </c>
      <c r="J144">
        <v>1.88</v>
      </c>
      <c r="K144" s="7">
        <f t="shared" si="48"/>
        <v>2.0319148936170213</v>
      </c>
      <c r="L144" s="7">
        <f t="shared" si="49"/>
        <v>1.9690721649484533</v>
      </c>
      <c r="M144" s="15">
        <f t="shared" si="50"/>
        <v>0.49214659685863876</v>
      </c>
      <c r="N144" s="15">
        <f t="shared" si="51"/>
        <v>0.50785340314136129</v>
      </c>
      <c r="O144" s="12">
        <f t="shared" si="52"/>
        <v>0.32132209608643381</v>
      </c>
      <c r="P144" s="12">
        <f t="shared" si="53"/>
        <v>1.6574530385107076</v>
      </c>
      <c r="Q144" t="s">
        <v>129</v>
      </c>
      <c r="R144" t="s">
        <v>126</v>
      </c>
      <c r="S144" t="s">
        <v>144</v>
      </c>
      <c r="T144" s="32" t="s">
        <v>97</v>
      </c>
      <c r="U144" s="16" t="s">
        <v>148</v>
      </c>
      <c r="V144" s="42">
        <v>44385</v>
      </c>
      <c r="W144" s="16" t="s">
        <v>89</v>
      </c>
      <c r="X144" s="25">
        <v>2</v>
      </c>
      <c r="Y144" s="12" t="str">
        <f t="shared" si="43"/>
        <v>N</v>
      </c>
    </row>
    <row r="145" spans="1:25" x14ac:dyDescent="0.25">
      <c r="A145" s="18">
        <v>0.34677583792560129</v>
      </c>
      <c r="B145" s="18">
        <v>0.65299407967070511</v>
      </c>
      <c r="C145" s="13">
        <f t="shared" si="46"/>
        <v>2.8837072559090582</v>
      </c>
      <c r="D145" s="14">
        <f t="shared" si="47"/>
        <v>1.5314074524294075</v>
      </c>
      <c r="E145" s="10">
        <v>5.7718862192764453E-2</v>
      </c>
      <c r="F145" s="7">
        <f t="shared" si="42"/>
        <v>1.0577188621927645</v>
      </c>
      <c r="G145" s="7">
        <f t="shared" si="44"/>
        <v>2.7263456850252479</v>
      </c>
      <c r="H145" s="7">
        <f t="shared" si="45"/>
        <v>1.4478397872707269</v>
      </c>
      <c r="I145">
        <v>1.7</v>
      </c>
      <c r="J145">
        <v>2.13</v>
      </c>
      <c r="K145" s="7">
        <f t="shared" si="48"/>
        <v>1.7981220657276995</v>
      </c>
      <c r="L145" s="7">
        <f t="shared" si="49"/>
        <v>2.2529411764705882</v>
      </c>
      <c r="M145" s="15">
        <f t="shared" si="50"/>
        <v>0.55613577023498695</v>
      </c>
      <c r="N145" s="15">
        <f t="shared" si="51"/>
        <v>0.44386422976501305</v>
      </c>
      <c r="O145" s="12">
        <f t="shared" si="52"/>
        <v>0.62354528603523607</v>
      </c>
      <c r="P145" s="12">
        <f t="shared" si="53"/>
        <v>1.4711572500816474</v>
      </c>
      <c r="Q145" t="s">
        <v>132</v>
      </c>
      <c r="R145" t="s">
        <v>140</v>
      </c>
      <c r="S145" t="s">
        <v>145</v>
      </c>
      <c r="T145" s="16" t="s">
        <v>99</v>
      </c>
      <c r="U145" s="16" t="s">
        <v>72</v>
      </c>
      <c r="V145" s="42">
        <v>44385</v>
      </c>
      <c r="W145" s="16" t="s">
        <v>73</v>
      </c>
      <c r="X145" s="25">
        <v>4</v>
      </c>
      <c r="Y145" s="12" t="str">
        <f t="shared" si="43"/>
        <v>Y</v>
      </c>
    </row>
    <row r="146" spans="1:25" x14ac:dyDescent="0.25">
      <c r="A146" s="18">
        <v>0.47691423798423638</v>
      </c>
      <c r="B146" s="18">
        <v>0.52004688121247833</v>
      </c>
      <c r="C146" s="13">
        <f t="shared" si="46"/>
        <v>2.0968130543275025</v>
      </c>
      <c r="D146" s="14">
        <f t="shared" si="47"/>
        <v>1.9229035614414629</v>
      </c>
      <c r="E146" s="10">
        <v>5.6847257759483849E-2</v>
      </c>
      <c r="F146" s="7">
        <f t="shared" si="42"/>
        <v>1.0568472577594838</v>
      </c>
      <c r="G146" s="7">
        <f t="shared" si="44"/>
        <v>1.9840265837210442</v>
      </c>
      <c r="H146" s="7">
        <f t="shared" si="45"/>
        <v>1.8194715909260326</v>
      </c>
      <c r="I146">
        <v>1.78</v>
      </c>
      <c r="J146">
        <v>2.02</v>
      </c>
      <c r="K146" s="7">
        <f t="shared" si="48"/>
        <v>1.8811881188118813</v>
      </c>
      <c r="L146" s="7">
        <f t="shared" si="49"/>
        <v>2.1348314606741572</v>
      </c>
      <c r="M146" s="15">
        <f t="shared" si="50"/>
        <v>0.53157894736842104</v>
      </c>
      <c r="N146" s="15">
        <f t="shared" si="51"/>
        <v>0.46842105263157896</v>
      </c>
      <c r="O146" s="12">
        <f t="shared" si="52"/>
        <v>0.89716539818816732</v>
      </c>
      <c r="P146" s="12">
        <f t="shared" si="53"/>
        <v>1.110212443037875</v>
      </c>
      <c r="Q146" t="s">
        <v>139</v>
      </c>
      <c r="R146" t="s">
        <v>136</v>
      </c>
      <c r="S146" t="s">
        <v>145</v>
      </c>
      <c r="T146" s="16" t="s">
        <v>98</v>
      </c>
      <c r="U146" s="16" t="s">
        <v>22</v>
      </c>
      <c r="V146" s="42">
        <v>44385</v>
      </c>
      <c r="W146" s="16" t="s">
        <v>149</v>
      </c>
      <c r="X146" s="25">
        <v>4</v>
      </c>
      <c r="Y146" s="12" t="str">
        <f t="shared" si="43"/>
        <v>Y</v>
      </c>
    </row>
    <row r="147" spans="1:25" x14ac:dyDescent="0.25">
      <c r="A147" s="18">
        <v>0.72780630517273115</v>
      </c>
      <c r="B147" s="18">
        <v>0.21326803369388256</v>
      </c>
      <c r="C147" s="13">
        <f t="shared" si="46"/>
        <v>1.3739919438629606</v>
      </c>
      <c r="D147" s="14">
        <f t="shared" si="47"/>
        <v>4.6889352458482589</v>
      </c>
      <c r="E147" s="10">
        <v>5.5974808621532146E-2</v>
      </c>
      <c r="F147" s="7">
        <f t="shared" si="42"/>
        <v>1.0559748086215321</v>
      </c>
      <c r="G147" s="7">
        <f t="shared" si="44"/>
        <v>1.3011597744993251</v>
      </c>
      <c r="H147" s="7">
        <f t="shared" si="45"/>
        <v>4.4403855163639632</v>
      </c>
      <c r="I147">
        <v>1.63</v>
      </c>
      <c r="J147">
        <v>2.2599999999999998</v>
      </c>
      <c r="K147" s="7">
        <f t="shared" si="48"/>
        <v>1.7212389380530972</v>
      </c>
      <c r="L147" s="7">
        <f t="shared" si="49"/>
        <v>2.3865030674846626</v>
      </c>
      <c r="M147" s="15">
        <f t="shared" si="50"/>
        <v>0.58097686375321345</v>
      </c>
      <c r="N147" s="15">
        <f t="shared" si="51"/>
        <v>0.41902313624678661</v>
      </c>
      <c r="O147" s="12">
        <f t="shared" si="52"/>
        <v>1.2527285518238602</v>
      </c>
      <c r="P147" s="12">
        <f t="shared" si="53"/>
        <v>0.50896481660687309</v>
      </c>
      <c r="Q147" t="s">
        <v>135</v>
      </c>
      <c r="R147" t="s">
        <v>133</v>
      </c>
      <c r="S147" t="s">
        <v>145</v>
      </c>
      <c r="T147" s="16" t="s">
        <v>98</v>
      </c>
      <c r="U147" s="16" t="s">
        <v>74</v>
      </c>
      <c r="V147" s="42">
        <v>44385</v>
      </c>
      <c r="W147" s="16" t="s">
        <v>89</v>
      </c>
      <c r="X147" s="25">
        <v>2</v>
      </c>
      <c r="Y147" s="12" t="str">
        <f t="shared" si="43"/>
        <v>N</v>
      </c>
    </row>
    <row r="148" spans="1:25" x14ac:dyDescent="0.25">
      <c r="A148" s="18" t="e">
        <v>#N/A</v>
      </c>
      <c r="B148" s="18" t="e">
        <v>#N/A</v>
      </c>
      <c r="C148" s="13" t="e">
        <f t="shared" si="46"/>
        <v>#N/A</v>
      </c>
      <c r="D148" s="14" t="e">
        <f t="shared" si="47"/>
        <v>#N/A</v>
      </c>
      <c r="E148" s="10">
        <v>5.0223275814543111E-2</v>
      </c>
      <c r="F148" s="7">
        <f t="shared" si="42"/>
        <v>1.0502232758145431</v>
      </c>
      <c r="G148" s="7" t="e">
        <f t="shared" si="44"/>
        <v>#N/A</v>
      </c>
      <c r="H148" s="7" t="e">
        <f t="shared" si="45"/>
        <v>#N/A</v>
      </c>
      <c r="I148">
        <v>1.87</v>
      </c>
      <c r="J148">
        <v>1.94</v>
      </c>
      <c r="K148" s="7">
        <f t="shared" si="48"/>
        <v>1.9639175257731958</v>
      </c>
      <c r="L148" s="7">
        <f t="shared" si="49"/>
        <v>2.0374331550802136</v>
      </c>
      <c r="M148" s="15">
        <f t="shared" si="50"/>
        <v>0.50918635170603677</v>
      </c>
      <c r="N148" s="15">
        <f t="shared" si="51"/>
        <v>0.49081364829396334</v>
      </c>
      <c r="O148" s="12" t="e">
        <f t="shared" si="52"/>
        <v>#N/A</v>
      </c>
      <c r="P148" s="12" t="e">
        <f t="shared" si="53"/>
        <v>#N/A</v>
      </c>
      <c r="Q148" t="s">
        <v>141</v>
      </c>
      <c r="R148" t="s">
        <v>138</v>
      </c>
      <c r="S148" t="s">
        <v>145</v>
      </c>
      <c r="T148" s="16"/>
      <c r="U148" s="16" t="e">
        <v>#N/A</v>
      </c>
      <c r="V148" s="42">
        <v>44385</v>
      </c>
      <c r="W148" s="16" t="s">
        <v>74</v>
      </c>
      <c r="X148" s="25">
        <v>4</v>
      </c>
      <c r="Y148" s="12" t="str">
        <f t="shared" si="43"/>
        <v>Y</v>
      </c>
    </row>
    <row r="149" spans="1:25" x14ac:dyDescent="0.25">
      <c r="A149" s="18">
        <v>0.30407710449184483</v>
      </c>
      <c r="B149" s="18">
        <v>0.6957220969103165</v>
      </c>
      <c r="C149" s="13">
        <f t="shared" si="46"/>
        <v>3.288639576041541</v>
      </c>
      <c r="D149" s="14">
        <f t="shared" si="47"/>
        <v>1.4373555252032006</v>
      </c>
      <c r="E149" s="10">
        <v>4.7149122807017552E-2</v>
      </c>
      <c r="F149" s="7">
        <f t="shared" si="42"/>
        <v>1.0471491228070176</v>
      </c>
      <c r="G149" s="7">
        <f t="shared" si="44"/>
        <v>3.1405647050784138</v>
      </c>
      <c r="H149" s="7">
        <f t="shared" si="45"/>
        <v>1.3726368994610669</v>
      </c>
      <c r="I149">
        <v>1.92</v>
      </c>
      <c r="J149">
        <v>1.9</v>
      </c>
      <c r="K149" s="7">
        <f t="shared" si="48"/>
        <v>2.0105263157894737</v>
      </c>
      <c r="L149" s="7">
        <f t="shared" si="49"/>
        <v>1.9895833333333333</v>
      </c>
      <c r="M149" s="15">
        <f t="shared" si="50"/>
        <v>0.49738219895287955</v>
      </c>
      <c r="N149" s="15">
        <f t="shared" si="51"/>
        <v>0.50261780104712039</v>
      </c>
      <c r="O149" s="12">
        <f t="shared" si="52"/>
        <v>0.61135502060991964</v>
      </c>
      <c r="P149" s="12">
        <f t="shared" si="53"/>
        <v>1.3841970886444839</v>
      </c>
      <c r="Q149" t="s">
        <v>137</v>
      </c>
      <c r="R149" t="s">
        <v>134</v>
      </c>
      <c r="S149" t="s">
        <v>145</v>
      </c>
      <c r="T149" s="16" t="s">
        <v>99</v>
      </c>
      <c r="U149" s="16" t="s">
        <v>72</v>
      </c>
      <c r="V149" s="42">
        <v>44385</v>
      </c>
      <c r="W149" s="16" t="s">
        <v>91</v>
      </c>
      <c r="X149" s="25">
        <v>3</v>
      </c>
      <c r="Y149" s="12" t="str">
        <f t="shared" si="43"/>
        <v>Y</v>
      </c>
    </row>
    <row r="150" spans="1:25" x14ac:dyDescent="0.25">
      <c r="A150" s="18">
        <v>0.48946057987347824</v>
      </c>
      <c r="B150" s="18">
        <v>0.50966237560766214</v>
      </c>
      <c r="C150" s="13">
        <f t="shared" si="46"/>
        <v>2.0430654502523824</v>
      </c>
      <c r="D150" s="14">
        <f t="shared" si="47"/>
        <v>1.9620832297218649</v>
      </c>
      <c r="E150" s="10">
        <v>3.9024126949857019E-2</v>
      </c>
      <c r="F150" s="7">
        <f t="shared" si="42"/>
        <v>1.039024126949857</v>
      </c>
      <c r="G150" s="7">
        <f t="shared" si="44"/>
        <v>1.966331095939007</v>
      </c>
      <c r="H150" s="7">
        <f t="shared" si="45"/>
        <v>1.8883904414055579</v>
      </c>
      <c r="I150">
        <v>1.91</v>
      </c>
      <c r="J150">
        <v>1.94</v>
      </c>
      <c r="K150" s="7">
        <f t="shared" si="48"/>
        <v>1.9845360824742269</v>
      </c>
      <c r="L150" s="7">
        <f t="shared" si="49"/>
        <v>2.0157068062827226</v>
      </c>
      <c r="M150" s="15">
        <f t="shared" si="50"/>
        <v>0.50389610389610384</v>
      </c>
      <c r="N150" s="15">
        <f t="shared" si="51"/>
        <v>0.4961038961038961</v>
      </c>
      <c r="O150" s="12">
        <f t="shared" si="52"/>
        <v>0.9713521817076759</v>
      </c>
      <c r="P150" s="12">
        <f t="shared" si="53"/>
        <v>1.0273299194185861</v>
      </c>
      <c r="Q150" t="s">
        <v>59</v>
      </c>
      <c r="R150" t="s">
        <v>26</v>
      </c>
      <c r="S150" t="s">
        <v>70</v>
      </c>
      <c r="T150" s="16" t="s">
        <v>99</v>
      </c>
      <c r="U150" s="16" t="s">
        <v>72</v>
      </c>
      <c r="V150" s="42">
        <v>44416</v>
      </c>
      <c r="W150" s="16" t="s">
        <v>271</v>
      </c>
      <c r="X150" s="25">
        <v>7</v>
      </c>
      <c r="Y150" s="12" t="str">
        <f t="shared" si="43"/>
        <v>Y</v>
      </c>
    </row>
    <row r="151" spans="1:25" x14ac:dyDescent="0.25">
      <c r="A151" s="18">
        <v>0.64098057882673487</v>
      </c>
      <c r="B151" s="18">
        <v>0.35554318572012172</v>
      </c>
      <c r="C151" s="13">
        <f t="shared" si="46"/>
        <v>1.560109671076809</v>
      </c>
      <c r="D151" s="14">
        <f t="shared" si="47"/>
        <v>2.8125978507353113</v>
      </c>
      <c r="E151" s="10">
        <v>4.2566983578219642E-2</v>
      </c>
      <c r="F151" s="7">
        <f t="shared" si="42"/>
        <v>1.0425669835782196</v>
      </c>
      <c r="G151" s="7">
        <f t="shared" si="44"/>
        <v>1.4964119290660043</v>
      </c>
      <c r="H151" s="7">
        <f t="shared" si="45"/>
        <v>2.6977622493685014</v>
      </c>
      <c r="I151">
        <v>1.78</v>
      </c>
      <c r="J151">
        <v>2.08</v>
      </c>
      <c r="K151" s="7">
        <f t="shared" si="48"/>
        <v>1.8557692307692311</v>
      </c>
      <c r="L151" s="7">
        <f t="shared" si="49"/>
        <v>2.1685393258426968</v>
      </c>
      <c r="M151" s="15">
        <f t="shared" si="50"/>
        <v>0.53886010362694292</v>
      </c>
      <c r="N151" s="15">
        <f t="shared" si="51"/>
        <v>0.46113989637305697</v>
      </c>
      <c r="O151" s="12">
        <f t="shared" si="52"/>
        <v>1.1895120357073063</v>
      </c>
      <c r="P151" s="12">
        <f t="shared" si="53"/>
        <v>0.77100938026947752</v>
      </c>
      <c r="Q151" t="s">
        <v>32</v>
      </c>
      <c r="R151" t="s">
        <v>35</v>
      </c>
      <c r="S151" t="s">
        <v>70</v>
      </c>
      <c r="T151" s="16" t="s">
        <v>99</v>
      </c>
      <c r="U151" s="16" t="s">
        <v>73</v>
      </c>
      <c r="V151" s="42">
        <v>44416</v>
      </c>
      <c r="W151" s="16" t="s">
        <v>72</v>
      </c>
      <c r="X151" s="25">
        <v>2</v>
      </c>
      <c r="Y151" s="12" t="str">
        <f t="shared" si="43"/>
        <v>N</v>
      </c>
    </row>
    <row r="152" spans="1:25" x14ac:dyDescent="0.25">
      <c r="A152" s="18" t="e">
        <v>#N/A</v>
      </c>
      <c r="B152" s="18" t="e">
        <v>#N/A</v>
      </c>
      <c r="C152" s="13" t="e">
        <f t="shared" si="46"/>
        <v>#N/A</v>
      </c>
      <c r="D152" s="14" t="e">
        <f t="shared" si="47"/>
        <v>#N/A</v>
      </c>
      <c r="E152" s="10">
        <v>4.1012764176606042E-2</v>
      </c>
      <c r="F152" s="7">
        <f t="shared" si="42"/>
        <v>1.041012764176606</v>
      </c>
      <c r="G152" s="7" t="e">
        <f t="shared" si="44"/>
        <v>#N/A</v>
      </c>
      <c r="H152" s="7" t="e">
        <f t="shared" si="45"/>
        <v>#N/A</v>
      </c>
      <c r="I152">
        <v>1.62</v>
      </c>
      <c r="J152">
        <v>2.36</v>
      </c>
      <c r="K152" s="7">
        <f t="shared" si="48"/>
        <v>1.6864406779661019</v>
      </c>
      <c r="L152" s="7">
        <f t="shared" si="49"/>
        <v>2.4567901234567899</v>
      </c>
      <c r="M152" s="15">
        <f t="shared" si="50"/>
        <v>0.59296482412060292</v>
      </c>
      <c r="N152" s="15">
        <f t="shared" si="51"/>
        <v>0.40703517587939703</v>
      </c>
      <c r="O152" s="12" t="e">
        <f t="shared" si="52"/>
        <v>#N/A</v>
      </c>
      <c r="P152" s="12" t="e">
        <f t="shared" si="53"/>
        <v>#N/A</v>
      </c>
      <c r="Q152" t="s">
        <v>62</v>
      </c>
      <c r="R152" t="s">
        <v>77</v>
      </c>
      <c r="S152" t="s">
        <v>70</v>
      </c>
      <c r="T152" s="16"/>
      <c r="U152" s="16" t="e">
        <v>#N/A</v>
      </c>
      <c r="V152" s="42">
        <v>44416</v>
      </c>
      <c r="W152" s="16" t="s">
        <v>90</v>
      </c>
      <c r="X152" s="25">
        <v>3</v>
      </c>
      <c r="Y152" s="12" t="str">
        <f t="shared" si="43"/>
        <v>Y</v>
      </c>
    </row>
    <row r="153" spans="1:25" x14ac:dyDescent="0.25">
      <c r="A153" s="18">
        <v>0.54376880051513177</v>
      </c>
      <c r="B153" s="18">
        <v>0.45467836402041223</v>
      </c>
      <c r="C153" s="13">
        <f t="shared" si="46"/>
        <v>1.8390168745479034</v>
      </c>
      <c r="D153" s="14">
        <f t="shared" si="47"/>
        <v>2.1993569061823806</v>
      </c>
      <c r="E153" s="10">
        <v>4.2938272915450382E-2</v>
      </c>
      <c r="F153" s="7">
        <f t="shared" si="42"/>
        <v>1.0429382729154504</v>
      </c>
      <c r="G153" s="7">
        <f t="shared" si="44"/>
        <v>1.7633036607306385</v>
      </c>
      <c r="H153" s="7">
        <f t="shared" si="45"/>
        <v>2.1088083190525309</v>
      </c>
      <c r="I153">
        <v>1.66</v>
      </c>
      <c r="J153">
        <v>2.27</v>
      </c>
      <c r="K153" s="7">
        <f t="shared" si="48"/>
        <v>1.7312775330396475</v>
      </c>
      <c r="L153" s="7">
        <f t="shared" si="49"/>
        <v>2.3674698795180724</v>
      </c>
      <c r="M153" s="15">
        <f t="shared" si="50"/>
        <v>0.57760814249363868</v>
      </c>
      <c r="N153" s="15">
        <f t="shared" si="51"/>
        <v>0.42239185750636132</v>
      </c>
      <c r="O153" s="12">
        <f t="shared" si="52"/>
        <v>0.94141470749976564</v>
      </c>
      <c r="P153" s="12">
        <f t="shared" si="53"/>
        <v>1.0764373316868796</v>
      </c>
      <c r="Q153" t="s">
        <v>61</v>
      </c>
      <c r="R153" t="s">
        <v>63</v>
      </c>
      <c r="S153" t="s">
        <v>70</v>
      </c>
      <c r="T153" s="16" t="s">
        <v>97</v>
      </c>
      <c r="U153" s="16" t="s">
        <v>23</v>
      </c>
      <c r="V153" s="42">
        <v>44416</v>
      </c>
      <c r="W153" s="16" t="s">
        <v>148</v>
      </c>
      <c r="X153" s="25">
        <v>1</v>
      </c>
      <c r="Y153" s="12" t="str">
        <f t="shared" si="43"/>
        <v>N</v>
      </c>
    </row>
    <row r="154" spans="1:25" x14ac:dyDescent="0.25">
      <c r="A154" s="18">
        <v>0.22152221096951122</v>
      </c>
      <c r="B154" s="18">
        <v>0.77823439551971951</v>
      </c>
      <c r="C154" s="13">
        <f t="shared" si="46"/>
        <v>4.5142200216556754</v>
      </c>
      <c r="D154" s="14">
        <f t="shared" si="47"/>
        <v>1.2849599115086416</v>
      </c>
      <c r="E154" s="10">
        <v>3.8647342995169254E-2</v>
      </c>
      <c r="F154" s="7">
        <f t="shared" si="42"/>
        <v>1.0386473429951693</v>
      </c>
      <c r="G154" s="7">
        <f t="shared" si="44"/>
        <v>4.3462490441056962</v>
      </c>
      <c r="H154" s="7">
        <f t="shared" si="45"/>
        <v>1.2371474496850641</v>
      </c>
      <c r="I154">
        <v>2.0699999999999998</v>
      </c>
      <c r="J154">
        <v>1.8</v>
      </c>
      <c r="K154" s="7">
        <f t="shared" si="48"/>
        <v>2.1500000000000004</v>
      </c>
      <c r="L154" s="7">
        <f t="shared" si="49"/>
        <v>1.8695652173913047</v>
      </c>
      <c r="M154" s="15">
        <f t="shared" si="50"/>
        <v>0.46511627906976738</v>
      </c>
      <c r="N154" s="15">
        <f t="shared" si="51"/>
        <v>0.53488372093023251</v>
      </c>
      <c r="O154" s="12">
        <f t="shared" si="52"/>
        <v>0.47627275358444915</v>
      </c>
      <c r="P154" s="12">
        <f t="shared" si="53"/>
        <v>1.454959956841215</v>
      </c>
      <c r="Q154" t="s">
        <v>241</v>
      </c>
      <c r="R154" t="s">
        <v>242</v>
      </c>
      <c r="S154" t="s">
        <v>156</v>
      </c>
      <c r="T154" s="16" t="s">
        <v>98</v>
      </c>
      <c r="U154" s="16" t="s">
        <v>24</v>
      </c>
      <c r="V154" s="42">
        <v>44416</v>
      </c>
      <c r="W154" s="16" t="s">
        <v>72</v>
      </c>
      <c r="X154" s="25">
        <v>2</v>
      </c>
      <c r="Y154" s="12" t="str">
        <f t="shared" si="43"/>
        <v>N</v>
      </c>
    </row>
    <row r="155" spans="1:25" x14ac:dyDescent="0.25">
      <c r="A155" s="18">
        <v>0.21176982186130303</v>
      </c>
      <c r="B155" s="18">
        <v>0.78816441537262061</v>
      </c>
      <c r="C155" s="13">
        <f t="shared" si="46"/>
        <v>4.722108141805692</v>
      </c>
      <c r="D155" s="14">
        <f t="shared" si="47"/>
        <v>1.2687708052985744</v>
      </c>
      <c r="E155" s="10">
        <v>3.9432015527633091E-2</v>
      </c>
      <c r="F155" s="7">
        <f t="shared" si="42"/>
        <v>1.0394320155276331</v>
      </c>
      <c r="G155" s="7">
        <f t="shared" si="44"/>
        <v>4.5429696904310486</v>
      </c>
      <c r="H155" s="7">
        <f t="shared" si="45"/>
        <v>1.2206385663948645</v>
      </c>
      <c r="I155">
        <v>2.5099999999999998</v>
      </c>
      <c r="J155">
        <v>1.56</v>
      </c>
      <c r="K155" s="7">
        <f t="shared" si="48"/>
        <v>2.608974358974359</v>
      </c>
      <c r="L155" s="7">
        <f t="shared" si="49"/>
        <v>1.6215139442231077</v>
      </c>
      <c r="M155" s="15">
        <f t="shared" si="50"/>
        <v>0.3832923832923833</v>
      </c>
      <c r="N155" s="15">
        <f t="shared" si="51"/>
        <v>0.61670761670761665</v>
      </c>
      <c r="O155" s="12">
        <f t="shared" si="52"/>
        <v>0.55250203524070718</v>
      </c>
      <c r="P155" s="12">
        <f t="shared" si="53"/>
        <v>1.2780195898671578</v>
      </c>
      <c r="Q155" t="s">
        <v>243</v>
      </c>
      <c r="R155" t="s">
        <v>244</v>
      </c>
      <c r="S155" t="s">
        <v>156</v>
      </c>
      <c r="T155" s="16" t="s">
        <v>99</v>
      </c>
      <c r="U155" s="16" t="s">
        <v>72</v>
      </c>
      <c r="V155" s="42">
        <v>44416</v>
      </c>
      <c r="W155" s="16" t="s">
        <v>23</v>
      </c>
      <c r="X155" s="25">
        <v>3</v>
      </c>
      <c r="Y155" s="12" t="str">
        <f t="shared" si="43"/>
        <v>Y</v>
      </c>
    </row>
    <row r="156" spans="1:25" x14ac:dyDescent="0.25">
      <c r="A156" s="18">
        <v>0.47946115911211051</v>
      </c>
      <c r="B156" s="18">
        <v>0.51960031570583032</v>
      </c>
      <c r="C156" s="13">
        <f t="shared" si="46"/>
        <v>2.085674680826803</v>
      </c>
      <c r="D156" s="14">
        <f t="shared" si="47"/>
        <v>1.9245561824603394</v>
      </c>
      <c r="E156" s="10">
        <v>2.3828227284629522E-2</v>
      </c>
      <c r="F156" s="7">
        <f t="shared" si="42"/>
        <v>1.0238282272846295</v>
      </c>
      <c r="G156" s="7">
        <f t="shared" si="44"/>
        <v>2.0371334030888901</v>
      </c>
      <c r="H156" s="7">
        <f t="shared" si="45"/>
        <v>1.8797647214363264</v>
      </c>
      <c r="I156">
        <v>2.0099999999999998</v>
      </c>
      <c r="J156">
        <v>1.9</v>
      </c>
      <c r="K156" s="7">
        <f t="shared" si="48"/>
        <v>2.0578947368421052</v>
      </c>
      <c r="L156" s="7">
        <f t="shared" si="49"/>
        <v>1.9452736318407959</v>
      </c>
      <c r="M156" s="15">
        <f t="shared" si="50"/>
        <v>0.48593350383631717</v>
      </c>
      <c r="N156" s="15">
        <f t="shared" si="51"/>
        <v>0.51406649616368294</v>
      </c>
      <c r="O156" s="12">
        <f t="shared" si="52"/>
        <v>0.98668059585702728</v>
      </c>
      <c r="P156" s="12">
        <f t="shared" si="53"/>
        <v>1.0107647932387047</v>
      </c>
      <c r="Q156" t="s">
        <v>245</v>
      </c>
      <c r="R156" t="s">
        <v>246</v>
      </c>
      <c r="S156" t="s">
        <v>159</v>
      </c>
      <c r="T156" s="16" t="s">
        <v>99</v>
      </c>
      <c r="U156" s="16" t="s">
        <v>72</v>
      </c>
      <c r="V156" s="42">
        <v>44416</v>
      </c>
      <c r="W156" s="16" t="s">
        <v>72</v>
      </c>
      <c r="X156" s="25">
        <v>2</v>
      </c>
      <c r="Y156" s="12" t="str">
        <f t="shared" si="43"/>
        <v>N</v>
      </c>
    </row>
    <row r="157" spans="1:25" x14ac:dyDescent="0.25">
      <c r="A157" s="18">
        <v>0.31090820973591166</v>
      </c>
      <c r="B157" s="18">
        <v>0.68862671127001951</v>
      </c>
      <c r="C157" s="13">
        <f t="shared" si="46"/>
        <v>3.2163833848241232</v>
      </c>
      <c r="D157" s="14">
        <f t="shared" si="47"/>
        <v>1.4521655689999613</v>
      </c>
      <c r="E157" s="10">
        <v>2.9011311269375728E-2</v>
      </c>
      <c r="F157" s="7">
        <f t="shared" si="42"/>
        <v>1.0290113112693757</v>
      </c>
      <c r="G157" s="7">
        <f t="shared" si="44"/>
        <v>3.1257026522443492</v>
      </c>
      <c r="H157" s="7">
        <f t="shared" si="45"/>
        <v>1.4112241071564002</v>
      </c>
      <c r="I157">
        <v>2.17</v>
      </c>
      <c r="J157">
        <v>1.76</v>
      </c>
      <c r="K157" s="7">
        <f t="shared" si="48"/>
        <v>2.2329545454545454</v>
      </c>
      <c r="L157" s="7">
        <f t="shared" si="49"/>
        <v>1.8110599078341012</v>
      </c>
      <c r="M157" s="15">
        <f t="shared" si="50"/>
        <v>0.44783715012722647</v>
      </c>
      <c r="N157" s="15">
        <f t="shared" si="51"/>
        <v>0.55216284987277364</v>
      </c>
      <c r="O157" s="12">
        <f t="shared" si="52"/>
        <v>0.69424390014893911</v>
      </c>
      <c r="P157" s="12">
        <f t="shared" si="53"/>
        <v>1.2471442282447818</v>
      </c>
      <c r="Q157" t="s">
        <v>247</v>
      </c>
      <c r="R157" t="s">
        <v>248</v>
      </c>
      <c r="S157" t="s">
        <v>159</v>
      </c>
      <c r="T157" s="16" t="s">
        <v>99</v>
      </c>
      <c r="U157" s="16" t="s">
        <v>72</v>
      </c>
      <c r="V157" s="42">
        <v>44416</v>
      </c>
      <c r="W157" s="16" t="s">
        <v>92</v>
      </c>
      <c r="X157" s="25">
        <v>2</v>
      </c>
      <c r="Y157" s="12" t="str">
        <f t="shared" si="43"/>
        <v>N</v>
      </c>
    </row>
    <row r="158" spans="1:25" x14ac:dyDescent="0.25">
      <c r="A158" s="18">
        <v>0.57978270543049448</v>
      </c>
      <c r="B158" s="18">
        <v>0.41822720267708996</v>
      </c>
      <c r="C158" s="13">
        <f t="shared" si="46"/>
        <v>1.7247841141751372</v>
      </c>
      <c r="D158" s="14">
        <f t="shared" si="47"/>
        <v>2.3910448521735503</v>
      </c>
      <c r="E158" s="10">
        <v>3.0219780219780112E-2</v>
      </c>
      <c r="F158" s="7">
        <f t="shared" ref="F158:F221" si="54">(E158/100%) + 1</f>
        <v>1.0302197802197801</v>
      </c>
      <c r="G158" s="7">
        <f t="shared" si="44"/>
        <v>1.674190446826</v>
      </c>
      <c r="H158" s="7">
        <f t="shared" si="45"/>
        <v>2.3209075365097931</v>
      </c>
      <c r="I158">
        <v>2.08</v>
      </c>
      <c r="J158">
        <v>1.82</v>
      </c>
      <c r="K158" s="7">
        <f t="shared" si="48"/>
        <v>2.1428571428571428</v>
      </c>
      <c r="L158" s="7">
        <f t="shared" si="49"/>
        <v>1.8749999999999998</v>
      </c>
      <c r="M158" s="15">
        <f t="shared" si="50"/>
        <v>0.46666666666666667</v>
      </c>
      <c r="N158" s="15">
        <f t="shared" si="51"/>
        <v>0.53333333333333344</v>
      </c>
      <c r="O158" s="12">
        <f t="shared" si="52"/>
        <v>1.2423915116367739</v>
      </c>
      <c r="P158" s="12">
        <f t="shared" si="53"/>
        <v>0.78417600501954354</v>
      </c>
      <c r="Q158" t="s">
        <v>249</v>
      </c>
      <c r="R158" t="s">
        <v>250</v>
      </c>
      <c r="S158" t="s">
        <v>159</v>
      </c>
      <c r="T158" s="16" t="s">
        <v>98</v>
      </c>
      <c r="U158" s="16" t="s">
        <v>22</v>
      </c>
      <c r="V158" s="42">
        <v>44416</v>
      </c>
      <c r="W158" s="16" t="s">
        <v>93</v>
      </c>
      <c r="X158" s="25">
        <v>0</v>
      </c>
      <c r="Y158" s="12" t="str">
        <f t="shared" si="43"/>
        <v>N</v>
      </c>
    </row>
    <row r="159" spans="1:25" x14ac:dyDescent="0.25">
      <c r="A159" s="18">
        <v>0.49674460352210914</v>
      </c>
      <c r="B159" s="18">
        <v>0.50198887741818199</v>
      </c>
      <c r="C159" s="13">
        <f t="shared" si="46"/>
        <v>2.0131069223693983</v>
      </c>
      <c r="D159" s="14">
        <f t="shared" si="47"/>
        <v>1.9920760100167512</v>
      </c>
      <c r="E159" s="10">
        <v>2.5667999158426325E-2</v>
      </c>
      <c r="F159" s="7">
        <f t="shared" si="54"/>
        <v>1.0256679991584263</v>
      </c>
      <c r="G159" s="7">
        <f t="shared" si="44"/>
        <v>1.9627276311839486</v>
      </c>
      <c r="H159" s="7">
        <f t="shared" si="45"/>
        <v>1.9422230308942805</v>
      </c>
      <c r="I159">
        <v>1.94</v>
      </c>
      <c r="J159">
        <v>1.96</v>
      </c>
      <c r="K159" s="7">
        <f t="shared" si="48"/>
        <v>1.989795918367347</v>
      </c>
      <c r="L159" s="7">
        <f t="shared" si="49"/>
        <v>2.0103092783505154</v>
      </c>
      <c r="M159" s="15">
        <f t="shared" si="50"/>
        <v>0.50256410256410255</v>
      </c>
      <c r="N159" s="15">
        <f t="shared" si="51"/>
        <v>0.49743589743589745</v>
      </c>
      <c r="O159" s="12">
        <f t="shared" si="52"/>
        <v>0.98842038455929881</v>
      </c>
      <c r="P159" s="12">
        <f t="shared" si="53"/>
        <v>1.0091528979025308</v>
      </c>
      <c r="Q159" t="s">
        <v>251</v>
      </c>
      <c r="R159" t="s">
        <v>252</v>
      </c>
      <c r="S159" t="s">
        <v>159</v>
      </c>
      <c r="T159" s="16" t="s">
        <v>97</v>
      </c>
      <c r="U159" s="16" t="s">
        <v>23</v>
      </c>
      <c r="V159" s="42">
        <v>44416</v>
      </c>
      <c r="W159" s="16" t="s">
        <v>72</v>
      </c>
      <c r="X159" s="25">
        <v>2</v>
      </c>
      <c r="Y159" s="12" t="str">
        <f t="shared" si="43"/>
        <v>N</v>
      </c>
    </row>
    <row r="160" spans="1:25" x14ac:dyDescent="0.25">
      <c r="A160" s="18">
        <v>0.44762519223192254</v>
      </c>
      <c r="B160" s="18">
        <v>0.55176291265490873</v>
      </c>
      <c r="C160" s="13">
        <f t="shared" si="46"/>
        <v>2.2340118861806202</v>
      </c>
      <c r="D160" s="14">
        <f t="shared" si="47"/>
        <v>1.8123726279251284</v>
      </c>
      <c r="E160" s="10">
        <v>2.982584211075201E-2</v>
      </c>
      <c r="F160" s="7">
        <f t="shared" si="54"/>
        <v>1.029825842110752</v>
      </c>
      <c r="G160" s="7">
        <f t="shared" si="44"/>
        <v>2.169310377375794</v>
      </c>
      <c r="H160" s="7">
        <f t="shared" si="45"/>
        <v>1.7598826459923094</v>
      </c>
      <c r="I160">
        <v>2.23</v>
      </c>
      <c r="J160">
        <v>1.72</v>
      </c>
      <c r="K160" s="7">
        <f t="shared" si="48"/>
        <v>2.2965116279069768</v>
      </c>
      <c r="L160" s="7">
        <f t="shared" si="49"/>
        <v>1.7713004484304935</v>
      </c>
      <c r="M160" s="15">
        <f t="shared" si="50"/>
        <v>0.43544303797468353</v>
      </c>
      <c r="N160" s="15">
        <f t="shared" si="51"/>
        <v>0.56455696202531636</v>
      </c>
      <c r="O160" s="12">
        <f t="shared" si="52"/>
        <v>1.027976458904706</v>
      </c>
      <c r="P160" s="12">
        <f t="shared" si="53"/>
        <v>0.97733789461295495</v>
      </c>
      <c r="Q160" t="s">
        <v>253</v>
      </c>
      <c r="R160" t="s">
        <v>254</v>
      </c>
      <c r="S160" t="s">
        <v>159</v>
      </c>
      <c r="T160" s="16" t="s">
        <v>99</v>
      </c>
      <c r="U160" s="16" t="s">
        <v>72</v>
      </c>
      <c r="V160" s="42">
        <v>44416</v>
      </c>
      <c r="W160" s="16" t="s">
        <v>92</v>
      </c>
      <c r="X160" s="25">
        <v>2</v>
      </c>
      <c r="Y160" s="12" t="str">
        <f t="shared" si="43"/>
        <v>N</v>
      </c>
    </row>
    <row r="161" spans="1:25" x14ac:dyDescent="0.25">
      <c r="A161" s="18">
        <v>0.41473715615862916</v>
      </c>
      <c r="B161" s="18">
        <v>0.58179747013440208</v>
      </c>
      <c r="C161" s="13">
        <f t="shared" si="46"/>
        <v>2.4111656868706475</v>
      </c>
      <c r="D161" s="14">
        <f t="shared" si="47"/>
        <v>1.7188111865955489</v>
      </c>
      <c r="E161" s="10">
        <v>2.8434691851436877E-2</v>
      </c>
      <c r="F161" s="7">
        <f t="shared" si="54"/>
        <v>1.0284346918514369</v>
      </c>
      <c r="G161" s="7">
        <f t="shared" si="44"/>
        <v>2.3445005365678133</v>
      </c>
      <c r="H161" s="7">
        <f t="shared" si="45"/>
        <v>1.6712886099760633</v>
      </c>
      <c r="I161">
        <v>2.41</v>
      </c>
      <c r="J161">
        <v>1.63</v>
      </c>
      <c r="K161" s="7">
        <f t="shared" si="48"/>
        <v>2.4785276073619631</v>
      </c>
      <c r="L161" s="7">
        <f t="shared" si="49"/>
        <v>1.6763485477178419</v>
      </c>
      <c r="M161" s="15">
        <f t="shared" si="50"/>
        <v>0.40346534653465349</v>
      </c>
      <c r="N161" s="15">
        <f t="shared" si="51"/>
        <v>0.59653465346534673</v>
      </c>
      <c r="O161" s="12">
        <f t="shared" si="52"/>
        <v>1.027937491337952</v>
      </c>
      <c r="P161" s="12">
        <f t="shared" si="53"/>
        <v>0.97529534412571939</v>
      </c>
      <c r="Q161" t="s">
        <v>255</v>
      </c>
      <c r="R161" t="s">
        <v>256</v>
      </c>
      <c r="S161" t="s">
        <v>159</v>
      </c>
      <c r="T161" s="16" t="s">
        <v>98</v>
      </c>
      <c r="U161" s="16" t="s">
        <v>92</v>
      </c>
      <c r="V161" s="42">
        <v>44416</v>
      </c>
      <c r="W161" s="16" t="s">
        <v>269</v>
      </c>
      <c r="X161" s="25">
        <v>6</v>
      </c>
      <c r="Y161" s="12" t="str">
        <f t="shared" si="43"/>
        <v>Y</v>
      </c>
    </row>
    <row r="162" spans="1:25" x14ac:dyDescent="0.25">
      <c r="A162" s="18">
        <v>0.61377532764727871</v>
      </c>
      <c r="B162" s="18">
        <v>0.38362860257454079</v>
      </c>
      <c r="C162" s="13">
        <f t="shared" si="46"/>
        <v>1.6292606674712655</v>
      </c>
      <c r="D162" s="14">
        <f t="shared" si="47"/>
        <v>2.6066878050514899</v>
      </c>
      <c r="E162" s="10">
        <v>2.5667999158426325E-2</v>
      </c>
      <c r="F162" s="7">
        <f t="shared" si="54"/>
        <v>1.0256679991584263</v>
      </c>
      <c r="G162" s="7">
        <f t="shared" si="44"/>
        <v>1.5884873748699333</v>
      </c>
      <c r="H162" s="7">
        <f t="shared" si="45"/>
        <v>2.541453771776355</v>
      </c>
      <c r="I162">
        <v>1.94</v>
      </c>
      <c r="J162">
        <v>1.96</v>
      </c>
      <c r="K162" s="7">
        <f t="shared" si="48"/>
        <v>1.989795918367347</v>
      </c>
      <c r="L162" s="7">
        <f t="shared" si="49"/>
        <v>2.0103092783505154</v>
      </c>
      <c r="M162" s="15">
        <f t="shared" si="50"/>
        <v>0.50256410256410255</v>
      </c>
      <c r="N162" s="15">
        <f t="shared" si="51"/>
        <v>0.49743589743589745</v>
      </c>
      <c r="O162" s="12">
        <f t="shared" si="52"/>
        <v>1.2212876417471361</v>
      </c>
      <c r="P162" s="12">
        <f t="shared" si="53"/>
        <v>0.77121213919624176</v>
      </c>
      <c r="Q162" t="s">
        <v>257</v>
      </c>
      <c r="R162" t="s">
        <v>258</v>
      </c>
      <c r="S162" t="s">
        <v>159</v>
      </c>
      <c r="T162" s="16" t="s">
        <v>99</v>
      </c>
      <c r="U162" s="16" t="s">
        <v>73</v>
      </c>
      <c r="V162" s="42">
        <v>44416</v>
      </c>
      <c r="W162" s="16" t="s">
        <v>152</v>
      </c>
      <c r="X162" s="25">
        <v>5</v>
      </c>
      <c r="Y162" s="12" t="str">
        <f t="shared" si="43"/>
        <v>Y</v>
      </c>
    </row>
    <row r="163" spans="1:25" x14ac:dyDescent="0.25">
      <c r="A163" s="18">
        <v>0.45943345442611827</v>
      </c>
      <c r="B163" s="18">
        <v>0.53982047925927745</v>
      </c>
      <c r="C163" s="13">
        <f t="shared" si="46"/>
        <v>2.1765937816807601</v>
      </c>
      <c r="D163" s="14">
        <f t="shared" si="47"/>
        <v>1.8524676969872735</v>
      </c>
      <c r="E163" s="10">
        <v>4.0146469604903645E-2</v>
      </c>
      <c r="F163" s="7">
        <f t="shared" si="54"/>
        <v>1.0401464696049036</v>
      </c>
      <c r="G163" s="7">
        <f t="shared" si="44"/>
        <v>2.0925839247500715</v>
      </c>
      <c r="H163" s="7">
        <f t="shared" si="45"/>
        <v>1.7809681147030452</v>
      </c>
      <c r="I163">
        <v>2.23</v>
      </c>
      <c r="J163">
        <v>1.69</v>
      </c>
      <c r="K163" s="7">
        <f t="shared" si="48"/>
        <v>2.3195266272189352</v>
      </c>
      <c r="L163" s="7">
        <f t="shared" si="49"/>
        <v>1.7578475336322872</v>
      </c>
      <c r="M163" s="15">
        <f t="shared" si="50"/>
        <v>0.43112244897959179</v>
      </c>
      <c r="N163" s="15">
        <f t="shared" si="51"/>
        <v>0.56887755102040816</v>
      </c>
      <c r="O163" s="12">
        <f t="shared" si="52"/>
        <v>1.0656681309765585</v>
      </c>
      <c r="P163" s="12">
        <f t="shared" si="53"/>
        <v>0.94892209807012007</v>
      </c>
      <c r="Q163" t="s">
        <v>259</v>
      </c>
      <c r="R163" t="s">
        <v>260</v>
      </c>
      <c r="S163" t="s">
        <v>162</v>
      </c>
      <c r="T163" s="16" t="s">
        <v>99</v>
      </c>
      <c r="U163" s="16" t="s">
        <v>72</v>
      </c>
      <c r="V163" s="42">
        <v>44416</v>
      </c>
      <c r="W163" s="16" t="s">
        <v>24</v>
      </c>
      <c r="X163" s="25">
        <v>1</v>
      </c>
      <c r="Y163" s="12" t="str">
        <f t="shared" si="43"/>
        <v>N</v>
      </c>
    </row>
    <row r="164" spans="1:25" x14ac:dyDescent="0.25">
      <c r="A164" s="18">
        <v>0.35618894665852707</v>
      </c>
      <c r="B164" s="18">
        <v>0.64355163199500465</v>
      </c>
      <c r="C164" s="13">
        <f t="shared" si="46"/>
        <v>2.8074986868098541</v>
      </c>
      <c r="D164" s="14">
        <f t="shared" si="47"/>
        <v>1.553876876824954</v>
      </c>
      <c r="E164" s="10">
        <v>3.9340776182881454E-2</v>
      </c>
      <c r="F164" s="7">
        <f t="shared" si="54"/>
        <v>1.0393407761828815</v>
      </c>
      <c r="G164" s="7">
        <f t="shared" si="44"/>
        <v>2.7012301943167958</v>
      </c>
      <c r="H164" s="7">
        <f t="shared" si="45"/>
        <v>1.4950600538658509</v>
      </c>
      <c r="I164">
        <v>2.2000000000000002</v>
      </c>
      <c r="J164">
        <v>1.71</v>
      </c>
      <c r="K164" s="7">
        <f t="shared" si="48"/>
        <v>2.2865497076023393</v>
      </c>
      <c r="L164" s="7">
        <f t="shared" si="49"/>
        <v>1.7772727272727273</v>
      </c>
      <c r="M164" s="15">
        <f t="shared" si="50"/>
        <v>0.4373401534526854</v>
      </c>
      <c r="N164" s="15">
        <f t="shared" si="51"/>
        <v>0.5626598465473146</v>
      </c>
      <c r="O164" s="12">
        <f t="shared" si="52"/>
        <v>0.81444373183324037</v>
      </c>
      <c r="P164" s="12">
        <f t="shared" si="53"/>
        <v>1.1437667641365765</v>
      </c>
      <c r="Q164" t="s">
        <v>261</v>
      </c>
      <c r="R164" t="s">
        <v>262</v>
      </c>
      <c r="S164" t="s">
        <v>162</v>
      </c>
      <c r="T164" s="16" t="s">
        <v>99</v>
      </c>
      <c r="U164" s="16" t="s">
        <v>72</v>
      </c>
      <c r="V164" s="42">
        <v>44416</v>
      </c>
      <c r="W164" s="16" t="s">
        <v>90</v>
      </c>
      <c r="X164" s="25">
        <v>3</v>
      </c>
      <c r="Y164" s="12" t="str">
        <f t="shared" si="43"/>
        <v>Y</v>
      </c>
    </row>
    <row r="165" spans="1:25" x14ac:dyDescent="0.25">
      <c r="A165" s="18">
        <v>0.40304042136671431</v>
      </c>
      <c r="B165" s="18">
        <v>0.59392739054339039</v>
      </c>
      <c r="C165" s="13">
        <f t="shared" si="46"/>
        <v>2.4811407168764599</v>
      </c>
      <c r="D165" s="14">
        <f t="shared" si="47"/>
        <v>1.6837074967785026</v>
      </c>
      <c r="E165" s="10">
        <v>4.3446740199886147E-2</v>
      </c>
      <c r="F165" s="7">
        <f t="shared" si="54"/>
        <v>1.0434467401998861</v>
      </c>
      <c r="G165" s="7">
        <f t="shared" si="44"/>
        <v>2.3778316815683036</v>
      </c>
      <c r="H165" s="7">
        <f t="shared" si="45"/>
        <v>1.613601760312142</v>
      </c>
      <c r="I165">
        <v>1.57</v>
      </c>
      <c r="J165">
        <v>2.46</v>
      </c>
      <c r="K165" s="7">
        <f t="shared" si="48"/>
        <v>1.6382113821138213</v>
      </c>
      <c r="L165" s="7">
        <f t="shared" si="49"/>
        <v>2.5668789808917198</v>
      </c>
      <c r="M165" s="15">
        <f t="shared" si="50"/>
        <v>0.61042183622828772</v>
      </c>
      <c r="N165" s="15">
        <f t="shared" si="51"/>
        <v>0.38957816377171217</v>
      </c>
      <c r="O165" s="12">
        <f t="shared" si="52"/>
        <v>0.66026540573490189</v>
      </c>
      <c r="P165" s="12">
        <f t="shared" si="53"/>
        <v>1.5245397349616965</v>
      </c>
      <c r="Q165" t="s">
        <v>263</v>
      </c>
      <c r="R165" t="s">
        <v>264</v>
      </c>
      <c r="S165" t="s">
        <v>162</v>
      </c>
      <c r="T165" s="16" t="s">
        <v>97</v>
      </c>
      <c r="U165" s="16" t="s">
        <v>89</v>
      </c>
      <c r="V165" s="42">
        <v>44416</v>
      </c>
      <c r="W165" s="45" t="s">
        <v>89</v>
      </c>
      <c r="X165" s="25">
        <v>2</v>
      </c>
      <c r="Y165" s="12" t="str">
        <f t="shared" si="43"/>
        <v>N</v>
      </c>
    </row>
    <row r="166" spans="1:25" s="12" customFormat="1" x14ac:dyDescent="0.25">
      <c r="A166" s="18">
        <v>0.50760460628718795</v>
      </c>
      <c r="B166" s="18">
        <v>0.49119130536802785</v>
      </c>
      <c r="C166" s="13">
        <f t="shared" si="46"/>
        <v>1.9700372841656779</v>
      </c>
      <c r="D166" s="14">
        <f t="shared" si="47"/>
        <v>2.0358666553569069</v>
      </c>
      <c r="E166" s="10">
        <v>3.7784679089026829E-2</v>
      </c>
      <c r="F166" s="7">
        <f t="shared" si="54"/>
        <v>1.0377846790890268</v>
      </c>
      <c r="G166" s="7">
        <f t="shared" si="44"/>
        <v>1.8983102409017905</v>
      </c>
      <c r="H166" s="7">
        <f t="shared" si="45"/>
        <v>1.9617428319947854</v>
      </c>
      <c r="I166">
        <v>2.4</v>
      </c>
      <c r="J166">
        <v>1.61</v>
      </c>
      <c r="K166" s="7">
        <f t="shared" si="48"/>
        <v>2.4906832298136643</v>
      </c>
      <c r="L166" s="7">
        <f t="shared" si="49"/>
        <v>1.6708333333333334</v>
      </c>
      <c r="M166" s="15">
        <f t="shared" si="50"/>
        <v>0.40149625935162098</v>
      </c>
      <c r="N166" s="15">
        <f t="shared" si="51"/>
        <v>0.59850374064837908</v>
      </c>
      <c r="O166" s="12">
        <f t="shared" si="52"/>
        <v>1.2642822802556668</v>
      </c>
      <c r="P166" s="12">
        <f t="shared" si="53"/>
        <v>0.82069880605241319</v>
      </c>
      <c r="Q166" t="s">
        <v>265</v>
      </c>
      <c r="R166" t="s">
        <v>266</v>
      </c>
      <c r="S166" t="s">
        <v>162</v>
      </c>
      <c r="T166" s="16" t="s">
        <v>97</v>
      </c>
      <c r="U166" s="16" t="s">
        <v>23</v>
      </c>
      <c r="V166" s="42">
        <v>44416</v>
      </c>
      <c r="W166" s="16" t="s">
        <v>89</v>
      </c>
      <c r="X166" s="25">
        <v>2</v>
      </c>
      <c r="Y166" s="12" t="str">
        <f t="shared" si="43"/>
        <v>N</v>
      </c>
    </row>
    <row r="167" spans="1:25" x14ac:dyDescent="0.25">
      <c r="A167" s="18">
        <v>0.58389095825845927</v>
      </c>
      <c r="B167" s="18">
        <v>0.40693391045902155</v>
      </c>
      <c r="C167" s="13">
        <f t="shared" si="46"/>
        <v>1.712648544828725</v>
      </c>
      <c r="D167" s="14">
        <f t="shared" si="47"/>
        <v>2.4574014951764518</v>
      </c>
      <c r="E167" s="10">
        <v>4.26320667284521E-2</v>
      </c>
      <c r="F167" s="7">
        <f t="shared" si="54"/>
        <v>1.0426320667284521</v>
      </c>
      <c r="G167" s="7">
        <f t="shared" si="44"/>
        <v>1.6426202487735062</v>
      </c>
      <c r="H167" s="7">
        <f t="shared" si="45"/>
        <v>2.3569210784847927</v>
      </c>
      <c r="I167">
        <v>1.56</v>
      </c>
      <c r="J167">
        <v>2.4900000000000002</v>
      </c>
      <c r="K167" s="7">
        <f t="shared" si="48"/>
        <v>1.6265060240963853</v>
      </c>
      <c r="L167" s="7">
        <f t="shared" si="49"/>
        <v>2.5961538461538458</v>
      </c>
      <c r="M167" s="15">
        <f t="shared" si="50"/>
        <v>0.61481481481481493</v>
      </c>
      <c r="N167" s="15">
        <f t="shared" si="51"/>
        <v>0.38518518518518524</v>
      </c>
      <c r="O167" s="12">
        <f t="shared" si="52"/>
        <v>0.94970216102279503</v>
      </c>
      <c r="P167" s="12">
        <f t="shared" si="53"/>
        <v>1.0564630367686136</v>
      </c>
      <c r="Q167" t="s">
        <v>113</v>
      </c>
      <c r="R167" t="s">
        <v>108</v>
      </c>
      <c r="S167" t="s">
        <v>142</v>
      </c>
      <c r="T167" s="16" t="s">
        <v>97</v>
      </c>
      <c r="U167" s="16" t="s">
        <v>23</v>
      </c>
      <c r="V167" s="42">
        <v>44416</v>
      </c>
      <c r="W167" s="16" t="s">
        <v>272</v>
      </c>
      <c r="X167" s="25">
        <v>6</v>
      </c>
      <c r="Y167" s="12" t="str">
        <f t="shared" si="43"/>
        <v>Y</v>
      </c>
    </row>
    <row r="168" spans="1:25" x14ac:dyDescent="0.25">
      <c r="A168" s="18">
        <v>0.38449326372550541</v>
      </c>
      <c r="B168" s="18">
        <v>0.61480180651696359</v>
      </c>
      <c r="C168" s="13">
        <f t="shared" si="46"/>
        <v>2.6008257994187192</v>
      </c>
      <c r="D168" s="14">
        <f t="shared" si="47"/>
        <v>1.6265404385606794</v>
      </c>
      <c r="E168" s="10">
        <v>3.3653846153846256E-2</v>
      </c>
      <c r="F168" s="7">
        <f t="shared" si="54"/>
        <v>1.0336538461538463</v>
      </c>
      <c r="G168" s="7">
        <f t="shared" si="44"/>
        <v>2.5161477501353189</v>
      </c>
      <c r="H168" s="7">
        <f t="shared" si="45"/>
        <v>1.5735833080028898</v>
      </c>
      <c r="I168">
        <v>1.92</v>
      </c>
      <c r="J168">
        <v>1.95</v>
      </c>
      <c r="K168" s="7">
        <f t="shared" si="48"/>
        <v>1.9846153846153847</v>
      </c>
      <c r="L168" s="7">
        <f t="shared" si="49"/>
        <v>2.015625</v>
      </c>
      <c r="M168" s="15">
        <f t="shared" si="50"/>
        <v>0.50387596899224807</v>
      </c>
      <c r="N168" s="15">
        <f t="shared" si="51"/>
        <v>0.49612403100775193</v>
      </c>
      <c r="O168" s="12">
        <f t="shared" si="52"/>
        <v>0.76307124647061841</v>
      </c>
      <c r="P168" s="12">
        <f t="shared" si="53"/>
        <v>1.2392098912607548</v>
      </c>
      <c r="Q168" t="s">
        <v>103</v>
      </c>
      <c r="R168" t="s">
        <v>110</v>
      </c>
      <c r="S168" t="s">
        <v>142</v>
      </c>
      <c r="T168" s="16" t="s">
        <v>99</v>
      </c>
      <c r="U168" s="16" t="s">
        <v>72</v>
      </c>
      <c r="V168" s="42">
        <v>44416</v>
      </c>
      <c r="W168" s="16" t="s">
        <v>90</v>
      </c>
      <c r="X168" s="25">
        <v>3</v>
      </c>
      <c r="Y168" s="12" t="str">
        <f t="shared" si="43"/>
        <v>Y</v>
      </c>
    </row>
    <row r="169" spans="1:25" x14ac:dyDescent="0.25">
      <c r="A169" s="18">
        <v>0.23083194098224885</v>
      </c>
      <c r="B169" s="18">
        <v>0.76911409078483917</v>
      </c>
      <c r="C169" s="13">
        <f t="shared" si="46"/>
        <v>4.3321560947966935</v>
      </c>
      <c r="D169" s="14">
        <f t="shared" si="47"/>
        <v>1.3001972164878091</v>
      </c>
      <c r="E169" s="10">
        <v>3.8766883183833478E-2</v>
      </c>
      <c r="F169" s="7">
        <f t="shared" si="54"/>
        <v>1.0387668831838335</v>
      </c>
      <c r="G169" s="7">
        <f t="shared" si="44"/>
        <v>4.1704795993482016</v>
      </c>
      <c r="H169" s="7">
        <f t="shared" si="45"/>
        <v>1.2516737273166509</v>
      </c>
      <c r="I169">
        <v>2.44</v>
      </c>
      <c r="J169">
        <v>1.59</v>
      </c>
      <c r="K169" s="7">
        <f t="shared" si="48"/>
        <v>2.5345911949685536</v>
      </c>
      <c r="L169" s="7">
        <f t="shared" si="49"/>
        <v>1.6516393442622954</v>
      </c>
      <c r="M169" s="15">
        <f t="shared" si="50"/>
        <v>0.39454094292803971</v>
      </c>
      <c r="N169" s="15">
        <f t="shared" si="51"/>
        <v>0.60545905707196013</v>
      </c>
      <c r="O169" s="12">
        <f t="shared" si="52"/>
        <v>0.58506460513110869</v>
      </c>
      <c r="P169" s="12">
        <f t="shared" si="53"/>
        <v>1.2702990925667634</v>
      </c>
      <c r="Q169" t="s">
        <v>107</v>
      </c>
      <c r="R169" t="s">
        <v>100</v>
      </c>
      <c r="S169" t="s">
        <v>142</v>
      </c>
      <c r="T169" s="16" t="s">
        <v>99</v>
      </c>
      <c r="U169" s="16" t="s">
        <v>72</v>
      </c>
      <c r="V169" s="42">
        <v>44416</v>
      </c>
      <c r="W169" s="16" t="s">
        <v>22</v>
      </c>
      <c r="X169" s="25">
        <v>3</v>
      </c>
      <c r="Y169" s="12" t="str">
        <f t="shared" si="43"/>
        <v>Y</v>
      </c>
    </row>
    <row r="170" spans="1:25" x14ac:dyDescent="0.25">
      <c r="A170" s="18">
        <v>0.11119665315530845</v>
      </c>
      <c r="B170" s="18">
        <v>0.88879497145337527</v>
      </c>
      <c r="C170" s="13">
        <f t="shared" si="46"/>
        <v>8.9930764247310506</v>
      </c>
      <c r="D170" s="14">
        <f t="shared" si="47"/>
        <v>1.1251188768145033</v>
      </c>
      <c r="E170" s="10">
        <v>3.9331029570814469E-2</v>
      </c>
      <c r="F170" s="7">
        <f t="shared" si="54"/>
        <v>1.0393310295708145</v>
      </c>
      <c r="G170" s="7">
        <f t="shared" si="44"/>
        <v>8.6527546747494757</v>
      </c>
      <c r="H170" s="7">
        <f t="shared" si="45"/>
        <v>1.0825414086589087</v>
      </c>
      <c r="I170">
        <v>2.27</v>
      </c>
      <c r="J170">
        <v>1.67</v>
      </c>
      <c r="K170" s="7">
        <f t="shared" si="48"/>
        <v>2.3592814371257487</v>
      </c>
      <c r="L170" s="7">
        <f t="shared" si="49"/>
        <v>1.7356828193832601</v>
      </c>
      <c r="M170" s="15">
        <f t="shared" si="50"/>
        <v>0.42385786802030456</v>
      </c>
      <c r="N170" s="15">
        <f t="shared" si="51"/>
        <v>0.57614213197969533</v>
      </c>
      <c r="O170" s="12">
        <f t="shared" si="52"/>
        <v>0.26234419965982958</v>
      </c>
      <c r="P170" s="12">
        <f t="shared" si="53"/>
        <v>1.5426661619058584</v>
      </c>
      <c r="Q170" t="s">
        <v>111</v>
      </c>
      <c r="R170" t="s">
        <v>102</v>
      </c>
      <c r="S170" t="s">
        <v>142</v>
      </c>
      <c r="T170" s="16" t="s">
        <v>98</v>
      </c>
      <c r="U170" s="16" t="s">
        <v>24</v>
      </c>
      <c r="V170" s="42">
        <v>44416</v>
      </c>
      <c r="W170" s="16" t="s">
        <v>72</v>
      </c>
      <c r="X170" s="25">
        <v>2</v>
      </c>
      <c r="Y170" s="12" t="str">
        <f t="shared" si="43"/>
        <v>N</v>
      </c>
    </row>
    <row r="171" spans="1:25" s="17" customFormat="1" x14ac:dyDescent="0.25">
      <c r="A171" s="33">
        <v>0.39951037020710856</v>
      </c>
      <c r="B171" s="33">
        <v>0.59996982671788879</v>
      </c>
      <c r="C171" s="34">
        <f t="shared" si="46"/>
        <v>2.5030639366922918</v>
      </c>
      <c r="D171" s="35">
        <f t="shared" si="47"/>
        <v>1.6667504855543493</v>
      </c>
      <c r="E171" s="36">
        <v>3.7769692000204858E-2</v>
      </c>
      <c r="F171" s="37">
        <f t="shared" si="54"/>
        <v>1.0377696920002049</v>
      </c>
      <c r="G171" s="37">
        <f t="shared" si="44"/>
        <v>2.4119647702062568</v>
      </c>
      <c r="H171" s="37">
        <f t="shared" si="45"/>
        <v>1.6060889987467666</v>
      </c>
      <c r="I171" s="17">
        <v>2.4700000000000002</v>
      </c>
      <c r="J171" s="17">
        <v>1.58</v>
      </c>
      <c r="K171" s="37">
        <f t="shared" si="48"/>
        <v>2.5632911392405062</v>
      </c>
      <c r="L171" s="37">
        <f t="shared" si="49"/>
        <v>1.6396761133603237</v>
      </c>
      <c r="M171" s="38">
        <f t="shared" si="50"/>
        <v>0.39012345679012345</v>
      </c>
      <c r="N171" s="38">
        <f t="shared" si="51"/>
        <v>0.60987654320987661</v>
      </c>
      <c r="O171" s="17">
        <f t="shared" si="52"/>
        <v>1.0240613919865755</v>
      </c>
      <c r="P171" s="17">
        <f t="shared" si="53"/>
        <v>0.98375619360625488</v>
      </c>
      <c r="Q171" s="17" t="s">
        <v>267</v>
      </c>
      <c r="R171" s="17" t="s">
        <v>268</v>
      </c>
      <c r="S171" s="17" t="s">
        <v>162</v>
      </c>
      <c r="T171" s="39" t="s">
        <v>99</v>
      </c>
      <c r="U171" s="39" t="s">
        <v>72</v>
      </c>
      <c r="V171" s="55">
        <v>44447</v>
      </c>
      <c r="W171" s="39" t="s">
        <v>90</v>
      </c>
      <c r="X171" s="41">
        <v>3</v>
      </c>
      <c r="Y171" s="17" t="str">
        <f t="shared" si="43"/>
        <v>Y</v>
      </c>
    </row>
    <row r="172" spans="1:25" x14ac:dyDescent="0.25">
      <c r="A172" s="18" t="e">
        <v>#N/A</v>
      </c>
      <c r="B172" s="18" t="e">
        <v>#N/A</v>
      </c>
      <c r="C172" s="13" t="e">
        <f t="shared" ref="C172:C235" si="55">(100%/A172)</f>
        <v>#N/A</v>
      </c>
      <c r="D172" s="14" t="e">
        <f t="shared" ref="D172:D235" si="56">(100%/B172)</f>
        <v>#N/A</v>
      </c>
      <c r="E172" s="10">
        <v>4.2938272915450382E-2</v>
      </c>
      <c r="F172" s="7">
        <f t="shared" si="54"/>
        <v>1.0429382729154504</v>
      </c>
      <c r="G172" s="7" t="e">
        <f t="shared" ref="G172:G235" si="57">C172/F172</f>
        <v>#N/A</v>
      </c>
      <c r="H172" s="7" t="e">
        <f t="shared" ref="H172:H235" si="58">D172/F172</f>
        <v>#N/A</v>
      </c>
      <c r="I172">
        <v>2.27</v>
      </c>
      <c r="J172">
        <v>1.66</v>
      </c>
      <c r="K172" s="7">
        <f t="shared" ref="K172:K235" si="59">(I172*F172)</f>
        <v>2.3674698795180724</v>
      </c>
      <c r="L172" s="7">
        <f t="shared" ref="L172:L235" si="60">(J172*F172)</f>
        <v>1.7312775330396475</v>
      </c>
      <c r="M172" s="15">
        <f t="shared" ref="M172:M235" si="61">(1/K172)</f>
        <v>0.42239185750636132</v>
      </c>
      <c r="N172" s="15">
        <f t="shared" ref="N172:N235" si="62">(1/L172)</f>
        <v>0.57760814249363868</v>
      </c>
      <c r="O172" s="12" t="e">
        <f t="shared" ref="O172:O235" si="63">(I172/G172)</f>
        <v>#N/A</v>
      </c>
      <c r="P172" s="12" t="e">
        <f t="shared" ref="P172:P235" si="64">(J172/H172)</f>
        <v>#N/A</v>
      </c>
      <c r="Q172" t="s">
        <v>81</v>
      </c>
      <c r="R172" t="s">
        <v>50</v>
      </c>
      <c r="S172" t="s">
        <v>9</v>
      </c>
      <c r="T172" s="16"/>
      <c r="U172" s="16" t="e">
        <v>#N/A</v>
      </c>
      <c r="V172" s="42">
        <v>44508</v>
      </c>
      <c r="X172" s="25"/>
      <c r="Y172" s="12"/>
    </row>
    <row r="173" spans="1:25" x14ac:dyDescent="0.25">
      <c r="A173" s="18">
        <v>0.31330618469672938</v>
      </c>
      <c r="B173" s="18">
        <v>0.68653838877824946</v>
      </c>
      <c r="C173" s="13">
        <f t="shared" si="55"/>
        <v>3.1917659109345986</v>
      </c>
      <c r="D173" s="14">
        <f t="shared" si="56"/>
        <v>1.4565827874237023</v>
      </c>
      <c r="E173" s="10">
        <v>3.7255427499329974E-2</v>
      </c>
      <c r="F173" s="7">
        <f t="shared" si="54"/>
        <v>1.03725542749933</v>
      </c>
      <c r="G173" s="7">
        <f t="shared" si="57"/>
        <v>3.0771262567692474</v>
      </c>
      <c r="H173" s="7">
        <f t="shared" si="58"/>
        <v>1.4042662480304478</v>
      </c>
      <c r="I173">
        <v>1.82</v>
      </c>
      <c r="J173">
        <v>2.0499999999999998</v>
      </c>
      <c r="K173" s="7">
        <f t="shared" si="59"/>
        <v>1.8878048780487806</v>
      </c>
      <c r="L173" s="7">
        <f t="shared" si="60"/>
        <v>2.1263736263736264</v>
      </c>
      <c r="M173" s="15">
        <f t="shared" si="61"/>
        <v>0.52971576227390182</v>
      </c>
      <c r="N173" s="15">
        <f t="shared" si="62"/>
        <v>0.47028423772609818</v>
      </c>
      <c r="O173" s="12">
        <f t="shared" si="63"/>
        <v>0.59146094379333791</v>
      </c>
      <c r="P173" s="12">
        <f t="shared" si="64"/>
        <v>1.4598371233911129</v>
      </c>
      <c r="Q173" t="s">
        <v>35</v>
      </c>
      <c r="R173" t="s">
        <v>26</v>
      </c>
      <c r="S173" t="s">
        <v>70</v>
      </c>
      <c r="T173" s="16"/>
      <c r="U173" s="16" t="s">
        <v>72</v>
      </c>
      <c r="V173" t="s">
        <v>400</v>
      </c>
      <c r="X173" s="25"/>
      <c r="Y173" s="12"/>
    </row>
    <row r="174" spans="1:25" x14ac:dyDescent="0.25">
      <c r="A174" s="18">
        <v>0.59882167345451776</v>
      </c>
      <c r="B174" s="18">
        <v>0.39888755133610992</v>
      </c>
      <c r="C174" s="13">
        <f t="shared" si="55"/>
        <v>1.6699462366335893</v>
      </c>
      <c r="D174" s="14">
        <f t="shared" si="56"/>
        <v>2.506972194670928</v>
      </c>
      <c r="E174" s="10">
        <v>3.6451265733938643E-2</v>
      </c>
      <c r="F174" s="7">
        <f t="shared" si="54"/>
        <v>1.0364512657339386</v>
      </c>
      <c r="G174" s="7">
        <f t="shared" si="57"/>
        <v>1.6112153960765885</v>
      </c>
      <c r="H174" s="7">
        <f t="shared" si="58"/>
        <v>2.4188037368989797</v>
      </c>
      <c r="I174">
        <v>1.42</v>
      </c>
      <c r="J174">
        <v>3.01</v>
      </c>
      <c r="K174" s="7">
        <f t="shared" si="59"/>
        <v>1.4717607973421929</v>
      </c>
      <c r="L174" s="7">
        <f t="shared" si="60"/>
        <v>3.119718309859155</v>
      </c>
      <c r="M174" s="15">
        <f t="shared" si="61"/>
        <v>0.67945823927765225</v>
      </c>
      <c r="N174" s="15">
        <f t="shared" si="62"/>
        <v>0.32054176072234764</v>
      </c>
      <c r="O174" s="12">
        <f t="shared" si="63"/>
        <v>0.88132226358920718</v>
      </c>
      <c r="P174" s="12">
        <f t="shared" si="64"/>
        <v>1.2444167974781457</v>
      </c>
      <c r="Q174" t="s">
        <v>275</v>
      </c>
      <c r="R174" t="s">
        <v>276</v>
      </c>
      <c r="S174" t="s">
        <v>277</v>
      </c>
      <c r="T174" s="16"/>
      <c r="U174" s="16" t="s">
        <v>73</v>
      </c>
      <c r="V174" t="s">
        <v>400</v>
      </c>
      <c r="X174" s="25"/>
      <c r="Y174" s="12"/>
    </row>
    <row r="175" spans="1:25" x14ac:dyDescent="0.25">
      <c r="A175" s="18">
        <v>0.25826941000536635</v>
      </c>
      <c r="B175" s="18">
        <v>0.74143148223654276</v>
      </c>
      <c r="C175" s="13">
        <f t="shared" si="55"/>
        <v>3.8719258311668496</v>
      </c>
      <c r="D175" s="14">
        <f t="shared" si="56"/>
        <v>1.3487422964337583</v>
      </c>
      <c r="E175" s="10">
        <v>3.5471537807986397E-2</v>
      </c>
      <c r="F175" s="7">
        <f t="shared" si="54"/>
        <v>1.0354715378079864</v>
      </c>
      <c r="G175" s="7">
        <f t="shared" si="57"/>
        <v>3.7392875514120059</v>
      </c>
      <c r="H175" s="7">
        <f t="shared" si="58"/>
        <v>1.3025392269969507</v>
      </c>
      <c r="I175">
        <v>1.76</v>
      </c>
      <c r="J175">
        <v>2.14</v>
      </c>
      <c r="K175" s="7">
        <f t="shared" si="59"/>
        <v>1.8224299065420562</v>
      </c>
      <c r="L175" s="7">
        <f t="shared" si="60"/>
        <v>2.2159090909090908</v>
      </c>
      <c r="M175" s="15">
        <f t="shared" si="61"/>
        <v>0.54871794871794866</v>
      </c>
      <c r="N175" s="15">
        <f t="shared" si="62"/>
        <v>0.45128205128205129</v>
      </c>
      <c r="O175" s="12">
        <f t="shared" si="63"/>
        <v>0.47067789673875177</v>
      </c>
      <c r="P175" s="12">
        <f t="shared" si="64"/>
        <v>1.6429447617741573</v>
      </c>
      <c r="Q175" t="s">
        <v>37</v>
      </c>
      <c r="R175" t="s">
        <v>27</v>
      </c>
      <c r="S175" t="s">
        <v>21</v>
      </c>
      <c r="T175" s="16"/>
      <c r="U175" s="16" t="s">
        <v>72</v>
      </c>
      <c r="V175" t="s">
        <v>400</v>
      </c>
      <c r="X175" s="25"/>
      <c r="Y175" s="12"/>
    </row>
    <row r="176" spans="1:25" x14ac:dyDescent="0.25">
      <c r="A176" s="18">
        <v>0.70364449973233589</v>
      </c>
      <c r="B176" s="18">
        <v>0.29000638372661119</v>
      </c>
      <c r="C176" s="13">
        <f t="shared" si="55"/>
        <v>1.4211721975804497</v>
      </c>
      <c r="D176" s="14">
        <f t="shared" si="56"/>
        <v>3.4481999573592121</v>
      </c>
      <c r="E176" s="10">
        <v>3.1594187910440219E-2</v>
      </c>
      <c r="F176" s="7">
        <f t="shared" si="54"/>
        <v>1.0315941879104402</v>
      </c>
      <c r="G176" s="7">
        <f t="shared" si="57"/>
        <v>1.3776465728826222</v>
      </c>
      <c r="H176" s="7">
        <f t="shared" si="58"/>
        <v>3.3425934323493629</v>
      </c>
      <c r="I176">
        <v>1.66</v>
      </c>
      <c r="J176">
        <v>2.33</v>
      </c>
      <c r="K176" s="7">
        <f t="shared" si="59"/>
        <v>1.7124463519313307</v>
      </c>
      <c r="L176" s="7">
        <f t="shared" si="60"/>
        <v>2.4036144578313259</v>
      </c>
      <c r="M176" s="15">
        <f t="shared" si="61"/>
        <v>0.58395989974937335</v>
      </c>
      <c r="N176" s="15">
        <f t="shared" si="62"/>
        <v>0.41604010025062649</v>
      </c>
      <c r="O176" s="12">
        <f t="shared" si="63"/>
        <v>1.2049534566231848</v>
      </c>
      <c r="P176" s="12">
        <f t="shared" si="64"/>
        <v>0.69706353678866195</v>
      </c>
      <c r="Q176" t="s">
        <v>66</v>
      </c>
      <c r="R176" t="s">
        <v>38</v>
      </c>
      <c r="S176" t="s">
        <v>21</v>
      </c>
      <c r="T176" s="16"/>
      <c r="U176" s="16" t="s">
        <v>73</v>
      </c>
      <c r="V176" t="s">
        <v>400</v>
      </c>
      <c r="X176" s="25"/>
      <c r="Y176" s="12"/>
    </row>
    <row r="177" spans="1:25" x14ac:dyDescent="0.25">
      <c r="A177" s="18">
        <v>0.48736068391928167</v>
      </c>
      <c r="B177" s="18">
        <v>0.51177643578466203</v>
      </c>
      <c r="C177" s="13">
        <f t="shared" si="55"/>
        <v>2.0518684272152394</v>
      </c>
      <c r="D177" s="14">
        <f t="shared" si="56"/>
        <v>1.9539782023507735</v>
      </c>
      <c r="E177" s="10">
        <v>2.8485132531375301E-2</v>
      </c>
      <c r="F177" s="7">
        <f t="shared" si="54"/>
        <v>1.0284851325313753</v>
      </c>
      <c r="G177" s="7">
        <f t="shared" si="57"/>
        <v>1.9950394636867972</v>
      </c>
      <c r="H177" s="7">
        <f t="shared" si="58"/>
        <v>1.8998604263160457</v>
      </c>
      <c r="I177">
        <v>2.2200000000000002</v>
      </c>
      <c r="J177">
        <v>1.73</v>
      </c>
      <c r="K177" s="7">
        <f t="shared" si="59"/>
        <v>2.2832369942196533</v>
      </c>
      <c r="L177" s="7">
        <f t="shared" si="60"/>
        <v>1.7792792792792793</v>
      </c>
      <c r="M177" s="15">
        <f t="shared" si="61"/>
        <v>0.43797468354430374</v>
      </c>
      <c r="N177" s="15">
        <f t="shared" si="62"/>
        <v>0.5620253164556962</v>
      </c>
      <c r="O177" s="12">
        <f t="shared" si="63"/>
        <v>1.1127599430526953</v>
      </c>
      <c r="P177" s="12">
        <f t="shared" si="64"/>
        <v>0.91059320781505182</v>
      </c>
      <c r="Q177" t="s">
        <v>278</v>
      </c>
      <c r="R177" t="s">
        <v>279</v>
      </c>
      <c r="S177" t="s">
        <v>280</v>
      </c>
      <c r="T177" s="16"/>
      <c r="U177" s="16" t="s">
        <v>72</v>
      </c>
      <c r="V177" t="s">
        <v>400</v>
      </c>
      <c r="X177" s="25"/>
      <c r="Y177" s="12"/>
    </row>
    <row r="178" spans="1:25" x14ac:dyDescent="0.25">
      <c r="A178" s="18">
        <v>0.62310202915479918</v>
      </c>
      <c r="B178" s="18">
        <v>0.37260799018588436</v>
      </c>
      <c r="C178" s="13">
        <f t="shared" si="55"/>
        <v>1.6048736053009496</v>
      </c>
      <c r="D178" s="14">
        <f t="shared" si="56"/>
        <v>2.6837857113614931</v>
      </c>
      <c r="E178" s="10">
        <v>2.3345896147403788E-2</v>
      </c>
      <c r="F178" s="7">
        <f t="shared" si="54"/>
        <v>1.0233458961474038</v>
      </c>
      <c r="G178" s="7">
        <f t="shared" si="57"/>
        <v>1.568261143512498</v>
      </c>
      <c r="H178" s="7">
        <f t="shared" si="58"/>
        <v>2.6225597048516605</v>
      </c>
      <c r="I178">
        <v>1.99</v>
      </c>
      <c r="J178">
        <v>1.92</v>
      </c>
      <c r="K178" s="7">
        <f t="shared" si="59"/>
        <v>2.0364583333333335</v>
      </c>
      <c r="L178" s="7">
        <f t="shared" si="60"/>
        <v>1.9648241206030153</v>
      </c>
      <c r="M178" s="15">
        <f t="shared" si="61"/>
        <v>0.49104859335038359</v>
      </c>
      <c r="N178" s="15">
        <f t="shared" si="62"/>
        <v>0.50895140664961636</v>
      </c>
      <c r="O178" s="12">
        <f t="shared" si="63"/>
        <v>1.2689213197892006</v>
      </c>
      <c r="P178" s="12">
        <f t="shared" si="64"/>
        <v>0.73210916664663717</v>
      </c>
      <c r="Q178" t="s">
        <v>252</v>
      </c>
      <c r="R178" t="s">
        <v>157</v>
      </c>
      <c r="S178" t="s">
        <v>159</v>
      </c>
      <c r="T178" s="16"/>
      <c r="U178" s="16" t="s">
        <v>22</v>
      </c>
      <c r="V178" t="s">
        <v>400</v>
      </c>
      <c r="X178" s="25"/>
      <c r="Y178" s="12"/>
    </row>
    <row r="179" spans="1:25" x14ac:dyDescent="0.25">
      <c r="A179" s="18" t="e">
        <v>#N/A</v>
      </c>
      <c r="B179" s="18" t="e">
        <v>#N/A</v>
      </c>
      <c r="C179" s="13" t="e">
        <f t="shared" si="55"/>
        <v>#N/A</v>
      </c>
      <c r="D179" s="14" t="e">
        <f t="shared" si="56"/>
        <v>#N/A</v>
      </c>
      <c r="E179" s="10">
        <v>2.7217318200924545E-2</v>
      </c>
      <c r="F179" s="7">
        <f t="shared" si="54"/>
        <v>1.0272173182009245</v>
      </c>
      <c r="G179" s="7" t="e">
        <f t="shared" si="57"/>
        <v>#N/A</v>
      </c>
      <c r="H179" s="7" t="e">
        <f t="shared" si="58"/>
        <v>#N/A</v>
      </c>
      <c r="I179">
        <v>2.08</v>
      </c>
      <c r="J179">
        <v>1.83</v>
      </c>
      <c r="K179" s="7">
        <f t="shared" si="59"/>
        <v>2.136612021857923</v>
      </c>
      <c r="L179" s="7">
        <f t="shared" si="60"/>
        <v>1.8798076923076921</v>
      </c>
      <c r="M179" s="15">
        <f t="shared" si="61"/>
        <v>0.46803069053708451</v>
      </c>
      <c r="N179" s="15">
        <f t="shared" si="62"/>
        <v>0.53196930946291565</v>
      </c>
      <c r="O179" s="12" t="e">
        <f t="shared" si="63"/>
        <v>#N/A</v>
      </c>
      <c r="P179" s="12" t="e">
        <f t="shared" si="64"/>
        <v>#N/A</v>
      </c>
      <c r="Q179" t="s">
        <v>281</v>
      </c>
      <c r="R179" t="s">
        <v>282</v>
      </c>
      <c r="S179" t="s">
        <v>283</v>
      </c>
      <c r="T179" s="16"/>
      <c r="U179" s="16" t="e">
        <v>#N/A</v>
      </c>
      <c r="V179" t="s">
        <v>400</v>
      </c>
      <c r="X179" s="25"/>
      <c r="Y179" s="12"/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>
        <v>3.5766729599328695E-2</v>
      </c>
      <c r="F180" s="7">
        <f t="shared" si="54"/>
        <v>1.0357667295993287</v>
      </c>
      <c r="G180" s="7" t="e">
        <f t="shared" si="57"/>
        <v>#N/A</v>
      </c>
      <c r="H180" s="7" t="e">
        <f t="shared" si="58"/>
        <v>#N/A</v>
      </c>
      <c r="I180">
        <v>2.27</v>
      </c>
      <c r="J180">
        <v>1.68</v>
      </c>
      <c r="K180" s="7">
        <f t="shared" si="59"/>
        <v>2.3511904761904763</v>
      </c>
      <c r="L180" s="7">
        <f t="shared" si="60"/>
        <v>1.7400881057268722</v>
      </c>
      <c r="M180" s="15">
        <f t="shared" si="61"/>
        <v>0.42531645569620252</v>
      </c>
      <c r="N180" s="15">
        <f t="shared" si="62"/>
        <v>0.57468354430379742</v>
      </c>
      <c r="O180" s="12" t="e">
        <f t="shared" si="63"/>
        <v>#N/A</v>
      </c>
      <c r="P180" s="12" t="e">
        <f t="shared" si="64"/>
        <v>#N/A</v>
      </c>
      <c r="Q180" t="s">
        <v>236</v>
      </c>
      <c r="R180" t="s">
        <v>259</v>
      </c>
      <c r="S180" t="s">
        <v>162</v>
      </c>
      <c r="T180" s="16"/>
      <c r="U180" s="16" t="e">
        <v>#N/A</v>
      </c>
      <c r="V180" t="s">
        <v>400</v>
      </c>
      <c r="X180" s="25"/>
      <c r="Y180" s="12"/>
    </row>
    <row r="181" spans="1:25" x14ac:dyDescent="0.25">
      <c r="A181" s="18">
        <v>0.6371385494054379</v>
      </c>
      <c r="B181" s="18">
        <v>0.34864175598966701</v>
      </c>
      <c r="C181" s="13">
        <f t="shared" si="55"/>
        <v>1.5695173379999932</v>
      </c>
      <c r="D181" s="14">
        <f t="shared" si="56"/>
        <v>2.868273759009055</v>
      </c>
      <c r="E181" s="10">
        <v>5.6847257759483849E-2</v>
      </c>
      <c r="F181" s="7">
        <f t="shared" si="54"/>
        <v>1.0568472577594838</v>
      </c>
      <c r="G181" s="7">
        <f t="shared" si="57"/>
        <v>1.4850938264507303</v>
      </c>
      <c r="H181" s="7">
        <f t="shared" si="58"/>
        <v>2.7139908231297256</v>
      </c>
      <c r="I181">
        <v>1.78</v>
      </c>
      <c r="J181">
        <v>2.02</v>
      </c>
      <c r="K181" s="7">
        <f t="shared" si="59"/>
        <v>1.8811881188118813</v>
      </c>
      <c r="L181" s="7">
        <f t="shared" si="60"/>
        <v>2.1348314606741572</v>
      </c>
      <c r="M181" s="15">
        <f t="shared" si="61"/>
        <v>0.53157894736842104</v>
      </c>
      <c r="N181" s="15">
        <f t="shared" si="62"/>
        <v>0.46842105263157896</v>
      </c>
      <c r="O181" s="12">
        <f t="shared" si="63"/>
        <v>1.1985774691785467</v>
      </c>
      <c r="P181" s="12">
        <f t="shared" si="64"/>
        <v>0.74429138919142412</v>
      </c>
      <c r="Q181" t="s">
        <v>133</v>
      </c>
      <c r="R181" t="s">
        <v>140</v>
      </c>
      <c r="S181" t="s">
        <v>145</v>
      </c>
      <c r="T181" s="16"/>
      <c r="U181" s="16" t="s">
        <v>149</v>
      </c>
      <c r="V181" t="s">
        <v>400</v>
      </c>
      <c r="X181" s="25"/>
      <c r="Y181" s="12"/>
    </row>
    <row r="182" spans="1:25" x14ac:dyDescent="0.25">
      <c r="A182" s="18">
        <v>0.52317220949833576</v>
      </c>
      <c r="B182" s="18">
        <v>0.47145060584845477</v>
      </c>
      <c r="C182" s="13">
        <f t="shared" si="55"/>
        <v>1.9114165122778393</v>
      </c>
      <c r="D182" s="14">
        <f t="shared" si="56"/>
        <v>2.1211129810732379</v>
      </c>
      <c r="E182" s="10">
        <v>3.0303030303030276E-2</v>
      </c>
      <c r="F182" s="7">
        <f t="shared" si="54"/>
        <v>1.0303030303030303</v>
      </c>
      <c r="G182" s="7">
        <f t="shared" si="57"/>
        <v>1.8551983795637852</v>
      </c>
      <c r="H182" s="7">
        <f t="shared" si="58"/>
        <v>2.0587273051593193</v>
      </c>
      <c r="I182">
        <v>2.75</v>
      </c>
      <c r="J182">
        <v>1.5</v>
      </c>
      <c r="K182" s="7">
        <f t="shared" si="59"/>
        <v>2.833333333333333</v>
      </c>
      <c r="L182" s="7">
        <f t="shared" si="60"/>
        <v>1.5454545454545454</v>
      </c>
      <c r="M182" s="15">
        <f t="shared" si="61"/>
        <v>0.35294117647058826</v>
      </c>
      <c r="N182" s="15">
        <f t="shared" si="62"/>
        <v>0.6470588235294118</v>
      </c>
      <c r="O182" s="12">
        <f t="shared" si="63"/>
        <v>1.4823212602452847</v>
      </c>
      <c r="P182" s="12">
        <f t="shared" si="64"/>
        <v>0.72860548176579365</v>
      </c>
      <c r="Q182" t="s">
        <v>284</v>
      </c>
      <c r="R182" t="s">
        <v>285</v>
      </c>
      <c r="S182" t="s">
        <v>286</v>
      </c>
      <c r="T182" s="16"/>
      <c r="U182" s="16" t="s">
        <v>23</v>
      </c>
      <c r="V182" t="s">
        <v>400</v>
      </c>
      <c r="X182" s="25"/>
      <c r="Y182" s="12"/>
    </row>
    <row r="183" spans="1:25" x14ac:dyDescent="0.25">
      <c r="A183" s="18">
        <v>0.20892724543503569</v>
      </c>
      <c r="B183" s="18">
        <v>0.79101871800816448</v>
      </c>
      <c r="C183" s="13">
        <f t="shared" si="55"/>
        <v>4.7863551635774675</v>
      </c>
      <c r="D183" s="14">
        <f t="shared" si="56"/>
        <v>1.264192587652115</v>
      </c>
      <c r="E183" s="10">
        <v>3.3768071984632497E-2</v>
      </c>
      <c r="F183" s="7">
        <f t="shared" si="54"/>
        <v>1.0337680719846325</v>
      </c>
      <c r="G183" s="7">
        <f t="shared" si="57"/>
        <v>4.6300086966205116</v>
      </c>
      <c r="H183" s="7">
        <f t="shared" si="58"/>
        <v>1.2228976904124274</v>
      </c>
      <c r="I183">
        <v>2.52</v>
      </c>
      <c r="J183">
        <v>1.57</v>
      </c>
      <c r="K183" s="7">
        <f t="shared" si="59"/>
        <v>2.605095541401274</v>
      </c>
      <c r="L183" s="7">
        <f t="shared" si="60"/>
        <v>1.623015873015873</v>
      </c>
      <c r="M183" s="15">
        <f t="shared" si="61"/>
        <v>0.38386308068459657</v>
      </c>
      <c r="N183" s="15">
        <f t="shared" si="62"/>
        <v>0.61613691931540338</v>
      </c>
      <c r="O183" s="12">
        <f t="shared" si="63"/>
        <v>0.54427543556006119</v>
      </c>
      <c r="P183" s="12">
        <f t="shared" si="64"/>
        <v>1.2838359351799176</v>
      </c>
      <c r="Q183" t="s">
        <v>287</v>
      </c>
      <c r="R183" t="s">
        <v>288</v>
      </c>
      <c r="S183" t="s">
        <v>289</v>
      </c>
      <c r="T183" s="16"/>
      <c r="U183" s="16" t="s">
        <v>72</v>
      </c>
      <c r="V183" t="s">
        <v>400</v>
      </c>
      <c r="X183" s="25"/>
      <c r="Y183" s="12"/>
    </row>
    <row r="184" spans="1:25" x14ac:dyDescent="0.25">
      <c r="A184" s="18" t="e">
        <v>#N/A</v>
      </c>
      <c r="B184" s="18" t="e">
        <v>#N/A</v>
      </c>
      <c r="C184" s="13" t="e">
        <f t="shared" si="55"/>
        <v>#N/A</v>
      </c>
      <c r="D184" s="14" t="e">
        <f t="shared" si="56"/>
        <v>#N/A</v>
      </c>
      <c r="E184" s="10">
        <v>3.4098614743776068E-2</v>
      </c>
      <c r="F184" s="7">
        <f t="shared" si="54"/>
        <v>1.0340986147437761</v>
      </c>
      <c r="G184" s="7" t="e">
        <f t="shared" si="57"/>
        <v>#N/A</v>
      </c>
      <c r="H184" s="7" t="e">
        <f t="shared" si="58"/>
        <v>#N/A</v>
      </c>
      <c r="I184">
        <v>2.79</v>
      </c>
      <c r="J184">
        <v>1.48</v>
      </c>
      <c r="K184" s="7">
        <f t="shared" si="59"/>
        <v>2.8851351351351351</v>
      </c>
      <c r="L184" s="7">
        <f t="shared" si="60"/>
        <v>1.5304659498207887</v>
      </c>
      <c r="M184" s="15">
        <f t="shared" si="61"/>
        <v>0.34660421545667447</v>
      </c>
      <c r="N184" s="15">
        <f t="shared" si="62"/>
        <v>0.65339578454332548</v>
      </c>
      <c r="O184" s="12" t="e">
        <f t="shared" si="63"/>
        <v>#N/A</v>
      </c>
      <c r="P184" s="12" t="e">
        <f t="shared" si="64"/>
        <v>#N/A</v>
      </c>
      <c r="Q184" t="s">
        <v>290</v>
      </c>
      <c r="R184" t="s">
        <v>291</v>
      </c>
      <c r="S184" t="s">
        <v>289</v>
      </c>
      <c r="T184" s="16"/>
      <c r="U184" s="16" t="e">
        <v>#N/A</v>
      </c>
      <c r="V184" t="s">
        <v>400</v>
      </c>
      <c r="X184" s="25"/>
      <c r="Y184" s="12"/>
    </row>
    <row r="185" spans="1:25" x14ac:dyDescent="0.25">
      <c r="A185" s="18">
        <v>0.70881612136033567</v>
      </c>
      <c r="B185" s="18">
        <v>0.24805914624635658</v>
      </c>
      <c r="C185" s="13">
        <f t="shared" si="55"/>
        <v>1.410803126318338</v>
      </c>
      <c r="D185" s="14">
        <f t="shared" si="56"/>
        <v>4.0312966287760403</v>
      </c>
      <c r="E185" s="10">
        <v>3.1650641025640969E-2</v>
      </c>
      <c r="F185" s="7">
        <f t="shared" si="54"/>
        <v>1.031650641025641</v>
      </c>
      <c r="G185" s="7">
        <f t="shared" si="57"/>
        <v>1.3675202342876007</v>
      </c>
      <c r="H185" s="7">
        <f t="shared" si="58"/>
        <v>3.9076180137572805</v>
      </c>
      <c r="I185">
        <v>1.56</v>
      </c>
      <c r="J185">
        <v>2.56</v>
      </c>
      <c r="K185" s="7">
        <f t="shared" si="59"/>
        <v>1.609375</v>
      </c>
      <c r="L185" s="7">
        <f t="shared" si="60"/>
        <v>2.641025641025641</v>
      </c>
      <c r="M185" s="15">
        <f t="shared" si="61"/>
        <v>0.62135922330097082</v>
      </c>
      <c r="N185" s="15">
        <f t="shared" si="62"/>
        <v>0.37864077669902912</v>
      </c>
      <c r="O185" s="12">
        <f t="shared" si="63"/>
        <v>1.1407509453142901</v>
      </c>
      <c r="P185" s="12">
        <f t="shared" si="64"/>
        <v>0.65513056572755712</v>
      </c>
      <c r="Q185" t="s">
        <v>292</v>
      </c>
      <c r="R185" t="s">
        <v>293</v>
      </c>
      <c r="S185" t="s">
        <v>294</v>
      </c>
      <c r="T185" s="16"/>
      <c r="U185" s="16" t="s">
        <v>149</v>
      </c>
      <c r="V185" t="s">
        <v>400</v>
      </c>
      <c r="X185" s="25"/>
      <c r="Y185" s="12"/>
    </row>
    <row r="186" spans="1:25" x14ac:dyDescent="0.25">
      <c r="A186" s="18" t="e">
        <v>#N/A</v>
      </c>
      <c r="B186" s="18" t="e">
        <v>#N/A</v>
      </c>
      <c r="C186" s="13" t="e">
        <f t="shared" si="55"/>
        <v>#N/A</v>
      </c>
      <c r="D186" s="14" t="e">
        <f t="shared" si="56"/>
        <v>#N/A</v>
      </c>
      <c r="E186" s="10">
        <v>3.8527765820060234E-2</v>
      </c>
      <c r="F186" s="7">
        <f t="shared" si="54"/>
        <v>1.0385277658200602</v>
      </c>
      <c r="G186" s="7" t="e">
        <f t="shared" si="57"/>
        <v>#N/A</v>
      </c>
      <c r="H186" s="7" t="e">
        <f t="shared" si="58"/>
        <v>#N/A</v>
      </c>
      <c r="I186">
        <v>1.84</v>
      </c>
      <c r="J186">
        <v>2.02</v>
      </c>
      <c r="K186" s="7">
        <f t="shared" si="59"/>
        <v>1.9108910891089108</v>
      </c>
      <c r="L186" s="7">
        <f t="shared" si="60"/>
        <v>2.0978260869565215</v>
      </c>
      <c r="M186" s="15">
        <f t="shared" si="61"/>
        <v>0.52331606217616577</v>
      </c>
      <c r="N186" s="15">
        <f t="shared" si="62"/>
        <v>0.47668393782383423</v>
      </c>
      <c r="O186" s="12" t="e">
        <f t="shared" si="63"/>
        <v>#N/A</v>
      </c>
      <c r="P186" s="12" t="e">
        <f t="shared" si="64"/>
        <v>#N/A</v>
      </c>
      <c r="Q186" t="s">
        <v>83</v>
      </c>
      <c r="R186" t="s">
        <v>34</v>
      </c>
      <c r="S186" t="s">
        <v>70</v>
      </c>
      <c r="T186" s="16"/>
      <c r="U186" s="16" t="e">
        <v>#N/A</v>
      </c>
      <c r="V186" t="s">
        <v>401</v>
      </c>
      <c r="X186" s="25"/>
      <c r="Y186" s="12"/>
    </row>
    <row r="187" spans="1:25" x14ac:dyDescent="0.25">
      <c r="A187" s="18">
        <v>0.62374337049292461</v>
      </c>
      <c r="B187" s="18">
        <v>0.37328144367706884</v>
      </c>
      <c r="C187" s="13">
        <f t="shared" si="55"/>
        <v>1.6032234526352267</v>
      </c>
      <c r="D187" s="14">
        <f t="shared" si="56"/>
        <v>2.6789437753705068</v>
      </c>
      <c r="E187" s="10">
        <v>4.17510053167085E-2</v>
      </c>
      <c r="F187" s="7">
        <f t="shared" si="54"/>
        <v>1.0417510053167085</v>
      </c>
      <c r="G187" s="7">
        <f t="shared" si="57"/>
        <v>1.5389699116708044</v>
      </c>
      <c r="H187" s="7">
        <f t="shared" si="58"/>
        <v>2.5715778162902434</v>
      </c>
      <c r="I187">
        <v>1.79</v>
      </c>
      <c r="J187">
        <v>2.0699999999999998</v>
      </c>
      <c r="K187" s="7">
        <f t="shared" si="59"/>
        <v>1.8647342995169083</v>
      </c>
      <c r="L187" s="7">
        <f t="shared" si="60"/>
        <v>2.1564245810055866</v>
      </c>
      <c r="M187" s="15">
        <f t="shared" si="61"/>
        <v>0.53626943005181349</v>
      </c>
      <c r="N187" s="15">
        <f t="shared" si="62"/>
        <v>0.46373056994818651</v>
      </c>
      <c r="O187" s="12">
        <f t="shared" si="63"/>
        <v>1.1631156570544392</v>
      </c>
      <c r="P187" s="12">
        <f t="shared" si="64"/>
        <v>0.80495328077848349</v>
      </c>
      <c r="Q187" t="s">
        <v>31</v>
      </c>
      <c r="R187" t="s">
        <v>64</v>
      </c>
      <c r="S187" t="s">
        <v>70</v>
      </c>
      <c r="T187" s="16"/>
      <c r="U187" s="16" t="s">
        <v>73</v>
      </c>
      <c r="V187" t="s">
        <v>401</v>
      </c>
      <c r="X187" s="25"/>
      <c r="Y187" s="12"/>
    </row>
    <row r="188" spans="1:25" x14ac:dyDescent="0.25">
      <c r="A188" s="18" t="e">
        <v>#N/A</v>
      </c>
      <c r="B188" s="18" t="e">
        <v>#N/A</v>
      </c>
      <c r="C188" s="13" t="e">
        <f t="shared" si="55"/>
        <v>#N/A</v>
      </c>
      <c r="D188" s="14" t="e">
        <f t="shared" si="56"/>
        <v>#N/A</v>
      </c>
      <c r="E188" s="10">
        <v>4.3668588511637907E-2</v>
      </c>
      <c r="F188" s="7">
        <f t="shared" si="54"/>
        <v>1.0436685885116379</v>
      </c>
      <c r="G188" s="7" t="e">
        <f t="shared" si="57"/>
        <v>#N/A</v>
      </c>
      <c r="H188" s="7" t="e">
        <f t="shared" si="58"/>
        <v>#N/A</v>
      </c>
      <c r="I188">
        <v>1.68</v>
      </c>
      <c r="J188">
        <v>2.23</v>
      </c>
      <c r="K188" s="7">
        <f t="shared" si="59"/>
        <v>1.7533632286995515</v>
      </c>
      <c r="L188" s="7">
        <f t="shared" si="60"/>
        <v>2.3273809523809526</v>
      </c>
      <c r="M188" s="15">
        <f t="shared" si="61"/>
        <v>0.57033248081841437</v>
      </c>
      <c r="N188" s="15">
        <f t="shared" si="62"/>
        <v>0.42966751918158563</v>
      </c>
      <c r="O188" s="12" t="e">
        <f t="shared" si="63"/>
        <v>#N/A</v>
      </c>
      <c r="P188" s="12" t="e">
        <f t="shared" si="64"/>
        <v>#N/A</v>
      </c>
      <c r="Q188" t="s">
        <v>77</v>
      </c>
      <c r="R188" t="s">
        <v>61</v>
      </c>
      <c r="S188" t="s">
        <v>70</v>
      </c>
      <c r="T188" s="16"/>
      <c r="U188" s="16" t="e">
        <v>#N/A</v>
      </c>
      <c r="V188" t="s">
        <v>401</v>
      </c>
      <c r="X188" s="25"/>
      <c r="Y188" s="12"/>
    </row>
    <row r="189" spans="1:25" s="12" customFormat="1" x14ac:dyDescent="0.25">
      <c r="A189" s="18">
        <v>0.78932107698233589</v>
      </c>
      <c r="B189" s="18">
        <v>0.17288638689942909</v>
      </c>
      <c r="C189" s="13">
        <f t="shared" si="55"/>
        <v>1.2669115638253492</v>
      </c>
      <c r="D189" s="14">
        <f t="shared" si="56"/>
        <v>5.7841454028518555</v>
      </c>
      <c r="E189" s="10">
        <v>4.7422887571586525E-2</v>
      </c>
      <c r="F189" s="7">
        <f t="shared" si="54"/>
        <v>1.0474228875715865</v>
      </c>
      <c r="G189" s="7">
        <f t="shared" si="57"/>
        <v>1.2095511553720575</v>
      </c>
      <c r="H189" s="7">
        <f t="shared" si="58"/>
        <v>5.5222637117107451</v>
      </c>
      <c r="I189">
        <v>1.48</v>
      </c>
      <c r="J189">
        <v>2.69</v>
      </c>
      <c r="K189" s="7">
        <f t="shared" si="59"/>
        <v>1.550185873605948</v>
      </c>
      <c r="L189" s="7">
        <f t="shared" si="60"/>
        <v>2.8175675675675675</v>
      </c>
      <c r="M189" s="15">
        <f t="shared" si="61"/>
        <v>0.64508393285371701</v>
      </c>
      <c r="N189" s="15">
        <f t="shared" si="62"/>
        <v>0.35491606714628299</v>
      </c>
      <c r="O189" s="12">
        <f t="shared" si="63"/>
        <v>1.2235943832774501</v>
      </c>
      <c r="P189" s="12">
        <f t="shared" si="64"/>
        <v>0.48711907660176978</v>
      </c>
      <c r="Q189" t="s">
        <v>30</v>
      </c>
      <c r="R189" t="s">
        <v>32</v>
      </c>
      <c r="S189" t="s">
        <v>70</v>
      </c>
      <c r="T189" s="16"/>
      <c r="U189" s="16" t="s">
        <v>149</v>
      </c>
      <c r="V189" t="s">
        <v>401</v>
      </c>
      <c r="W189" s="16"/>
      <c r="X189" s="25"/>
    </row>
    <row r="190" spans="1:25" x14ac:dyDescent="0.25">
      <c r="A190" s="11">
        <v>0.48904118537559493</v>
      </c>
      <c r="B190" s="11">
        <v>0.51008205335148393</v>
      </c>
      <c r="C190" s="13">
        <f t="shared" si="55"/>
        <v>2.0448175530082948</v>
      </c>
      <c r="D190" s="14">
        <f t="shared" si="56"/>
        <v>1.9604688959933407</v>
      </c>
      <c r="E190" s="10">
        <v>2.9924164787866303E-2</v>
      </c>
      <c r="F190" s="7">
        <f t="shared" si="54"/>
        <v>1.0299241647878663</v>
      </c>
      <c r="G190" s="7">
        <f t="shared" si="57"/>
        <v>1.98540593853283</v>
      </c>
      <c r="H190" s="7">
        <f t="shared" si="58"/>
        <v>1.9035080086669671</v>
      </c>
      <c r="I190">
        <v>1.64</v>
      </c>
      <c r="J190">
        <v>2.38</v>
      </c>
      <c r="K190" s="7">
        <f t="shared" si="59"/>
        <v>1.6890756302521006</v>
      </c>
      <c r="L190" s="7">
        <f t="shared" si="60"/>
        <v>2.4512195121951219</v>
      </c>
      <c r="M190" s="15">
        <f t="shared" si="61"/>
        <v>0.59203980099502496</v>
      </c>
      <c r="N190" s="15">
        <f t="shared" si="62"/>
        <v>0.40796019900497515</v>
      </c>
      <c r="O190" s="12">
        <f t="shared" si="63"/>
        <v>0.82602754840751746</v>
      </c>
      <c r="P190" s="12">
        <f t="shared" si="64"/>
        <v>1.2503230819957105</v>
      </c>
      <c r="Q190" t="s">
        <v>295</v>
      </c>
      <c r="R190" t="s">
        <v>296</v>
      </c>
      <c r="S190" t="s">
        <v>277</v>
      </c>
      <c r="T190" s="16"/>
      <c r="U190" s="16" t="s">
        <v>72</v>
      </c>
      <c r="V190" t="s">
        <v>401</v>
      </c>
      <c r="X190" s="25"/>
      <c r="Y190" s="12"/>
    </row>
    <row r="191" spans="1:25" x14ac:dyDescent="0.25">
      <c r="A191" s="11">
        <v>0.18861011227070068</v>
      </c>
      <c r="B191" s="11">
        <v>0.81134976836572992</v>
      </c>
      <c r="C191" s="13">
        <f t="shared" si="55"/>
        <v>5.3019426581155971</v>
      </c>
      <c r="D191" s="14">
        <f t="shared" si="56"/>
        <v>1.2325140635884582</v>
      </c>
      <c r="E191" s="10">
        <v>2.3632327980154022E-2</v>
      </c>
      <c r="F191" s="7">
        <f t="shared" si="54"/>
        <v>1.023632327980154</v>
      </c>
      <c r="G191" s="7">
        <f t="shared" si="57"/>
        <v>5.1795381146055304</v>
      </c>
      <c r="H191" s="7">
        <f t="shared" si="58"/>
        <v>1.2040593383959186</v>
      </c>
      <c r="I191">
        <v>2.0699999999999998</v>
      </c>
      <c r="J191">
        <v>1.85</v>
      </c>
      <c r="K191" s="7">
        <f t="shared" si="59"/>
        <v>2.1189189189189186</v>
      </c>
      <c r="L191" s="7">
        <f t="shared" si="60"/>
        <v>1.893719806763285</v>
      </c>
      <c r="M191" s="15">
        <f t="shared" si="61"/>
        <v>0.47193877551020413</v>
      </c>
      <c r="N191" s="15">
        <f t="shared" si="62"/>
        <v>0.52806122448979598</v>
      </c>
      <c r="O191" s="12">
        <f t="shared" si="63"/>
        <v>0.399649535189809</v>
      </c>
      <c r="P191" s="12">
        <f t="shared" si="64"/>
        <v>1.5364691265669861</v>
      </c>
      <c r="Q191" t="s">
        <v>297</v>
      </c>
      <c r="R191" t="s">
        <v>298</v>
      </c>
      <c r="S191" t="s">
        <v>277</v>
      </c>
      <c r="T191" s="16"/>
      <c r="U191" s="16" t="s">
        <v>72</v>
      </c>
      <c r="V191" t="s">
        <v>401</v>
      </c>
      <c r="X191" s="25"/>
      <c r="Y191" s="12"/>
    </row>
    <row r="192" spans="1:25" x14ac:dyDescent="0.25">
      <c r="A192" s="11">
        <v>0.61496644580860416</v>
      </c>
      <c r="B192" s="11">
        <v>0.37909877485178051</v>
      </c>
      <c r="C192" s="13">
        <f t="shared" si="55"/>
        <v>1.6261049798987404</v>
      </c>
      <c r="D192" s="14">
        <f t="shared" si="56"/>
        <v>2.6378349557868619</v>
      </c>
      <c r="E192" s="10">
        <v>2.8001534330648337E-2</v>
      </c>
      <c r="F192" s="7">
        <f t="shared" si="54"/>
        <v>1.0280015343306483</v>
      </c>
      <c r="G192" s="7">
        <f t="shared" si="57"/>
        <v>1.581811821864185</v>
      </c>
      <c r="H192" s="7">
        <f t="shared" si="58"/>
        <v>2.5659834812449063</v>
      </c>
      <c r="I192">
        <v>1.65</v>
      </c>
      <c r="J192">
        <v>2.37</v>
      </c>
      <c r="K192" s="7">
        <f t="shared" si="59"/>
        <v>1.6962025316455696</v>
      </c>
      <c r="L192" s="7">
        <f t="shared" si="60"/>
        <v>2.4363636363636365</v>
      </c>
      <c r="M192" s="15">
        <f t="shared" si="61"/>
        <v>0.58955223880597019</v>
      </c>
      <c r="N192" s="15">
        <f t="shared" si="62"/>
        <v>0.41044776119402981</v>
      </c>
      <c r="O192" s="12">
        <f t="shared" si="63"/>
        <v>1.0431076422576324</v>
      </c>
      <c r="P192" s="12">
        <f t="shared" si="64"/>
        <v>0.9236224696388835</v>
      </c>
      <c r="Q192" t="s">
        <v>299</v>
      </c>
      <c r="R192" t="s">
        <v>300</v>
      </c>
      <c r="S192" t="s">
        <v>277</v>
      </c>
      <c r="T192" s="16"/>
      <c r="U192" s="16" t="s">
        <v>22</v>
      </c>
      <c r="V192" t="s">
        <v>401</v>
      </c>
      <c r="X192" s="25"/>
      <c r="Y192" s="12"/>
    </row>
    <row r="193" spans="1:25" x14ac:dyDescent="0.25">
      <c r="A193" s="11">
        <v>0.28219476031369828</v>
      </c>
      <c r="B193" s="11">
        <v>0.71769714301272702</v>
      </c>
      <c r="C193" s="13">
        <f t="shared" si="55"/>
        <v>3.5436519051181619</v>
      </c>
      <c r="D193" s="14">
        <f t="shared" si="56"/>
        <v>1.3933453821513497</v>
      </c>
      <c r="E193" s="10">
        <v>2.3560209424083656E-2</v>
      </c>
      <c r="F193" s="7">
        <f t="shared" si="54"/>
        <v>1.0235602094240837</v>
      </c>
      <c r="G193" s="7">
        <f t="shared" si="57"/>
        <v>3.4620844699619897</v>
      </c>
      <c r="H193" s="7">
        <f t="shared" si="58"/>
        <v>1.3612734935596309</v>
      </c>
      <c r="I193">
        <v>1.91</v>
      </c>
      <c r="J193">
        <v>2</v>
      </c>
      <c r="K193" s="7">
        <f t="shared" si="59"/>
        <v>1.9549999999999996</v>
      </c>
      <c r="L193" s="7">
        <f t="shared" si="60"/>
        <v>2.0471204188481673</v>
      </c>
      <c r="M193" s="15">
        <f t="shared" si="61"/>
        <v>0.51150895140664976</v>
      </c>
      <c r="N193" s="15">
        <f t="shared" si="62"/>
        <v>0.48849104859335046</v>
      </c>
      <c r="O193" s="12">
        <f t="shared" si="63"/>
        <v>0.55169075641328003</v>
      </c>
      <c r="P193" s="12">
        <f t="shared" si="64"/>
        <v>1.4692124760103467</v>
      </c>
      <c r="Q193" t="s">
        <v>301</v>
      </c>
      <c r="R193" t="s">
        <v>302</v>
      </c>
      <c r="S193" t="s">
        <v>277</v>
      </c>
      <c r="T193" s="16"/>
      <c r="U193" s="16" t="s">
        <v>72</v>
      </c>
      <c r="V193" t="s">
        <v>401</v>
      </c>
      <c r="X193" s="25"/>
      <c r="Y193" s="12"/>
    </row>
    <row r="194" spans="1:25" x14ac:dyDescent="0.25">
      <c r="A194" s="11">
        <v>0.37457959966095827</v>
      </c>
      <c r="B194" s="11">
        <v>0.62495612138591849</v>
      </c>
      <c r="C194" s="13">
        <f t="shared" si="55"/>
        <v>2.6696595353968182</v>
      </c>
      <c r="D194" s="14">
        <f t="shared" si="56"/>
        <v>1.6001123371387653</v>
      </c>
      <c r="E194" s="10">
        <v>2.8806584362139898E-2</v>
      </c>
      <c r="F194" s="7">
        <f t="shared" si="54"/>
        <v>1.0288065843621399</v>
      </c>
      <c r="G194" s="7">
        <f t="shared" si="57"/>
        <v>2.5949090684057072</v>
      </c>
      <c r="H194" s="7">
        <f t="shared" si="58"/>
        <v>1.5553091916988799</v>
      </c>
      <c r="I194">
        <v>1.62</v>
      </c>
      <c r="J194">
        <v>2.4300000000000002</v>
      </c>
      <c r="K194" s="7">
        <f t="shared" si="59"/>
        <v>1.6666666666666667</v>
      </c>
      <c r="L194" s="7">
        <f t="shared" si="60"/>
        <v>2.5</v>
      </c>
      <c r="M194" s="15">
        <f t="shared" si="61"/>
        <v>0.6</v>
      </c>
      <c r="N194" s="15">
        <f t="shared" si="62"/>
        <v>0.4</v>
      </c>
      <c r="O194" s="12">
        <f t="shared" si="63"/>
        <v>0.62429933276826388</v>
      </c>
      <c r="P194" s="12">
        <f t="shared" si="64"/>
        <v>1.5623903034647963</v>
      </c>
      <c r="Q194" t="s">
        <v>303</v>
      </c>
      <c r="R194" t="s">
        <v>304</v>
      </c>
      <c r="S194" t="s">
        <v>277</v>
      </c>
      <c r="T194" s="16"/>
      <c r="U194" s="16" t="s">
        <v>72</v>
      </c>
      <c r="V194" t="s">
        <v>401</v>
      </c>
      <c r="X194" s="25"/>
      <c r="Y194" s="12"/>
    </row>
    <row r="195" spans="1:25" x14ac:dyDescent="0.25">
      <c r="A195" s="11">
        <v>0.70439126200240687</v>
      </c>
      <c r="B195" s="11">
        <v>0.28564374184393365</v>
      </c>
      <c r="C195" s="13">
        <f t="shared" si="55"/>
        <v>1.4196655380949104</v>
      </c>
      <c r="D195" s="14">
        <f t="shared" si="56"/>
        <v>3.5008643758292703</v>
      </c>
      <c r="E195" s="10">
        <v>3.3878375080425016E-2</v>
      </c>
      <c r="F195" s="7">
        <f t="shared" si="54"/>
        <v>1.033878375080425</v>
      </c>
      <c r="G195" s="7">
        <f t="shared" si="57"/>
        <v>1.3731455965354484</v>
      </c>
      <c r="H195" s="7">
        <f t="shared" si="58"/>
        <v>3.3861472105526333</v>
      </c>
      <c r="I195">
        <v>1.37</v>
      </c>
      <c r="J195">
        <v>3.29</v>
      </c>
      <c r="K195" s="7">
        <f t="shared" si="59"/>
        <v>1.4164133738601823</v>
      </c>
      <c r="L195" s="7">
        <f t="shared" si="60"/>
        <v>3.4014598540145982</v>
      </c>
      <c r="M195" s="15">
        <f t="shared" si="61"/>
        <v>0.70600858369098718</v>
      </c>
      <c r="N195" s="15">
        <f t="shared" si="62"/>
        <v>0.29399141630901293</v>
      </c>
      <c r="O195" s="12">
        <f t="shared" si="63"/>
        <v>0.99770920393046092</v>
      </c>
      <c r="P195" s="12">
        <f t="shared" si="64"/>
        <v>0.97160572043265014</v>
      </c>
      <c r="Q195" t="s">
        <v>305</v>
      </c>
      <c r="R195" t="s">
        <v>306</v>
      </c>
      <c r="S195" t="s">
        <v>277</v>
      </c>
      <c r="T195" s="16"/>
      <c r="U195" s="16" t="s">
        <v>23</v>
      </c>
      <c r="V195" t="s">
        <v>401</v>
      </c>
      <c r="X195" s="25"/>
      <c r="Y195" s="12"/>
    </row>
    <row r="196" spans="1:25" x14ac:dyDescent="0.25">
      <c r="A196" s="18">
        <v>0.47606231288679751</v>
      </c>
      <c r="B196" s="18">
        <v>0.52048465423191737</v>
      </c>
      <c r="C196" s="13">
        <f t="shared" si="55"/>
        <v>2.1005653523298098</v>
      </c>
      <c r="D196" s="14">
        <f t="shared" si="56"/>
        <v>1.9212862317251342</v>
      </c>
      <c r="E196" s="10">
        <v>3.8647342995169254E-2</v>
      </c>
      <c r="F196" s="7">
        <f t="shared" si="54"/>
        <v>1.0386473429951693</v>
      </c>
      <c r="G196" s="7">
        <f t="shared" si="57"/>
        <v>2.0224047810803283</v>
      </c>
      <c r="H196" s="7">
        <f t="shared" si="58"/>
        <v>1.8497965114748964</v>
      </c>
      <c r="I196">
        <v>1.8</v>
      </c>
      <c r="J196">
        <v>2.0699999999999998</v>
      </c>
      <c r="K196" s="7">
        <f t="shared" si="59"/>
        <v>1.8695652173913047</v>
      </c>
      <c r="L196" s="7">
        <f t="shared" si="60"/>
        <v>2.1500000000000004</v>
      </c>
      <c r="M196" s="15">
        <f t="shared" si="61"/>
        <v>0.53488372093023251</v>
      </c>
      <c r="N196" s="15">
        <f t="shared" si="62"/>
        <v>0.46511627906976738</v>
      </c>
      <c r="O196" s="12">
        <f t="shared" si="63"/>
        <v>0.89002954148401292</v>
      </c>
      <c r="P196" s="12">
        <f t="shared" si="64"/>
        <v>1.1190420065986224</v>
      </c>
      <c r="Q196" t="s">
        <v>40</v>
      </c>
      <c r="R196" t="s">
        <v>41</v>
      </c>
      <c r="S196" t="s">
        <v>21</v>
      </c>
      <c r="T196" s="16"/>
      <c r="U196" s="19" t="s">
        <v>23</v>
      </c>
      <c r="V196" t="s">
        <v>401</v>
      </c>
      <c r="X196" s="25"/>
      <c r="Y196" s="12"/>
    </row>
    <row r="197" spans="1:25" x14ac:dyDescent="0.25">
      <c r="A197" s="18">
        <v>0.47699488080217239</v>
      </c>
      <c r="B197" s="18">
        <v>0.52217950581343742</v>
      </c>
      <c r="C197" s="13">
        <f t="shared" si="55"/>
        <v>2.09645855804213</v>
      </c>
      <c r="D197" s="14">
        <f t="shared" si="56"/>
        <v>1.915050263112541</v>
      </c>
      <c r="E197" s="10">
        <v>2.6964398567516312E-2</v>
      </c>
      <c r="F197" s="7">
        <f t="shared" si="54"/>
        <v>1.0269643985675163</v>
      </c>
      <c r="G197" s="7">
        <f t="shared" si="57"/>
        <v>2.0414130820566134</v>
      </c>
      <c r="H197" s="7">
        <f t="shared" si="58"/>
        <v>1.8647679177426117</v>
      </c>
      <c r="I197">
        <v>1.88</v>
      </c>
      <c r="J197">
        <v>2.02</v>
      </c>
      <c r="K197" s="7">
        <f t="shared" si="59"/>
        <v>1.9306930693069306</v>
      </c>
      <c r="L197" s="7">
        <f t="shared" si="60"/>
        <v>2.0744680851063828</v>
      </c>
      <c r="M197" s="15">
        <f t="shared" si="61"/>
        <v>0.517948717948718</v>
      </c>
      <c r="N197" s="15">
        <f t="shared" si="62"/>
        <v>0.48205128205128212</v>
      </c>
      <c r="O197" s="12">
        <f t="shared" si="63"/>
        <v>0.92093071045963981</v>
      </c>
      <c r="P197" s="12">
        <f t="shared" si="64"/>
        <v>1.0832447195065988</v>
      </c>
      <c r="Q197" t="s">
        <v>67</v>
      </c>
      <c r="R197" t="s">
        <v>28</v>
      </c>
      <c r="S197" t="s">
        <v>21</v>
      </c>
      <c r="T197" s="16"/>
      <c r="U197" s="19" t="s">
        <v>72</v>
      </c>
      <c r="V197" t="s">
        <v>401</v>
      </c>
      <c r="X197" s="25"/>
      <c r="Y197" s="12"/>
    </row>
    <row r="198" spans="1:25" x14ac:dyDescent="0.25">
      <c r="A198" s="18" t="e">
        <v>#N/A</v>
      </c>
      <c r="B198" s="18" t="e">
        <v>#N/A</v>
      </c>
      <c r="C198" s="13" t="e">
        <f t="shared" si="55"/>
        <v>#N/A</v>
      </c>
      <c r="D198" s="14" t="e">
        <f t="shared" si="56"/>
        <v>#N/A</v>
      </c>
      <c r="E198" s="10">
        <v>2.8345418589321048E-2</v>
      </c>
      <c r="F198" s="7">
        <f t="shared" si="54"/>
        <v>1.028345418589321</v>
      </c>
      <c r="G198" s="7" t="e">
        <f t="shared" si="57"/>
        <v>#N/A</v>
      </c>
      <c r="H198" s="7" t="e">
        <f t="shared" si="58"/>
        <v>#N/A</v>
      </c>
      <c r="I198">
        <v>1.85</v>
      </c>
      <c r="J198">
        <v>2.0499999999999998</v>
      </c>
      <c r="K198" s="7">
        <f t="shared" si="59"/>
        <v>1.902439024390244</v>
      </c>
      <c r="L198" s="7">
        <f t="shared" si="60"/>
        <v>2.1081081081081079</v>
      </c>
      <c r="M198" s="15">
        <f t="shared" si="61"/>
        <v>0.52564102564102555</v>
      </c>
      <c r="N198" s="15">
        <f t="shared" si="62"/>
        <v>0.47435897435897439</v>
      </c>
      <c r="O198" s="12" t="e">
        <f t="shared" si="63"/>
        <v>#N/A</v>
      </c>
      <c r="P198" s="12" t="e">
        <f t="shared" si="64"/>
        <v>#N/A</v>
      </c>
      <c r="Q198" t="s">
        <v>20</v>
      </c>
      <c r="R198" t="s">
        <v>307</v>
      </c>
      <c r="S198" t="s">
        <v>21</v>
      </c>
      <c r="T198" s="16"/>
      <c r="U198" s="19" t="e">
        <v>#N/A</v>
      </c>
      <c r="V198" t="s">
        <v>401</v>
      </c>
      <c r="X198" s="25"/>
      <c r="Y198" s="12"/>
    </row>
    <row r="199" spans="1:25" x14ac:dyDescent="0.25">
      <c r="A199" s="18" t="e">
        <v>#N/A</v>
      </c>
      <c r="B199" s="18" t="e">
        <v>#N/A</v>
      </c>
      <c r="C199" s="13" t="e">
        <f t="shared" si="55"/>
        <v>#N/A</v>
      </c>
      <c r="D199" s="14" t="e">
        <f t="shared" si="56"/>
        <v>#N/A</v>
      </c>
      <c r="E199" s="10">
        <v>3.6544850498338777E-2</v>
      </c>
      <c r="F199" s="7">
        <f t="shared" si="54"/>
        <v>1.0365448504983388</v>
      </c>
      <c r="G199" s="7" t="e">
        <f t="shared" si="57"/>
        <v>#N/A</v>
      </c>
      <c r="H199" s="7" t="e">
        <f t="shared" si="58"/>
        <v>#N/A</v>
      </c>
      <c r="I199">
        <v>1.75</v>
      </c>
      <c r="J199">
        <v>2.15</v>
      </c>
      <c r="K199" s="7">
        <f t="shared" si="59"/>
        <v>1.8139534883720929</v>
      </c>
      <c r="L199" s="7">
        <f t="shared" si="60"/>
        <v>2.2285714285714282</v>
      </c>
      <c r="M199" s="15">
        <f t="shared" si="61"/>
        <v>0.55128205128205132</v>
      </c>
      <c r="N199" s="15">
        <f t="shared" si="62"/>
        <v>0.44871794871794879</v>
      </c>
      <c r="O199" s="12" t="e">
        <f t="shared" si="63"/>
        <v>#N/A</v>
      </c>
      <c r="P199" s="12" t="e">
        <f t="shared" si="64"/>
        <v>#N/A</v>
      </c>
      <c r="Q199" t="s">
        <v>78</v>
      </c>
      <c r="R199" t="s">
        <v>25</v>
      </c>
      <c r="S199" t="s">
        <v>21</v>
      </c>
      <c r="T199" s="16"/>
      <c r="U199" s="19" t="e">
        <v>#N/A</v>
      </c>
      <c r="V199" t="s">
        <v>401</v>
      </c>
      <c r="X199" s="25"/>
      <c r="Y199" s="12"/>
    </row>
    <row r="200" spans="1:25" s="12" customFormat="1" x14ac:dyDescent="0.25">
      <c r="A200" s="18">
        <v>0.8098577239875947</v>
      </c>
      <c r="B200" s="18">
        <v>0.16990825826412659</v>
      </c>
      <c r="C200" s="13">
        <f t="shared" si="55"/>
        <v>1.2347847904397067</v>
      </c>
      <c r="D200" s="14">
        <f t="shared" si="56"/>
        <v>5.8855291097474218</v>
      </c>
      <c r="E200" s="10">
        <v>2.9836877968201669E-2</v>
      </c>
      <c r="F200" s="7">
        <f t="shared" si="54"/>
        <v>1.0298368779682017</v>
      </c>
      <c r="G200" s="7">
        <f t="shared" si="57"/>
        <v>1.199010073202907</v>
      </c>
      <c r="H200" s="7">
        <f t="shared" si="58"/>
        <v>5.7150110232595006</v>
      </c>
      <c r="I200">
        <v>1.67</v>
      </c>
      <c r="J200">
        <v>2.3199999999999998</v>
      </c>
      <c r="K200" s="7">
        <f t="shared" si="59"/>
        <v>1.7198275862068968</v>
      </c>
      <c r="L200" s="7">
        <f t="shared" si="60"/>
        <v>2.3892215568862278</v>
      </c>
      <c r="M200" s="15">
        <f t="shared" si="61"/>
        <v>0.581453634085213</v>
      </c>
      <c r="N200" s="15">
        <f t="shared" si="62"/>
        <v>0.41854636591478689</v>
      </c>
      <c r="O200" s="12">
        <f t="shared" si="63"/>
        <v>1.3928156546165964</v>
      </c>
      <c r="P200" s="12">
        <f t="shared" si="64"/>
        <v>0.40594847333764383</v>
      </c>
      <c r="Q200" t="s">
        <v>308</v>
      </c>
      <c r="R200" t="s">
        <v>309</v>
      </c>
      <c r="S200" t="s">
        <v>280</v>
      </c>
      <c r="T200" s="16"/>
      <c r="U200" s="19" t="s">
        <v>96</v>
      </c>
      <c r="V200" t="s">
        <v>401</v>
      </c>
      <c r="W200" s="16"/>
      <c r="X200" s="25"/>
    </row>
    <row r="201" spans="1:25" x14ac:dyDescent="0.25">
      <c r="A201" s="18">
        <v>0.2403845424262572</v>
      </c>
      <c r="B201" s="18">
        <v>0.75952265653375051</v>
      </c>
      <c r="C201" s="13">
        <f t="shared" si="55"/>
        <v>4.1600012625885467</v>
      </c>
      <c r="D201" s="14">
        <f t="shared" si="56"/>
        <v>1.316616418743479</v>
      </c>
      <c r="E201" s="10">
        <v>3.1650641025640969E-2</v>
      </c>
      <c r="F201" s="7">
        <f t="shared" si="54"/>
        <v>1.031650641025641</v>
      </c>
      <c r="G201" s="7">
        <f t="shared" si="57"/>
        <v>4.0323740393868013</v>
      </c>
      <c r="H201" s="7">
        <f t="shared" si="58"/>
        <v>1.2762231383237763</v>
      </c>
      <c r="I201">
        <v>2.56</v>
      </c>
      <c r="J201">
        <v>1.56</v>
      </c>
      <c r="K201" s="7">
        <f t="shared" si="59"/>
        <v>2.641025641025641</v>
      </c>
      <c r="L201" s="7">
        <f t="shared" si="60"/>
        <v>1.609375</v>
      </c>
      <c r="M201" s="15">
        <f t="shared" si="61"/>
        <v>0.37864077669902912</v>
      </c>
      <c r="N201" s="15">
        <f t="shared" si="62"/>
        <v>0.62135922330097082</v>
      </c>
      <c r="O201" s="12">
        <f t="shared" si="63"/>
        <v>0.63486174025396125</v>
      </c>
      <c r="P201" s="12">
        <f t="shared" si="64"/>
        <v>1.2223567753590046</v>
      </c>
      <c r="Q201" t="s">
        <v>310</v>
      </c>
      <c r="R201" t="s">
        <v>311</v>
      </c>
      <c r="S201" t="s">
        <v>280</v>
      </c>
      <c r="T201" s="16"/>
      <c r="U201" s="19" t="s">
        <v>72</v>
      </c>
      <c r="V201" t="s">
        <v>401</v>
      </c>
      <c r="X201" s="25"/>
      <c r="Y201" s="12"/>
    </row>
    <row r="202" spans="1:25" x14ac:dyDescent="0.25">
      <c r="A202" s="18">
        <v>0.55618486773765796</v>
      </c>
      <c r="B202" s="18">
        <v>0.43703209850027275</v>
      </c>
      <c r="C202" s="13">
        <f t="shared" si="55"/>
        <v>1.7979633355858962</v>
      </c>
      <c r="D202" s="14">
        <f t="shared" si="56"/>
        <v>2.2881614495402469</v>
      </c>
      <c r="E202" s="10">
        <v>3.4024455077086735E-2</v>
      </c>
      <c r="F202" s="7">
        <f t="shared" si="54"/>
        <v>1.0340244550770867</v>
      </c>
      <c r="G202" s="7">
        <f t="shared" si="57"/>
        <v>1.7388015600190594</v>
      </c>
      <c r="H202" s="7">
        <f t="shared" si="58"/>
        <v>2.2128697617404649</v>
      </c>
      <c r="I202">
        <v>1.8</v>
      </c>
      <c r="J202">
        <v>2.09</v>
      </c>
      <c r="K202" s="7">
        <f t="shared" si="59"/>
        <v>1.8612440191387563</v>
      </c>
      <c r="L202" s="7">
        <f t="shared" si="60"/>
        <v>2.161111111111111</v>
      </c>
      <c r="M202" s="15">
        <f t="shared" si="61"/>
        <v>0.53727506426735205</v>
      </c>
      <c r="N202" s="15">
        <f t="shared" si="62"/>
        <v>0.46272493573264784</v>
      </c>
      <c r="O202" s="12">
        <f t="shared" si="63"/>
        <v>1.035195758612196</v>
      </c>
      <c r="P202" s="12">
        <f t="shared" si="64"/>
        <v>0.94447492398114496</v>
      </c>
      <c r="Q202" t="s">
        <v>312</v>
      </c>
      <c r="R202" t="s">
        <v>313</v>
      </c>
      <c r="S202" t="s">
        <v>280</v>
      </c>
      <c r="T202" s="16"/>
      <c r="U202" s="19" t="s">
        <v>23</v>
      </c>
      <c r="V202" t="s">
        <v>401</v>
      </c>
      <c r="X202" s="25"/>
      <c r="Y202" s="12"/>
    </row>
    <row r="203" spans="1:25" x14ac:dyDescent="0.25">
      <c r="A203" s="18">
        <v>0.61629745522478474</v>
      </c>
      <c r="B203" s="18">
        <v>0.3774935994318544</v>
      </c>
      <c r="C203" s="13">
        <f t="shared" si="55"/>
        <v>1.6225931026037839</v>
      </c>
      <c r="D203" s="14">
        <f t="shared" si="56"/>
        <v>2.6490515375758608</v>
      </c>
      <c r="E203" s="10">
        <v>2.908747243515708E-2</v>
      </c>
      <c r="F203" s="7">
        <f t="shared" si="54"/>
        <v>1.0290874724351571</v>
      </c>
      <c r="G203" s="7">
        <f t="shared" si="57"/>
        <v>1.5767300118465135</v>
      </c>
      <c r="H203" s="7">
        <f t="shared" si="58"/>
        <v>2.5741752849321347</v>
      </c>
      <c r="I203">
        <v>2.14</v>
      </c>
      <c r="J203">
        <v>1.78</v>
      </c>
      <c r="K203" s="7">
        <f t="shared" si="59"/>
        <v>2.2022471910112364</v>
      </c>
      <c r="L203" s="7">
        <f t="shared" si="60"/>
        <v>1.8317757009345796</v>
      </c>
      <c r="M203" s="15">
        <f t="shared" si="61"/>
        <v>0.45408163265306112</v>
      </c>
      <c r="N203" s="15">
        <f t="shared" si="62"/>
        <v>0.54591836734693866</v>
      </c>
      <c r="O203" s="12">
        <f t="shared" si="63"/>
        <v>1.3572393395961553</v>
      </c>
      <c r="P203" s="12">
        <f t="shared" si="64"/>
        <v>0.69148360269760256</v>
      </c>
      <c r="Q203" t="s">
        <v>314</v>
      </c>
      <c r="R203" t="s">
        <v>315</v>
      </c>
      <c r="S203" t="s">
        <v>280</v>
      </c>
      <c r="T203" s="16"/>
      <c r="U203" s="19" t="s">
        <v>23</v>
      </c>
      <c r="V203" t="s">
        <v>401</v>
      </c>
      <c r="X203" s="25"/>
      <c r="Y203" s="12"/>
    </row>
    <row r="204" spans="1:25" x14ac:dyDescent="0.25">
      <c r="A204" s="18">
        <v>0.52933224294242032</v>
      </c>
      <c r="B204" s="18">
        <v>0.46735995234683297</v>
      </c>
      <c r="C204" s="13">
        <f t="shared" si="55"/>
        <v>1.8891726573111436</v>
      </c>
      <c r="D204" s="14">
        <f t="shared" si="56"/>
        <v>2.1396784105666997</v>
      </c>
      <c r="E204" s="10">
        <v>2.4247491638795804E-2</v>
      </c>
      <c r="F204" s="7">
        <f t="shared" si="54"/>
        <v>1.0242474916387958</v>
      </c>
      <c r="G204" s="7">
        <f t="shared" si="57"/>
        <v>1.8444493862401046</v>
      </c>
      <c r="H204" s="7">
        <f t="shared" si="58"/>
        <v>2.089024799214509</v>
      </c>
      <c r="I204">
        <v>2.08</v>
      </c>
      <c r="J204">
        <v>1.84</v>
      </c>
      <c r="K204" s="7">
        <f t="shared" si="59"/>
        <v>2.1304347826086953</v>
      </c>
      <c r="L204" s="7">
        <f t="shared" si="60"/>
        <v>1.8846153846153844</v>
      </c>
      <c r="M204" s="15">
        <f t="shared" si="61"/>
        <v>0.46938775510204089</v>
      </c>
      <c r="N204" s="15">
        <f t="shared" si="62"/>
        <v>0.53061224489795922</v>
      </c>
      <c r="O204" s="12">
        <f t="shared" si="63"/>
        <v>1.1277078219208083</v>
      </c>
      <c r="P204" s="12">
        <f t="shared" si="64"/>
        <v>0.88079375634595414</v>
      </c>
      <c r="Q204" t="s">
        <v>316</v>
      </c>
      <c r="R204" t="s">
        <v>317</v>
      </c>
      <c r="S204" t="s">
        <v>280</v>
      </c>
      <c r="T204" s="16"/>
      <c r="U204" s="19" t="s">
        <v>23</v>
      </c>
      <c r="V204" t="s">
        <v>401</v>
      </c>
      <c r="X204" s="25"/>
      <c r="Y204" s="12"/>
    </row>
    <row r="205" spans="1:25" x14ac:dyDescent="0.25">
      <c r="A205" s="18">
        <v>0.37736398926047909</v>
      </c>
      <c r="B205" s="18">
        <v>0.6215992149426931</v>
      </c>
      <c r="C205" s="13">
        <f t="shared" si="55"/>
        <v>2.6499613859809514</v>
      </c>
      <c r="D205" s="14">
        <f t="shared" si="56"/>
        <v>1.6087536405466547</v>
      </c>
      <c r="E205" s="10">
        <v>2.2638563622169983E-2</v>
      </c>
      <c r="F205" s="7">
        <f t="shared" si="54"/>
        <v>1.02263856362217</v>
      </c>
      <c r="G205" s="7">
        <f t="shared" si="57"/>
        <v>2.5912981186577095</v>
      </c>
      <c r="H205" s="7">
        <f t="shared" si="58"/>
        <v>1.5731400103360802</v>
      </c>
      <c r="I205">
        <v>2.1</v>
      </c>
      <c r="J205">
        <v>1.83</v>
      </c>
      <c r="K205" s="7">
        <f t="shared" si="59"/>
        <v>2.1475409836065569</v>
      </c>
      <c r="L205" s="7">
        <f t="shared" si="60"/>
        <v>1.8714285714285712</v>
      </c>
      <c r="M205" s="15">
        <f t="shared" si="61"/>
        <v>0.46564885496183217</v>
      </c>
      <c r="N205" s="15">
        <f t="shared" si="62"/>
        <v>0.53435114503816805</v>
      </c>
      <c r="O205" s="12">
        <f t="shared" si="63"/>
        <v>0.81040463267414342</v>
      </c>
      <c r="P205" s="12">
        <f t="shared" si="64"/>
        <v>1.1632785308213254</v>
      </c>
      <c r="Q205" t="s">
        <v>318</v>
      </c>
      <c r="R205" t="s">
        <v>319</v>
      </c>
      <c r="S205" t="s">
        <v>280</v>
      </c>
      <c r="T205" s="16"/>
      <c r="U205" s="19" t="s">
        <v>23</v>
      </c>
      <c r="V205" t="s">
        <v>401</v>
      </c>
      <c r="X205" s="25"/>
      <c r="Y205" s="12"/>
    </row>
    <row r="206" spans="1:25" x14ac:dyDescent="0.25">
      <c r="A206" s="18">
        <v>0.53755598629428114</v>
      </c>
      <c r="B206" s="18">
        <v>0.46090268414510793</v>
      </c>
      <c r="C206" s="13">
        <f t="shared" si="55"/>
        <v>1.8602713493968184</v>
      </c>
      <c r="D206" s="14">
        <f t="shared" si="56"/>
        <v>2.1696554053592054</v>
      </c>
      <c r="E206" s="10">
        <v>2.7126027126027186E-2</v>
      </c>
      <c r="F206" s="7">
        <f t="shared" si="54"/>
        <v>1.0271260271260272</v>
      </c>
      <c r="G206" s="7">
        <f t="shared" si="57"/>
        <v>1.8111422554464831</v>
      </c>
      <c r="H206" s="7">
        <f t="shared" si="58"/>
        <v>2.1123555903164659</v>
      </c>
      <c r="I206">
        <v>1.56</v>
      </c>
      <c r="J206">
        <v>2.59</v>
      </c>
      <c r="K206" s="7">
        <f t="shared" si="59"/>
        <v>1.6023166023166024</v>
      </c>
      <c r="L206" s="7">
        <f t="shared" si="60"/>
        <v>2.6602564102564101</v>
      </c>
      <c r="M206" s="15">
        <f t="shared" si="61"/>
        <v>0.62409638554216862</v>
      </c>
      <c r="N206" s="15">
        <f t="shared" si="62"/>
        <v>0.37590361445783133</v>
      </c>
      <c r="O206" s="12">
        <f t="shared" si="63"/>
        <v>0.86133488151400261</v>
      </c>
      <c r="P206" s="12">
        <f t="shared" si="64"/>
        <v>1.2261193200014089</v>
      </c>
      <c r="Q206" t="s">
        <v>320</v>
      </c>
      <c r="R206" t="s">
        <v>321</v>
      </c>
      <c r="S206" t="s">
        <v>280</v>
      </c>
      <c r="T206" s="16"/>
      <c r="U206" s="19" t="s">
        <v>23</v>
      </c>
      <c r="V206" t="s">
        <v>401</v>
      </c>
      <c r="X206" s="25"/>
      <c r="Y206" s="12"/>
    </row>
    <row r="207" spans="1:25" x14ac:dyDescent="0.25">
      <c r="A207" s="18">
        <v>0.53376129041700893</v>
      </c>
      <c r="B207" s="18">
        <v>0.45615907830265884</v>
      </c>
      <c r="C207" s="13">
        <f t="shared" si="55"/>
        <v>1.8734966696793152</v>
      </c>
      <c r="D207" s="14">
        <f t="shared" si="56"/>
        <v>2.1922176880068709</v>
      </c>
      <c r="E207" s="10">
        <v>3.9340776182881454E-2</v>
      </c>
      <c r="F207" s="7">
        <f t="shared" si="54"/>
        <v>1.0393407761828815</v>
      </c>
      <c r="G207" s="7">
        <f t="shared" si="57"/>
        <v>1.8025817062234228</v>
      </c>
      <c r="H207" s="7">
        <f t="shared" si="58"/>
        <v>2.1092386041641555</v>
      </c>
      <c r="I207">
        <v>2.2000000000000002</v>
      </c>
      <c r="J207">
        <v>1.71</v>
      </c>
      <c r="K207" s="7">
        <f t="shared" si="59"/>
        <v>2.2865497076023393</v>
      </c>
      <c r="L207" s="7">
        <f t="shared" si="60"/>
        <v>1.7772727272727273</v>
      </c>
      <c r="M207" s="15">
        <f t="shared" si="61"/>
        <v>0.4373401534526854</v>
      </c>
      <c r="N207" s="15">
        <f t="shared" si="62"/>
        <v>0.5626598465473146</v>
      </c>
      <c r="O207" s="12">
        <f t="shared" si="63"/>
        <v>1.2204717225324593</v>
      </c>
      <c r="P207" s="12">
        <f t="shared" si="64"/>
        <v>0.8107190891651801</v>
      </c>
      <c r="Q207" t="s">
        <v>172</v>
      </c>
      <c r="R207" t="s">
        <v>169</v>
      </c>
      <c r="S207" t="s">
        <v>156</v>
      </c>
      <c r="T207" s="16"/>
      <c r="U207" s="19" t="s">
        <v>23</v>
      </c>
      <c r="V207" t="s">
        <v>401</v>
      </c>
      <c r="X207" s="25"/>
      <c r="Y207" s="12"/>
    </row>
    <row r="208" spans="1:25" x14ac:dyDescent="0.25">
      <c r="A208" s="18">
        <v>0.45768974504105814</v>
      </c>
      <c r="B208" s="18">
        <v>0.53997587123762436</v>
      </c>
      <c r="C208" s="13">
        <f t="shared" si="55"/>
        <v>2.184886182910418</v>
      </c>
      <c r="D208" s="14">
        <f t="shared" si="56"/>
        <v>1.851934601648034</v>
      </c>
      <c r="E208" s="10">
        <v>3.7398886437651102E-2</v>
      </c>
      <c r="F208" s="7">
        <f t="shared" si="54"/>
        <v>1.0373988864376511</v>
      </c>
      <c r="G208" s="7">
        <f t="shared" si="57"/>
        <v>2.1061196531771409</v>
      </c>
      <c r="H208" s="7">
        <f t="shared" si="58"/>
        <v>1.7851711871481148</v>
      </c>
      <c r="I208">
        <v>2.2799999999999998</v>
      </c>
      <c r="J208">
        <v>1.67</v>
      </c>
      <c r="K208" s="7">
        <f t="shared" si="59"/>
        <v>2.3652694610778444</v>
      </c>
      <c r="L208" s="7">
        <f t="shared" si="60"/>
        <v>1.7324561403508774</v>
      </c>
      <c r="M208" s="15">
        <f t="shared" si="61"/>
        <v>0.42278481012658226</v>
      </c>
      <c r="N208" s="15">
        <f t="shared" si="62"/>
        <v>0.57721518987341769</v>
      </c>
      <c r="O208" s="12">
        <f t="shared" si="63"/>
        <v>1.0825595765941196</v>
      </c>
      <c r="P208" s="12">
        <f t="shared" si="64"/>
        <v>0.93548451376693698</v>
      </c>
      <c r="Q208" t="s">
        <v>168</v>
      </c>
      <c r="R208" t="s">
        <v>243</v>
      </c>
      <c r="S208" t="s">
        <v>156</v>
      </c>
      <c r="T208" s="16"/>
      <c r="U208" s="19" t="s">
        <v>23</v>
      </c>
      <c r="V208" t="s">
        <v>401</v>
      </c>
      <c r="X208" s="25"/>
      <c r="Y208" s="12"/>
    </row>
    <row r="209" spans="1:25" x14ac:dyDescent="0.25">
      <c r="A209" s="18">
        <v>0.33438766198182784</v>
      </c>
      <c r="B209" s="18">
        <v>0.6650079423491555</v>
      </c>
      <c r="C209" s="13">
        <f t="shared" si="55"/>
        <v>2.9905409609710558</v>
      </c>
      <c r="D209" s="14">
        <f t="shared" si="56"/>
        <v>1.5037414387375247</v>
      </c>
      <c r="E209" s="10">
        <v>3.8862077724155508E-2</v>
      </c>
      <c r="F209" s="7">
        <f t="shared" si="54"/>
        <v>1.0388620777241555</v>
      </c>
      <c r="G209" s="7">
        <f t="shared" si="57"/>
        <v>2.8786698687880308</v>
      </c>
      <c r="H209" s="7">
        <f t="shared" si="58"/>
        <v>1.4474890083886638</v>
      </c>
      <c r="I209">
        <v>2.54</v>
      </c>
      <c r="J209">
        <v>1.55</v>
      </c>
      <c r="K209" s="7">
        <f t="shared" si="59"/>
        <v>2.6387096774193552</v>
      </c>
      <c r="L209" s="7">
        <f t="shared" si="60"/>
        <v>1.6102362204724412</v>
      </c>
      <c r="M209" s="15">
        <f t="shared" si="61"/>
        <v>0.37897310513447424</v>
      </c>
      <c r="N209" s="15">
        <f t="shared" si="62"/>
        <v>0.62102689486552554</v>
      </c>
      <c r="O209" s="12">
        <f t="shared" si="63"/>
        <v>0.88235195968108127</v>
      </c>
      <c r="P209" s="12">
        <f t="shared" si="64"/>
        <v>1.0708198756724592</v>
      </c>
      <c r="Q209" t="s">
        <v>180</v>
      </c>
      <c r="R209" t="s">
        <v>177</v>
      </c>
      <c r="S209" t="s">
        <v>156</v>
      </c>
      <c r="T209" s="16"/>
      <c r="U209" s="19" t="s">
        <v>72</v>
      </c>
      <c r="V209" t="s">
        <v>401</v>
      </c>
      <c r="X209" s="25"/>
      <c r="Y209" s="12"/>
    </row>
    <row r="210" spans="1:25" x14ac:dyDescent="0.25">
      <c r="A210" s="18">
        <v>0.25396605531768279</v>
      </c>
      <c r="B210" s="18">
        <v>0.74594896137167466</v>
      </c>
      <c r="C210" s="13">
        <f t="shared" si="55"/>
        <v>3.9375340879674381</v>
      </c>
      <c r="D210" s="14">
        <f t="shared" si="56"/>
        <v>1.3405742909825469</v>
      </c>
      <c r="E210" s="10">
        <v>3.5766729599328695E-2</v>
      </c>
      <c r="F210" s="7">
        <f t="shared" si="54"/>
        <v>1.0357667295993287</v>
      </c>
      <c r="G210" s="7">
        <f t="shared" si="57"/>
        <v>3.8015645564234486</v>
      </c>
      <c r="H210" s="7">
        <f t="shared" si="58"/>
        <v>1.2942820547065925</v>
      </c>
      <c r="I210">
        <v>2.27</v>
      </c>
      <c r="J210">
        <v>1.68</v>
      </c>
      <c r="K210" s="7">
        <f t="shared" si="59"/>
        <v>2.3511904761904763</v>
      </c>
      <c r="L210" s="7">
        <f t="shared" si="60"/>
        <v>1.7400881057268722</v>
      </c>
      <c r="M210" s="15">
        <f t="shared" si="61"/>
        <v>0.42531645569620252</v>
      </c>
      <c r="N210" s="15">
        <f t="shared" si="62"/>
        <v>0.57468354430379742</v>
      </c>
      <c r="O210" s="12">
        <f t="shared" si="63"/>
        <v>0.59712257053859941</v>
      </c>
      <c r="P210" s="12">
        <f t="shared" si="64"/>
        <v>1.2980169151621652</v>
      </c>
      <c r="Q210" t="s">
        <v>166</v>
      </c>
      <c r="R210" t="s">
        <v>167</v>
      </c>
      <c r="S210" t="s">
        <v>156</v>
      </c>
      <c r="T210" s="16"/>
      <c r="U210" s="19" t="s">
        <v>72</v>
      </c>
      <c r="V210" t="s">
        <v>401</v>
      </c>
      <c r="X210" s="25"/>
      <c r="Y210" s="12"/>
    </row>
    <row r="211" spans="1:25" x14ac:dyDescent="0.25">
      <c r="A211" s="18">
        <v>0.29338511814908713</v>
      </c>
      <c r="B211" s="18">
        <v>0.7063734460331651</v>
      </c>
      <c r="C211" s="13">
        <f t="shared" si="55"/>
        <v>3.4084891773271133</v>
      </c>
      <c r="D211" s="14">
        <f t="shared" si="56"/>
        <v>1.4156817553317949</v>
      </c>
      <c r="E211" s="10">
        <v>3.8016353403419467E-2</v>
      </c>
      <c r="F211" s="7">
        <f t="shared" si="54"/>
        <v>1.0380163534034195</v>
      </c>
      <c r="G211" s="7">
        <f t="shared" si="57"/>
        <v>3.2836565302188667</v>
      </c>
      <c r="H211" s="7">
        <f t="shared" si="58"/>
        <v>1.3638337687938118</v>
      </c>
      <c r="I211">
        <v>2.19</v>
      </c>
      <c r="J211">
        <v>1.72</v>
      </c>
      <c r="K211" s="7">
        <f t="shared" si="59"/>
        <v>2.2732558139534884</v>
      </c>
      <c r="L211" s="7">
        <f t="shared" si="60"/>
        <v>1.7853881278538815</v>
      </c>
      <c r="M211" s="15">
        <f t="shared" si="61"/>
        <v>0.43989769820971864</v>
      </c>
      <c r="N211" s="15">
        <f t="shared" si="62"/>
        <v>0.56010230179028131</v>
      </c>
      <c r="O211" s="12">
        <f t="shared" si="63"/>
        <v>0.66693942555984354</v>
      </c>
      <c r="P211" s="12">
        <f t="shared" si="64"/>
        <v>1.2611507643788473</v>
      </c>
      <c r="Q211" t="s">
        <v>170</v>
      </c>
      <c r="R211" t="s">
        <v>241</v>
      </c>
      <c r="S211" t="s">
        <v>156</v>
      </c>
      <c r="T211" s="16"/>
      <c r="U211" s="19" t="s">
        <v>72</v>
      </c>
      <c r="V211" t="s">
        <v>401</v>
      </c>
      <c r="X211" s="25"/>
      <c r="Y211" s="12"/>
    </row>
    <row r="212" spans="1:25" x14ac:dyDescent="0.25">
      <c r="A212" s="18">
        <v>0.26266755551478965</v>
      </c>
      <c r="B212" s="18">
        <v>0.73700073366257546</v>
      </c>
      <c r="C212" s="13">
        <f t="shared" si="55"/>
        <v>3.8070937160097582</v>
      </c>
      <c r="D212" s="14">
        <f t="shared" si="56"/>
        <v>1.3568507524143589</v>
      </c>
      <c r="E212" s="10">
        <v>3.315137797896428E-2</v>
      </c>
      <c r="F212" s="7">
        <f t="shared" si="54"/>
        <v>1.0331513779789643</v>
      </c>
      <c r="G212" s="7">
        <f t="shared" si="57"/>
        <v>3.6849331057924344</v>
      </c>
      <c r="H212" s="7">
        <f t="shared" si="58"/>
        <v>1.313312629044362</v>
      </c>
      <c r="I212">
        <v>2.0299999999999998</v>
      </c>
      <c r="J212">
        <v>1.85</v>
      </c>
      <c r="K212" s="7">
        <f t="shared" si="59"/>
        <v>2.0972972972972972</v>
      </c>
      <c r="L212" s="7">
        <f t="shared" si="60"/>
        <v>1.9113300492610841</v>
      </c>
      <c r="M212" s="15">
        <f t="shared" si="61"/>
        <v>0.47680412371134023</v>
      </c>
      <c r="N212" s="15">
        <f t="shared" si="62"/>
        <v>0.52319587628865971</v>
      </c>
      <c r="O212" s="12">
        <f t="shared" si="63"/>
        <v>0.55089195426885618</v>
      </c>
      <c r="P212" s="12">
        <f t="shared" si="64"/>
        <v>1.4086516485767453</v>
      </c>
      <c r="Q212" t="s">
        <v>174</v>
      </c>
      <c r="R212" t="s">
        <v>175</v>
      </c>
      <c r="S212" t="s">
        <v>156</v>
      </c>
      <c r="T212" s="16"/>
      <c r="U212" s="19" t="s">
        <v>72</v>
      </c>
      <c r="V212" t="s">
        <v>401</v>
      </c>
      <c r="X212" s="25"/>
      <c r="Y212" s="12"/>
    </row>
    <row r="213" spans="1:25" x14ac:dyDescent="0.25">
      <c r="A213" s="18">
        <v>0.56869699919331884</v>
      </c>
      <c r="B213" s="18">
        <v>0.42896877736271366</v>
      </c>
      <c r="C213" s="13">
        <f t="shared" si="55"/>
        <v>1.7584056209518824</v>
      </c>
      <c r="D213" s="14">
        <f t="shared" si="56"/>
        <v>2.3311719937939728</v>
      </c>
      <c r="E213" s="10">
        <v>4.0146469604903645E-2</v>
      </c>
      <c r="F213" s="7">
        <f t="shared" si="54"/>
        <v>1.0401464696049036</v>
      </c>
      <c r="G213" s="7">
        <f t="shared" si="57"/>
        <v>1.6905365468574893</v>
      </c>
      <c r="H213" s="7">
        <f t="shared" si="58"/>
        <v>2.2411958910743226</v>
      </c>
      <c r="I213">
        <v>2.23</v>
      </c>
      <c r="J213">
        <v>1.69</v>
      </c>
      <c r="K213" s="7">
        <f t="shared" si="59"/>
        <v>2.3195266272189352</v>
      </c>
      <c r="L213" s="7">
        <f t="shared" si="60"/>
        <v>1.7578475336322872</v>
      </c>
      <c r="M213" s="15">
        <f t="shared" si="61"/>
        <v>0.43112244897959179</v>
      </c>
      <c r="N213" s="15">
        <f t="shared" si="62"/>
        <v>0.56887755102040816</v>
      </c>
      <c r="O213" s="12">
        <f t="shared" si="63"/>
        <v>1.3191078324484085</v>
      </c>
      <c r="P213" s="12">
        <f t="shared" si="64"/>
        <v>0.75406170729230382</v>
      </c>
      <c r="Q213" t="s">
        <v>242</v>
      </c>
      <c r="R213" t="s">
        <v>165</v>
      </c>
      <c r="S213" t="s">
        <v>156</v>
      </c>
      <c r="T213" s="16"/>
      <c r="U213" s="19" t="s">
        <v>23</v>
      </c>
      <c r="V213" t="s">
        <v>401</v>
      </c>
      <c r="X213" s="25"/>
      <c r="Y213" s="12"/>
    </row>
    <row r="214" spans="1:25" x14ac:dyDescent="0.25">
      <c r="A214" s="18">
        <v>0.3622053341701531</v>
      </c>
      <c r="B214" s="18">
        <v>0.63748238647363864</v>
      </c>
      <c r="C214" s="13">
        <f t="shared" si="55"/>
        <v>2.7608649173847626</v>
      </c>
      <c r="D214" s="14">
        <f t="shared" si="56"/>
        <v>1.5686707918813256</v>
      </c>
      <c r="E214" s="10">
        <v>3.5483617917004384E-2</v>
      </c>
      <c r="F214" s="7">
        <f t="shared" si="54"/>
        <v>1.0354836179170044</v>
      </c>
      <c r="G214" s="7">
        <f t="shared" si="57"/>
        <v>2.6662564907966031</v>
      </c>
      <c r="H214" s="7">
        <f t="shared" si="58"/>
        <v>1.5149160882302408</v>
      </c>
      <c r="I214">
        <v>2.29</v>
      </c>
      <c r="J214">
        <v>1.67</v>
      </c>
      <c r="K214" s="7">
        <f t="shared" si="59"/>
        <v>2.3712574850299402</v>
      </c>
      <c r="L214" s="7">
        <f t="shared" si="60"/>
        <v>1.7292576419213972</v>
      </c>
      <c r="M214" s="15">
        <f t="shared" si="61"/>
        <v>0.42171717171717171</v>
      </c>
      <c r="N214" s="15">
        <f t="shared" si="62"/>
        <v>0.5782828282828284</v>
      </c>
      <c r="O214" s="12">
        <f t="shared" si="63"/>
        <v>0.85888210976874613</v>
      </c>
      <c r="P214" s="12">
        <f t="shared" si="64"/>
        <v>1.1023712883998291</v>
      </c>
      <c r="Q214" t="s">
        <v>176</v>
      </c>
      <c r="R214" t="s">
        <v>163</v>
      </c>
      <c r="S214" t="s">
        <v>156</v>
      </c>
      <c r="T214" s="16"/>
      <c r="U214" s="19" t="s">
        <v>72</v>
      </c>
      <c r="V214" t="s">
        <v>401</v>
      </c>
      <c r="X214" s="25"/>
      <c r="Y214" s="12"/>
    </row>
    <row r="215" spans="1:25" x14ac:dyDescent="0.25">
      <c r="A215" s="18">
        <v>0.35379289204507258</v>
      </c>
      <c r="B215" s="18">
        <v>0.64552958883508404</v>
      </c>
      <c r="C215" s="13">
        <f t="shared" si="55"/>
        <v>2.826512410183192</v>
      </c>
      <c r="D215" s="14">
        <f t="shared" si="56"/>
        <v>1.5491156676560551</v>
      </c>
      <c r="E215" s="10">
        <v>3.7284009420232245E-2</v>
      </c>
      <c r="F215" s="7">
        <f t="shared" si="54"/>
        <v>1.0372840094202322</v>
      </c>
      <c r="G215" s="7">
        <f t="shared" si="57"/>
        <v>2.7249165942151281</v>
      </c>
      <c r="H215" s="7">
        <f t="shared" si="58"/>
        <v>1.4934344437854588</v>
      </c>
      <c r="I215">
        <v>2.21</v>
      </c>
      <c r="J215">
        <v>1.71</v>
      </c>
      <c r="K215" s="7">
        <f t="shared" si="59"/>
        <v>2.2923976608187133</v>
      </c>
      <c r="L215" s="7">
        <f t="shared" si="60"/>
        <v>1.7737556561085972</v>
      </c>
      <c r="M215" s="15">
        <f t="shared" si="61"/>
        <v>0.43622448979591838</v>
      </c>
      <c r="N215" s="15">
        <f t="shared" si="62"/>
        <v>0.56377551020408168</v>
      </c>
      <c r="O215" s="12">
        <f t="shared" si="63"/>
        <v>0.81103399813841193</v>
      </c>
      <c r="P215" s="12">
        <f t="shared" si="64"/>
        <v>1.1450117593816875</v>
      </c>
      <c r="Q215" t="s">
        <v>244</v>
      </c>
      <c r="R215" t="s">
        <v>154</v>
      </c>
      <c r="S215" t="s">
        <v>156</v>
      </c>
      <c r="T215" s="16"/>
      <c r="U215" s="19" t="s">
        <v>72</v>
      </c>
      <c r="V215" t="s">
        <v>401</v>
      </c>
      <c r="X215" s="25"/>
      <c r="Y215" s="12"/>
    </row>
    <row r="216" spans="1:25" x14ac:dyDescent="0.25">
      <c r="A216" s="18">
        <v>0.60463798887893383</v>
      </c>
      <c r="B216" s="18">
        <v>0.39237690269811987</v>
      </c>
      <c r="C216" s="13">
        <f t="shared" si="55"/>
        <v>1.6538821880082517</v>
      </c>
      <c r="D216" s="14">
        <f t="shared" si="56"/>
        <v>2.5485699925853247</v>
      </c>
      <c r="E216" s="10">
        <v>3.7665386256935607E-2</v>
      </c>
      <c r="F216" s="7">
        <f t="shared" si="54"/>
        <v>1.0376653862569356</v>
      </c>
      <c r="G216" s="7">
        <f t="shared" si="57"/>
        <v>1.5938492407211655</v>
      </c>
      <c r="H216" s="7">
        <f t="shared" si="58"/>
        <v>2.4560614879701452</v>
      </c>
      <c r="I216">
        <v>2.13</v>
      </c>
      <c r="J216">
        <v>1.76</v>
      </c>
      <c r="K216" s="7">
        <f t="shared" si="59"/>
        <v>2.2102272727272729</v>
      </c>
      <c r="L216" s="7">
        <f t="shared" si="60"/>
        <v>1.8262910798122067</v>
      </c>
      <c r="M216" s="15">
        <f t="shared" si="61"/>
        <v>0.45244215938303339</v>
      </c>
      <c r="N216" s="15">
        <f t="shared" si="62"/>
        <v>0.54755784061696655</v>
      </c>
      <c r="O216" s="12">
        <f t="shared" si="63"/>
        <v>1.3363873731471889</v>
      </c>
      <c r="P216" s="12">
        <f t="shared" si="64"/>
        <v>0.71659443732191841</v>
      </c>
      <c r="Q216" t="s">
        <v>178</v>
      </c>
      <c r="R216" t="s">
        <v>173</v>
      </c>
      <c r="S216" t="s">
        <v>156</v>
      </c>
      <c r="T216" s="16"/>
      <c r="U216" s="19" t="s">
        <v>23</v>
      </c>
      <c r="V216" t="s">
        <v>401</v>
      </c>
      <c r="X216" s="25"/>
      <c r="Y216" s="12"/>
    </row>
    <row r="217" spans="1:25" x14ac:dyDescent="0.25">
      <c r="A217" s="18">
        <v>0.26919362664045876</v>
      </c>
      <c r="B217" s="18">
        <v>0.73067262410980449</v>
      </c>
      <c r="C217" s="13">
        <f t="shared" si="55"/>
        <v>3.7147982011313481</v>
      </c>
      <c r="D217" s="14">
        <f t="shared" si="56"/>
        <v>1.3686019798789142</v>
      </c>
      <c r="E217" s="10">
        <v>3.3598632551679941E-2</v>
      </c>
      <c r="F217" s="7">
        <f t="shared" si="54"/>
        <v>1.0335986325516799</v>
      </c>
      <c r="G217" s="7">
        <f t="shared" si="57"/>
        <v>3.594043262190179</v>
      </c>
      <c r="H217" s="7">
        <f t="shared" si="58"/>
        <v>1.3241135744347883</v>
      </c>
      <c r="I217">
        <v>1.94</v>
      </c>
      <c r="J217">
        <v>1.93</v>
      </c>
      <c r="K217" s="7">
        <f t="shared" si="59"/>
        <v>2.0051813471502591</v>
      </c>
      <c r="L217" s="7">
        <f t="shared" si="60"/>
        <v>1.9948453608247423</v>
      </c>
      <c r="M217" s="15">
        <f t="shared" si="61"/>
        <v>0.49870801033591733</v>
      </c>
      <c r="N217" s="15">
        <f t="shared" si="62"/>
        <v>0.50129198966408273</v>
      </c>
      <c r="O217" s="12">
        <f t="shared" si="63"/>
        <v>0.53978203891117904</v>
      </c>
      <c r="P217" s="12">
        <f t="shared" si="64"/>
        <v>1.457578894487084</v>
      </c>
      <c r="Q217" t="s">
        <v>155</v>
      </c>
      <c r="R217" t="s">
        <v>171</v>
      </c>
      <c r="S217" t="s">
        <v>156</v>
      </c>
      <c r="T217" s="16"/>
      <c r="U217" s="19" t="s">
        <v>72</v>
      </c>
      <c r="V217" t="s">
        <v>401</v>
      </c>
      <c r="X217" s="25"/>
      <c r="Y217" s="12"/>
    </row>
    <row r="218" spans="1:25" x14ac:dyDescent="0.25">
      <c r="A218" s="18">
        <v>0.28465378413539716</v>
      </c>
      <c r="B218" s="18">
        <v>0.71378817800700745</v>
      </c>
      <c r="C218" s="13">
        <f t="shared" si="55"/>
        <v>3.5130395439406645</v>
      </c>
      <c r="D218" s="14">
        <f t="shared" si="56"/>
        <v>1.4009758508359362</v>
      </c>
      <c r="E218" s="10">
        <v>3.9090861261640519E-2</v>
      </c>
      <c r="F218" s="7">
        <f t="shared" si="54"/>
        <v>1.0390908612616405</v>
      </c>
      <c r="G218" s="7">
        <f t="shared" si="57"/>
        <v>3.3808781069205169</v>
      </c>
      <c r="H218" s="7">
        <f t="shared" si="58"/>
        <v>1.3482707846500577</v>
      </c>
      <c r="I218">
        <v>2.29</v>
      </c>
      <c r="J218">
        <v>1.66</v>
      </c>
      <c r="K218" s="7">
        <f t="shared" si="59"/>
        <v>2.3795180722891569</v>
      </c>
      <c r="L218" s="7">
        <f t="shared" si="60"/>
        <v>1.7248908296943233</v>
      </c>
      <c r="M218" s="15">
        <f t="shared" si="61"/>
        <v>0.42025316455696199</v>
      </c>
      <c r="N218" s="15">
        <f t="shared" si="62"/>
        <v>0.57974683544303796</v>
      </c>
      <c r="O218" s="12">
        <f t="shared" si="63"/>
        <v>0.677338823695674</v>
      </c>
      <c r="P218" s="12">
        <f t="shared" si="64"/>
        <v>1.2312066825885064</v>
      </c>
      <c r="Q218" t="s">
        <v>164</v>
      </c>
      <c r="R218" t="s">
        <v>179</v>
      </c>
      <c r="S218" t="s">
        <v>156</v>
      </c>
      <c r="T218" s="16"/>
      <c r="U218" s="19" t="s">
        <v>89</v>
      </c>
      <c r="V218" t="s">
        <v>401</v>
      </c>
      <c r="X218" s="25"/>
      <c r="Y218" s="12"/>
    </row>
    <row r="219" spans="1:25" x14ac:dyDescent="0.25">
      <c r="A219" s="18">
        <v>0.77086743739809516</v>
      </c>
      <c r="B219" s="18">
        <v>0.20059899388833122</v>
      </c>
      <c r="C219" s="13">
        <f t="shared" si="55"/>
        <v>1.2972399033682041</v>
      </c>
      <c r="D219" s="14">
        <f t="shared" si="56"/>
        <v>4.9850698680805783</v>
      </c>
      <c r="E219" s="10">
        <v>3.8527765820060234E-2</v>
      </c>
      <c r="F219" s="7">
        <f t="shared" si="54"/>
        <v>1.0385277658200602</v>
      </c>
      <c r="G219" s="7">
        <f t="shared" si="57"/>
        <v>1.2491143193883267</v>
      </c>
      <c r="H219" s="7">
        <f t="shared" si="58"/>
        <v>4.8001315247880552</v>
      </c>
      <c r="I219">
        <v>2.02</v>
      </c>
      <c r="J219">
        <v>1.84</v>
      </c>
      <c r="K219" s="7">
        <f t="shared" si="59"/>
        <v>2.0978260869565215</v>
      </c>
      <c r="L219" s="7">
        <f t="shared" si="60"/>
        <v>1.9108910891089108</v>
      </c>
      <c r="M219" s="15">
        <f t="shared" si="61"/>
        <v>0.47668393782383423</v>
      </c>
      <c r="N219" s="15">
        <f t="shared" si="62"/>
        <v>0.52331606217616577</v>
      </c>
      <c r="O219" s="12">
        <f t="shared" si="63"/>
        <v>1.6171458197590474</v>
      </c>
      <c r="P219" s="12">
        <f t="shared" si="64"/>
        <v>0.38332282990542499</v>
      </c>
      <c r="Q219" t="s">
        <v>203</v>
      </c>
      <c r="R219" t="s">
        <v>184</v>
      </c>
      <c r="S219" t="s">
        <v>183</v>
      </c>
      <c r="T219" s="16"/>
      <c r="U219" s="19" t="s">
        <v>74</v>
      </c>
      <c r="V219" t="s">
        <v>401</v>
      </c>
      <c r="X219" s="25"/>
      <c r="Y219" s="12"/>
    </row>
    <row r="220" spans="1:25" x14ac:dyDescent="0.25">
      <c r="A220" s="18">
        <v>0.50170065396806351</v>
      </c>
      <c r="B220" s="18">
        <v>0.49726749948271243</v>
      </c>
      <c r="C220" s="13">
        <f t="shared" si="55"/>
        <v>1.9932204434871166</v>
      </c>
      <c r="D220" s="14">
        <f t="shared" si="56"/>
        <v>2.0109900627735779</v>
      </c>
      <c r="E220" s="10">
        <v>4.200236330432916E-2</v>
      </c>
      <c r="F220" s="7">
        <f t="shared" si="54"/>
        <v>1.0420023633043292</v>
      </c>
      <c r="G220" s="7">
        <f t="shared" si="57"/>
        <v>1.9128751658166565</v>
      </c>
      <c r="H220" s="7">
        <f t="shared" si="58"/>
        <v>1.9299285045731172</v>
      </c>
      <c r="I220">
        <v>2.14</v>
      </c>
      <c r="J220">
        <v>1.74</v>
      </c>
      <c r="K220" s="7">
        <f t="shared" si="59"/>
        <v>2.2298850574712645</v>
      </c>
      <c r="L220" s="7">
        <f t="shared" si="60"/>
        <v>1.8130841121495327</v>
      </c>
      <c r="M220" s="15">
        <f t="shared" si="61"/>
        <v>0.44845360824742264</v>
      </c>
      <c r="N220" s="15">
        <f t="shared" si="62"/>
        <v>0.55154639175257736</v>
      </c>
      <c r="O220" s="12">
        <f t="shared" si="63"/>
        <v>1.1187347916069463</v>
      </c>
      <c r="P220" s="12">
        <f t="shared" si="64"/>
        <v>0.90158780280043194</v>
      </c>
      <c r="Q220" t="s">
        <v>189</v>
      </c>
      <c r="R220" t="s">
        <v>181</v>
      </c>
      <c r="S220" t="s">
        <v>183</v>
      </c>
      <c r="T220" s="16"/>
      <c r="U220" s="19" t="s">
        <v>72</v>
      </c>
      <c r="V220" t="s">
        <v>401</v>
      </c>
      <c r="X220" s="25"/>
      <c r="Y220" s="12"/>
    </row>
    <row r="221" spans="1:25" x14ac:dyDescent="0.25">
      <c r="A221" s="18">
        <v>0.47219418169620325</v>
      </c>
      <c r="B221" s="18">
        <v>0.52705507944473373</v>
      </c>
      <c r="C221" s="13">
        <f t="shared" si="55"/>
        <v>2.1177728120406458</v>
      </c>
      <c r="D221" s="14">
        <f t="shared" si="56"/>
        <v>1.8973349067302909</v>
      </c>
      <c r="E221" s="10">
        <v>4.3668588511637907E-2</v>
      </c>
      <c r="F221" s="7">
        <f t="shared" si="54"/>
        <v>1.0436685885116379</v>
      </c>
      <c r="G221" s="7">
        <f t="shared" si="57"/>
        <v>2.0291621644575639</v>
      </c>
      <c r="H221" s="7">
        <f t="shared" si="58"/>
        <v>1.8179476968220873</v>
      </c>
      <c r="I221">
        <v>2.23</v>
      </c>
      <c r="J221">
        <v>1.68</v>
      </c>
      <c r="K221" s="7">
        <f t="shared" si="59"/>
        <v>2.3273809523809526</v>
      </c>
      <c r="L221" s="7">
        <f t="shared" si="60"/>
        <v>1.7533632286995515</v>
      </c>
      <c r="M221" s="15">
        <f t="shared" si="61"/>
        <v>0.42966751918158563</v>
      </c>
      <c r="N221" s="15">
        <f t="shared" si="62"/>
        <v>0.57033248081841437</v>
      </c>
      <c r="O221" s="12">
        <f t="shared" si="63"/>
        <v>1.098975744304854</v>
      </c>
      <c r="P221" s="12">
        <f t="shared" si="64"/>
        <v>0.92411899579771706</v>
      </c>
      <c r="Q221" t="s">
        <v>199</v>
      </c>
      <c r="R221" t="s">
        <v>194</v>
      </c>
      <c r="S221" t="s">
        <v>183</v>
      </c>
      <c r="T221" s="16"/>
      <c r="U221" s="19" t="s">
        <v>72</v>
      </c>
      <c r="V221" t="s">
        <v>401</v>
      </c>
      <c r="X221" s="25"/>
      <c r="Y221" s="12"/>
    </row>
    <row r="222" spans="1:25" x14ac:dyDescent="0.25">
      <c r="A222" s="18">
        <v>0.64859291715197709</v>
      </c>
      <c r="B222" s="18">
        <v>0.33853660012821574</v>
      </c>
      <c r="C222" s="13">
        <f t="shared" si="55"/>
        <v>1.541799137109112</v>
      </c>
      <c r="D222" s="14">
        <f t="shared" si="56"/>
        <v>2.9538903611050173</v>
      </c>
      <c r="E222" s="10">
        <v>4.2780748663101553E-2</v>
      </c>
      <c r="F222" s="7">
        <f t="shared" ref="F222:F285" si="65">(E222/100%) + 1</f>
        <v>1.0427807486631016</v>
      </c>
      <c r="G222" s="7">
        <f t="shared" si="57"/>
        <v>1.4785458391764306</v>
      </c>
      <c r="H222" s="7">
        <f t="shared" si="58"/>
        <v>2.8327051155212217</v>
      </c>
      <c r="I222">
        <v>2.2000000000000002</v>
      </c>
      <c r="J222">
        <v>1.7</v>
      </c>
      <c r="K222" s="7">
        <f t="shared" si="59"/>
        <v>2.2941176470588238</v>
      </c>
      <c r="L222" s="7">
        <f t="shared" si="60"/>
        <v>1.7727272727272725</v>
      </c>
      <c r="M222" s="15">
        <f t="shared" si="61"/>
        <v>0.43589743589743585</v>
      </c>
      <c r="N222" s="15">
        <f t="shared" si="62"/>
        <v>0.56410256410256421</v>
      </c>
      <c r="O222" s="12">
        <f t="shared" si="63"/>
        <v>1.4879484569957122</v>
      </c>
      <c r="P222" s="12">
        <f t="shared" si="64"/>
        <v>0.60013306386365517</v>
      </c>
      <c r="Q222" t="s">
        <v>187</v>
      </c>
      <c r="R222" t="s">
        <v>202</v>
      </c>
      <c r="S222" t="s">
        <v>183</v>
      </c>
      <c r="T222" s="16"/>
      <c r="U222" s="19" t="s">
        <v>23</v>
      </c>
      <c r="V222" t="s">
        <v>401</v>
      </c>
      <c r="X222" s="25"/>
      <c r="Y222" s="12"/>
    </row>
    <row r="223" spans="1:25" x14ac:dyDescent="0.25">
      <c r="A223" s="18">
        <v>0.44194048803405517</v>
      </c>
      <c r="B223" s="18">
        <v>0.55727753630432098</v>
      </c>
      <c r="C223" s="13">
        <f t="shared" si="55"/>
        <v>2.2627481008776495</v>
      </c>
      <c r="D223" s="14">
        <f t="shared" si="56"/>
        <v>1.7944380220880012</v>
      </c>
      <c r="E223" s="10">
        <v>4.4358311800172245E-2</v>
      </c>
      <c r="F223" s="7">
        <f t="shared" si="65"/>
        <v>1.0443583118001722</v>
      </c>
      <c r="G223" s="7">
        <f t="shared" si="57"/>
        <v>2.1666396248403723</v>
      </c>
      <c r="H223" s="7">
        <f t="shared" si="58"/>
        <v>1.7182206545518923</v>
      </c>
      <c r="I223">
        <v>2.16</v>
      </c>
      <c r="J223">
        <v>1.72</v>
      </c>
      <c r="K223" s="7">
        <f t="shared" si="59"/>
        <v>2.2558139534883721</v>
      </c>
      <c r="L223" s="7">
        <f t="shared" si="60"/>
        <v>1.7962962962962963</v>
      </c>
      <c r="M223" s="15">
        <f t="shared" si="61"/>
        <v>0.44329896907216493</v>
      </c>
      <c r="N223" s="15">
        <f t="shared" si="62"/>
        <v>0.55670103092783507</v>
      </c>
      <c r="O223" s="12">
        <f t="shared" si="63"/>
        <v>0.99693551951868264</v>
      </c>
      <c r="P223" s="12">
        <f t="shared" si="64"/>
        <v>1.0010355744725765</v>
      </c>
      <c r="Q223" t="s">
        <v>193</v>
      </c>
      <c r="R223" t="s">
        <v>190</v>
      </c>
      <c r="S223" t="s">
        <v>183</v>
      </c>
      <c r="T223" s="16"/>
      <c r="U223" s="19" t="s">
        <v>72</v>
      </c>
      <c r="V223" t="s">
        <v>401</v>
      </c>
      <c r="X223" s="25"/>
      <c r="Y223" s="12"/>
    </row>
    <row r="224" spans="1:25" x14ac:dyDescent="0.25">
      <c r="A224" s="18">
        <v>0.43881321371900794</v>
      </c>
      <c r="B224" s="18">
        <v>0.55991361838758391</v>
      </c>
      <c r="C224" s="13">
        <f t="shared" si="55"/>
        <v>2.2788739462170011</v>
      </c>
      <c r="D224" s="14">
        <f t="shared" si="56"/>
        <v>1.7859897797802431</v>
      </c>
      <c r="E224" s="10">
        <v>3.7271921102840277E-2</v>
      </c>
      <c r="F224" s="7">
        <f t="shared" si="65"/>
        <v>1.0372719211028403</v>
      </c>
      <c r="G224" s="7">
        <f t="shared" si="57"/>
        <v>2.1969879834345409</v>
      </c>
      <c r="H224" s="7">
        <f t="shared" si="58"/>
        <v>1.7218144475378807</v>
      </c>
      <c r="I224">
        <v>1.99</v>
      </c>
      <c r="J224">
        <v>1.87</v>
      </c>
      <c r="K224" s="7">
        <f t="shared" si="59"/>
        <v>2.0641711229946522</v>
      </c>
      <c r="L224" s="7">
        <f t="shared" si="60"/>
        <v>1.9396984924623115</v>
      </c>
      <c r="M224" s="15">
        <f t="shared" si="61"/>
        <v>0.48445595854922285</v>
      </c>
      <c r="N224" s="15">
        <f t="shared" si="62"/>
        <v>0.51554404145077726</v>
      </c>
      <c r="O224" s="12">
        <f t="shared" si="63"/>
        <v>0.90578556414725686</v>
      </c>
      <c r="P224" s="12">
        <f t="shared" si="64"/>
        <v>1.0860636014955143</v>
      </c>
      <c r="Q224" t="s">
        <v>182</v>
      </c>
      <c r="R224" t="s">
        <v>200</v>
      </c>
      <c r="S224" t="s">
        <v>183</v>
      </c>
      <c r="T224" s="16"/>
      <c r="U224" s="19" t="s">
        <v>22</v>
      </c>
      <c r="V224" t="s">
        <v>401</v>
      </c>
      <c r="X224" s="25"/>
      <c r="Y224" s="12"/>
    </row>
    <row r="225" spans="1:25" x14ac:dyDescent="0.25">
      <c r="A225" s="18">
        <v>0.45581934106738686</v>
      </c>
      <c r="B225" s="18">
        <v>0.54322476523209728</v>
      </c>
      <c r="C225" s="13">
        <f t="shared" si="55"/>
        <v>2.1938516203773002</v>
      </c>
      <c r="D225" s="14">
        <f t="shared" si="56"/>
        <v>1.8408586353251801</v>
      </c>
      <c r="E225" s="10">
        <v>4.2115467470917878E-2</v>
      </c>
      <c r="F225" s="7">
        <f t="shared" si="65"/>
        <v>1.0421154674709179</v>
      </c>
      <c r="G225" s="7">
        <f t="shared" si="57"/>
        <v>2.1051905368044292</v>
      </c>
      <c r="H225" s="7">
        <f t="shared" si="58"/>
        <v>1.7664632114066119</v>
      </c>
      <c r="I225">
        <v>2.11</v>
      </c>
      <c r="J225">
        <v>1.76</v>
      </c>
      <c r="K225" s="7">
        <f t="shared" si="59"/>
        <v>2.1988636363636367</v>
      </c>
      <c r="L225" s="7">
        <f t="shared" si="60"/>
        <v>1.8341232227488156</v>
      </c>
      <c r="M225" s="15">
        <f t="shared" si="61"/>
        <v>0.4547803617571059</v>
      </c>
      <c r="N225" s="15">
        <f t="shared" si="62"/>
        <v>0.54521963824289399</v>
      </c>
      <c r="O225" s="12">
        <f t="shared" si="63"/>
        <v>1.0022845738243109</v>
      </c>
      <c r="P225" s="12">
        <f t="shared" si="64"/>
        <v>0.99634115708446291</v>
      </c>
      <c r="Q225" t="s">
        <v>195</v>
      </c>
      <c r="R225" t="s">
        <v>198</v>
      </c>
      <c r="S225" t="s">
        <v>183</v>
      </c>
      <c r="T225" s="16"/>
      <c r="U225" s="19" t="s">
        <v>72</v>
      </c>
      <c r="V225" t="s">
        <v>401</v>
      </c>
      <c r="X225" s="25"/>
      <c r="Y225" s="12"/>
    </row>
    <row r="226" spans="1:25" x14ac:dyDescent="0.25">
      <c r="A226" s="18">
        <v>0.3498865462095252</v>
      </c>
      <c r="B226" s="18">
        <v>0.64988938550845521</v>
      </c>
      <c r="C226" s="13">
        <f t="shared" si="55"/>
        <v>2.8580693108478727</v>
      </c>
      <c r="D226" s="14">
        <f t="shared" si="56"/>
        <v>1.5387233924702863</v>
      </c>
      <c r="E226" s="10">
        <v>3.6965398667526461E-2</v>
      </c>
      <c r="F226" s="7">
        <f t="shared" si="65"/>
        <v>1.0369653986675265</v>
      </c>
      <c r="G226" s="7">
        <f t="shared" si="57"/>
        <v>2.7561858038083211</v>
      </c>
      <c r="H226" s="7">
        <f t="shared" si="58"/>
        <v>1.4838714912257496</v>
      </c>
      <c r="I226">
        <v>1.98</v>
      </c>
      <c r="J226">
        <v>1.88</v>
      </c>
      <c r="K226" s="7">
        <f t="shared" si="59"/>
        <v>2.0531914893617023</v>
      </c>
      <c r="L226" s="7">
        <f t="shared" si="60"/>
        <v>1.9494949494949496</v>
      </c>
      <c r="M226" s="15">
        <f t="shared" si="61"/>
        <v>0.48704663212435229</v>
      </c>
      <c r="N226" s="15">
        <f t="shared" si="62"/>
        <v>0.5129533678756476</v>
      </c>
      <c r="O226" s="12">
        <f t="shared" si="63"/>
        <v>0.71838407891955713</v>
      </c>
      <c r="P226" s="12">
        <f t="shared" si="64"/>
        <v>1.2669560747791098</v>
      </c>
      <c r="Q226" t="s">
        <v>185</v>
      </c>
      <c r="R226" t="s">
        <v>204</v>
      </c>
      <c r="S226" t="s">
        <v>183</v>
      </c>
      <c r="T226" s="16"/>
      <c r="U226" s="19" t="s">
        <v>72</v>
      </c>
      <c r="V226" t="s">
        <v>401</v>
      </c>
      <c r="X226" s="25"/>
      <c r="Y226" s="12"/>
    </row>
    <row r="227" spans="1:25" x14ac:dyDescent="0.25">
      <c r="A227" s="18">
        <v>0.60758291428056577</v>
      </c>
      <c r="B227" s="18">
        <v>0.38900275949992774</v>
      </c>
      <c r="C227" s="13">
        <f t="shared" si="55"/>
        <v>1.6458658999390927</v>
      </c>
      <c r="D227" s="14">
        <f t="shared" si="56"/>
        <v>2.570675851465742</v>
      </c>
      <c r="E227" s="10">
        <v>3.9058924870117639E-2</v>
      </c>
      <c r="F227" s="7">
        <f t="shared" si="65"/>
        <v>1.0390589248701176</v>
      </c>
      <c r="G227" s="7">
        <f t="shared" si="57"/>
        <v>1.5839966921460455</v>
      </c>
      <c r="H227" s="7">
        <f t="shared" si="58"/>
        <v>2.4740424146658251</v>
      </c>
      <c r="I227">
        <v>1.83</v>
      </c>
      <c r="J227">
        <v>2.0299999999999998</v>
      </c>
      <c r="K227" s="7">
        <f t="shared" si="59"/>
        <v>1.9014778325123154</v>
      </c>
      <c r="L227" s="7">
        <f t="shared" si="60"/>
        <v>2.1092896174863385</v>
      </c>
      <c r="M227" s="15">
        <f t="shared" si="61"/>
        <v>0.52590673575129532</v>
      </c>
      <c r="N227" s="15">
        <f t="shared" si="62"/>
        <v>0.47409326424870474</v>
      </c>
      <c r="O227" s="12">
        <f t="shared" si="63"/>
        <v>1.1553054429177261</v>
      </c>
      <c r="P227" s="12">
        <f t="shared" si="64"/>
        <v>0.82051948178673273</v>
      </c>
      <c r="Q227" t="s">
        <v>197</v>
      </c>
      <c r="R227" t="s">
        <v>192</v>
      </c>
      <c r="S227" t="s">
        <v>183</v>
      </c>
      <c r="T227" s="16"/>
      <c r="U227" s="19" t="s">
        <v>22</v>
      </c>
      <c r="V227" t="s">
        <v>401</v>
      </c>
      <c r="X227" s="25"/>
      <c r="Y227" s="12"/>
    </row>
    <row r="228" spans="1:25" x14ac:dyDescent="0.25">
      <c r="A228" s="18">
        <v>0.3542577820926972</v>
      </c>
      <c r="B228" s="18">
        <v>0.64537377258485673</v>
      </c>
      <c r="C228" s="13">
        <f t="shared" si="55"/>
        <v>2.8228031974138372</v>
      </c>
      <c r="D228" s="14">
        <f t="shared" si="56"/>
        <v>1.5494896794376865</v>
      </c>
      <c r="E228" s="10">
        <v>4.4889540248602255E-2</v>
      </c>
      <c r="F228" s="7">
        <f t="shared" si="65"/>
        <v>1.0448895402486023</v>
      </c>
      <c r="G228" s="7">
        <f t="shared" si="57"/>
        <v>2.701532639270396</v>
      </c>
      <c r="H228" s="7">
        <f t="shared" si="58"/>
        <v>1.4829219929496362</v>
      </c>
      <c r="I228">
        <v>2.0699999999999998</v>
      </c>
      <c r="J228">
        <v>1.78</v>
      </c>
      <c r="K228" s="7">
        <f t="shared" si="59"/>
        <v>2.1629213483146064</v>
      </c>
      <c r="L228" s="7">
        <f t="shared" si="60"/>
        <v>1.8599033816425121</v>
      </c>
      <c r="M228" s="15">
        <f t="shared" si="61"/>
        <v>0.46233766233766244</v>
      </c>
      <c r="N228" s="15">
        <f t="shared" si="62"/>
        <v>0.53766233766233762</v>
      </c>
      <c r="O228" s="12">
        <f t="shared" si="63"/>
        <v>0.76623171969487869</v>
      </c>
      <c r="P228" s="12">
        <f t="shared" si="64"/>
        <v>1.2003328620539606</v>
      </c>
      <c r="Q228" t="s">
        <v>191</v>
      </c>
      <c r="R228" t="s">
        <v>186</v>
      </c>
      <c r="S228" t="s">
        <v>183</v>
      </c>
      <c r="T228" s="16"/>
      <c r="U228" s="19" t="s">
        <v>72</v>
      </c>
      <c r="V228" t="s">
        <v>401</v>
      </c>
      <c r="X228" s="25"/>
      <c r="Y228" s="12"/>
    </row>
    <row r="229" spans="1:25" x14ac:dyDescent="0.25">
      <c r="A229" s="18">
        <v>0.33529887555631199</v>
      </c>
      <c r="B229" s="18">
        <v>0.66445478282826531</v>
      </c>
      <c r="C229" s="13">
        <f t="shared" si="55"/>
        <v>2.9824138191362777</v>
      </c>
      <c r="D229" s="14">
        <f t="shared" si="56"/>
        <v>1.5049933055541862</v>
      </c>
      <c r="E229" s="10">
        <v>3.9529106814990778E-2</v>
      </c>
      <c r="F229" s="7">
        <f t="shared" si="65"/>
        <v>1.0395291068149908</v>
      </c>
      <c r="G229" s="7">
        <f t="shared" si="57"/>
        <v>2.8690046287150959</v>
      </c>
      <c r="H229" s="7">
        <f t="shared" si="58"/>
        <v>1.4477644692079179</v>
      </c>
      <c r="I229">
        <v>1.97</v>
      </c>
      <c r="J229">
        <v>1.88</v>
      </c>
      <c r="K229" s="7">
        <f t="shared" si="59"/>
        <v>2.0478723404255317</v>
      </c>
      <c r="L229" s="7">
        <f t="shared" si="60"/>
        <v>1.9543147208121825</v>
      </c>
      <c r="M229" s="15">
        <f t="shared" si="61"/>
        <v>0.48831168831168836</v>
      </c>
      <c r="N229" s="15">
        <f t="shared" si="62"/>
        <v>0.51168831168831175</v>
      </c>
      <c r="O229" s="12">
        <f t="shared" si="63"/>
        <v>0.68664929302755373</v>
      </c>
      <c r="P229" s="12">
        <f t="shared" si="64"/>
        <v>1.2985537633953408</v>
      </c>
      <c r="Q229" t="s">
        <v>205</v>
      </c>
      <c r="R229" t="s">
        <v>188</v>
      </c>
      <c r="S229" t="s">
        <v>183</v>
      </c>
      <c r="T229" s="16"/>
      <c r="U229" s="19" t="s">
        <v>72</v>
      </c>
      <c r="V229" t="s">
        <v>401</v>
      </c>
      <c r="X229" s="25"/>
      <c r="Y229" s="12"/>
    </row>
    <row r="230" spans="1:25" x14ac:dyDescent="0.25">
      <c r="A230" s="18">
        <v>0.41254568649014361</v>
      </c>
      <c r="B230" s="18">
        <v>0.5868697065903169</v>
      </c>
      <c r="C230" s="13">
        <f t="shared" si="55"/>
        <v>2.4239739566975005</v>
      </c>
      <c r="D230" s="14">
        <f t="shared" si="56"/>
        <v>1.7039557311791558</v>
      </c>
      <c r="E230" s="10">
        <v>3.9304610733182255E-2</v>
      </c>
      <c r="F230" s="7">
        <f t="shared" si="65"/>
        <v>1.0393046107331823</v>
      </c>
      <c r="G230" s="7">
        <f t="shared" si="57"/>
        <v>2.3323036688805767</v>
      </c>
      <c r="H230" s="7">
        <f t="shared" si="58"/>
        <v>1.6395152235272894</v>
      </c>
      <c r="I230">
        <v>1.96</v>
      </c>
      <c r="J230">
        <v>1.89</v>
      </c>
      <c r="K230" s="7">
        <f t="shared" si="59"/>
        <v>2.0370370370370372</v>
      </c>
      <c r="L230" s="7">
        <f t="shared" si="60"/>
        <v>1.9642857142857144</v>
      </c>
      <c r="M230" s="15">
        <f t="shared" si="61"/>
        <v>0.49090909090909085</v>
      </c>
      <c r="N230" s="15">
        <f t="shared" si="62"/>
        <v>0.50909090909090904</v>
      </c>
      <c r="O230" s="12">
        <f t="shared" si="63"/>
        <v>0.84037084285029262</v>
      </c>
      <c r="P230" s="12">
        <f t="shared" si="64"/>
        <v>1.1527797808024081</v>
      </c>
      <c r="Q230" t="s">
        <v>201</v>
      </c>
      <c r="R230" t="s">
        <v>196</v>
      </c>
      <c r="S230" t="s">
        <v>183</v>
      </c>
      <c r="T230" s="16"/>
      <c r="U230" s="19" t="s">
        <v>72</v>
      </c>
      <c r="V230" t="s">
        <v>401</v>
      </c>
      <c r="X230" s="25"/>
      <c r="Y230" s="12"/>
    </row>
    <row r="231" spans="1:25" x14ac:dyDescent="0.25">
      <c r="A231" s="18">
        <v>0.49801227199492631</v>
      </c>
      <c r="B231" s="18">
        <v>0.50064541979462063</v>
      </c>
      <c r="C231" s="13">
        <f t="shared" si="55"/>
        <v>2.0079826466810196</v>
      </c>
      <c r="D231" s="14">
        <f t="shared" si="56"/>
        <v>1.9974216490589871</v>
      </c>
      <c r="E231" s="10">
        <v>4.1280271315775607E-2</v>
      </c>
      <c r="F231" s="7">
        <f t="shared" si="65"/>
        <v>1.0412802713157756</v>
      </c>
      <c r="G231" s="7">
        <f t="shared" si="57"/>
        <v>1.9283786526980924</v>
      </c>
      <c r="H231" s="7">
        <f t="shared" si="58"/>
        <v>1.9182363327934933</v>
      </c>
      <c r="I231">
        <v>2.2599999999999998</v>
      </c>
      <c r="J231">
        <v>1.67</v>
      </c>
      <c r="K231" s="7">
        <f t="shared" si="59"/>
        <v>2.3532934131736525</v>
      </c>
      <c r="L231" s="7">
        <f t="shared" si="60"/>
        <v>1.7389380530973453</v>
      </c>
      <c r="M231" s="15">
        <f t="shared" si="61"/>
        <v>0.42493638676844786</v>
      </c>
      <c r="N231" s="15">
        <f t="shared" si="62"/>
        <v>0.57506361323155208</v>
      </c>
      <c r="O231" s="12">
        <f t="shared" si="63"/>
        <v>1.1719689993653057</v>
      </c>
      <c r="P231" s="12">
        <f t="shared" si="64"/>
        <v>0.87059137158976063</v>
      </c>
      <c r="Q231" t="s">
        <v>228</v>
      </c>
      <c r="R231" t="s">
        <v>215</v>
      </c>
      <c r="S231" t="s">
        <v>208</v>
      </c>
      <c r="T231" s="16"/>
      <c r="U231" s="19" t="s">
        <v>22</v>
      </c>
      <c r="V231" t="s">
        <v>401</v>
      </c>
      <c r="X231" s="25"/>
      <c r="Y231" s="12"/>
    </row>
    <row r="232" spans="1:25" x14ac:dyDescent="0.25">
      <c r="A232" s="18">
        <v>0.4871097020762592</v>
      </c>
      <c r="B232" s="18">
        <v>0.51203074235856705</v>
      </c>
      <c r="C232" s="13">
        <f t="shared" si="55"/>
        <v>2.0529256463946299</v>
      </c>
      <c r="D232" s="14">
        <f t="shared" si="56"/>
        <v>1.9530077342499013</v>
      </c>
      <c r="E232" s="10">
        <v>4.0540540540540349E-2</v>
      </c>
      <c r="F232" s="7">
        <f t="shared" si="65"/>
        <v>1.0405405405405403</v>
      </c>
      <c r="G232" s="7">
        <f t="shared" si="57"/>
        <v>1.9729415303013331</v>
      </c>
      <c r="H232" s="7">
        <f t="shared" si="58"/>
        <v>1.8769165238245809</v>
      </c>
      <c r="I232">
        <v>1.85</v>
      </c>
      <c r="J232">
        <v>2</v>
      </c>
      <c r="K232" s="7">
        <f t="shared" si="59"/>
        <v>1.9249999999999998</v>
      </c>
      <c r="L232" s="7">
        <f t="shared" si="60"/>
        <v>2.0810810810810807</v>
      </c>
      <c r="M232" s="15">
        <f t="shared" si="61"/>
        <v>0.51948051948051954</v>
      </c>
      <c r="N232" s="15">
        <f t="shared" si="62"/>
        <v>0.48051948051948062</v>
      </c>
      <c r="O232" s="12">
        <f t="shared" si="63"/>
        <v>0.93768617649679875</v>
      </c>
      <c r="P232" s="12">
        <f t="shared" si="64"/>
        <v>1.065577490854315</v>
      </c>
      <c r="Q232" t="s">
        <v>210</v>
      </c>
      <c r="R232" t="s">
        <v>221</v>
      </c>
      <c r="S232" t="s">
        <v>208</v>
      </c>
      <c r="T232" s="16"/>
      <c r="U232" s="19" t="s">
        <v>72</v>
      </c>
      <c r="V232" t="s">
        <v>401</v>
      </c>
      <c r="X232" s="25"/>
      <c r="Y232" s="12"/>
    </row>
    <row r="233" spans="1:25" x14ac:dyDescent="0.25">
      <c r="A233" s="18">
        <v>0.16402588756322589</v>
      </c>
      <c r="B233" s="18">
        <v>0.83595697369429489</v>
      </c>
      <c r="C233" s="13">
        <f t="shared" si="55"/>
        <v>6.0965986214495382</v>
      </c>
      <c r="D233" s="14">
        <f t="shared" si="56"/>
        <v>1.1962338152174981</v>
      </c>
      <c r="E233" s="10">
        <v>4.485629868385721E-2</v>
      </c>
      <c r="F233" s="7">
        <f t="shared" si="65"/>
        <v>1.0448562986838572</v>
      </c>
      <c r="G233" s="7">
        <f t="shared" si="57"/>
        <v>5.8348680379580022</v>
      </c>
      <c r="H233" s="7">
        <f t="shared" si="58"/>
        <v>1.1448787902454356</v>
      </c>
      <c r="I233">
        <v>2.19</v>
      </c>
      <c r="J233">
        <v>1.7</v>
      </c>
      <c r="K233" s="7">
        <f t="shared" si="59"/>
        <v>2.2882352941176474</v>
      </c>
      <c r="L233" s="7">
        <f t="shared" si="60"/>
        <v>1.7762557077625571</v>
      </c>
      <c r="M233" s="15">
        <f t="shared" si="61"/>
        <v>0.43701799485861176</v>
      </c>
      <c r="N233" s="15">
        <f t="shared" si="62"/>
        <v>0.56298200514138819</v>
      </c>
      <c r="O233" s="12">
        <f t="shared" si="63"/>
        <v>0.37532982507114637</v>
      </c>
      <c r="P233" s="12">
        <f t="shared" si="64"/>
        <v>1.4848733459684051</v>
      </c>
      <c r="Q233" t="s">
        <v>218</v>
      </c>
      <c r="R233" t="s">
        <v>227</v>
      </c>
      <c r="S233" t="s">
        <v>208</v>
      </c>
      <c r="T233" s="16"/>
      <c r="U233" s="19" t="s">
        <v>72</v>
      </c>
      <c r="V233" t="s">
        <v>401</v>
      </c>
      <c r="X233" s="25"/>
      <c r="Y233" s="12"/>
    </row>
    <row r="234" spans="1:25" x14ac:dyDescent="0.25">
      <c r="A234" s="18">
        <v>0.4912477747157124</v>
      </c>
      <c r="B234" s="18">
        <v>0.50583223601202842</v>
      </c>
      <c r="C234" s="13">
        <f t="shared" si="55"/>
        <v>2.0356326307609334</v>
      </c>
      <c r="D234" s="14">
        <f t="shared" si="56"/>
        <v>1.9769400382308187</v>
      </c>
      <c r="E234" s="10">
        <v>4.485629868385721E-2</v>
      </c>
      <c r="F234" s="7">
        <f t="shared" si="65"/>
        <v>1.0448562986838572</v>
      </c>
      <c r="G234" s="7">
        <f t="shared" si="57"/>
        <v>1.9482417183349496</v>
      </c>
      <c r="H234" s="7">
        <f t="shared" si="58"/>
        <v>1.892068833504714</v>
      </c>
      <c r="I234">
        <v>2.19</v>
      </c>
      <c r="J234">
        <v>1.7</v>
      </c>
      <c r="K234" s="7">
        <f t="shared" si="59"/>
        <v>2.2882352941176474</v>
      </c>
      <c r="L234" s="7">
        <f t="shared" si="60"/>
        <v>1.7762557077625571</v>
      </c>
      <c r="M234" s="15">
        <f t="shared" si="61"/>
        <v>0.43701799485861176</v>
      </c>
      <c r="N234" s="15">
        <f t="shared" si="62"/>
        <v>0.56298200514138819</v>
      </c>
      <c r="O234" s="12">
        <f t="shared" si="63"/>
        <v>1.1240904962612479</v>
      </c>
      <c r="P234" s="12">
        <f t="shared" si="64"/>
        <v>0.89848739638666242</v>
      </c>
      <c r="Q234" t="s">
        <v>207</v>
      </c>
      <c r="R234" t="s">
        <v>219</v>
      </c>
      <c r="S234" t="s">
        <v>208</v>
      </c>
      <c r="T234" s="16"/>
      <c r="U234" s="19" t="s">
        <v>23</v>
      </c>
      <c r="V234" t="s">
        <v>401</v>
      </c>
      <c r="X234" s="25"/>
      <c r="Y234" s="12"/>
    </row>
    <row r="235" spans="1:25" x14ac:dyDescent="0.25">
      <c r="A235" s="18">
        <v>0.54274644337190681</v>
      </c>
      <c r="B235" s="18">
        <v>0.45585287278808223</v>
      </c>
      <c r="C235" s="13">
        <f t="shared" si="55"/>
        <v>1.8424809820720811</v>
      </c>
      <c r="D235" s="14">
        <f t="shared" si="56"/>
        <v>2.1936902445822293</v>
      </c>
      <c r="E235" s="10">
        <v>3.62694300518136E-2</v>
      </c>
      <c r="F235" s="7">
        <f t="shared" si="65"/>
        <v>1.0362694300518136</v>
      </c>
      <c r="G235" s="7">
        <f t="shared" si="57"/>
        <v>1.777994147699558</v>
      </c>
      <c r="H235" s="7">
        <f t="shared" si="58"/>
        <v>2.116911086021851</v>
      </c>
      <c r="I235">
        <v>1.93</v>
      </c>
      <c r="J235">
        <v>1.93</v>
      </c>
      <c r="K235" s="7">
        <f t="shared" si="59"/>
        <v>2</v>
      </c>
      <c r="L235" s="7">
        <f t="shared" si="60"/>
        <v>2</v>
      </c>
      <c r="M235" s="15">
        <f t="shared" si="61"/>
        <v>0.5</v>
      </c>
      <c r="N235" s="15">
        <f t="shared" si="62"/>
        <v>0.5</v>
      </c>
      <c r="O235" s="12">
        <f t="shared" si="63"/>
        <v>1.0854928867438138</v>
      </c>
      <c r="P235" s="12">
        <f t="shared" si="64"/>
        <v>0.91170574557616457</v>
      </c>
      <c r="Q235" t="s">
        <v>224</v>
      </c>
      <c r="R235" t="s">
        <v>209</v>
      </c>
      <c r="S235" t="s">
        <v>208</v>
      </c>
      <c r="T235" s="16"/>
      <c r="U235" s="19" t="s">
        <v>72</v>
      </c>
      <c r="V235" t="s">
        <v>401</v>
      </c>
      <c r="X235" s="25"/>
      <c r="Y235" s="12"/>
    </row>
    <row r="236" spans="1:25" x14ac:dyDescent="0.25">
      <c r="A236" s="18">
        <v>0.53733898962052351</v>
      </c>
      <c r="B236" s="18">
        <v>0.46103102649889399</v>
      </c>
      <c r="C236" s="13">
        <f t="shared" ref="C236:C299" si="66">(100%/A236)</f>
        <v>1.86102259340275</v>
      </c>
      <c r="D236" s="14">
        <f t="shared" ref="D236:D299" si="67">(100%/B236)</f>
        <v>2.1690514141620336</v>
      </c>
      <c r="E236" s="10">
        <v>4.4358311800172245E-2</v>
      </c>
      <c r="F236" s="7">
        <f t="shared" si="65"/>
        <v>1.0443583118001722</v>
      </c>
      <c r="G236" s="7">
        <f t="shared" ref="G236:G299" si="68">C236/F236</f>
        <v>1.7819770976829632</v>
      </c>
      <c r="H236" s="7">
        <f t="shared" ref="H236:H299" si="69">D236/F236</f>
        <v>2.07692263244711</v>
      </c>
      <c r="I236">
        <v>2.16</v>
      </c>
      <c r="J236">
        <v>1.72</v>
      </c>
      <c r="K236" s="7">
        <f t="shared" ref="K236:K299" si="70">(I236*F236)</f>
        <v>2.2558139534883721</v>
      </c>
      <c r="L236" s="7">
        <f t="shared" ref="L236:L299" si="71">(J236*F236)</f>
        <v>1.7962962962962963</v>
      </c>
      <c r="M236" s="15">
        <f t="shared" ref="M236:M299" si="72">(1/K236)</f>
        <v>0.44329896907216493</v>
      </c>
      <c r="N236" s="15">
        <f t="shared" ref="N236:N299" si="73">(1/L236)</f>
        <v>0.55670103092783507</v>
      </c>
      <c r="O236" s="12">
        <f t="shared" ref="O236:O299" si="74">(I236/G236)</f>
        <v>1.2121367905393206</v>
      </c>
      <c r="P236" s="12">
        <f t="shared" ref="P236:P299" si="75">(J236/H236)</f>
        <v>0.82814832537764294</v>
      </c>
      <c r="Q236" t="s">
        <v>217</v>
      </c>
      <c r="R236" t="s">
        <v>222</v>
      </c>
      <c r="S236" t="s">
        <v>208</v>
      </c>
      <c r="T236" s="16"/>
      <c r="U236" s="19" t="s">
        <v>22</v>
      </c>
      <c r="V236" t="s">
        <v>401</v>
      </c>
      <c r="X236" s="25"/>
      <c r="Y236" s="12"/>
    </row>
    <row r="237" spans="1:25" x14ac:dyDescent="0.25">
      <c r="A237" s="18">
        <v>0.3790838986369563</v>
      </c>
      <c r="B237" s="18">
        <v>0.62060876642340002</v>
      </c>
      <c r="C237" s="13">
        <f t="shared" si="66"/>
        <v>2.6379384711290177</v>
      </c>
      <c r="D237" s="14">
        <f t="shared" si="67"/>
        <v>1.6113210997051348</v>
      </c>
      <c r="E237" s="10">
        <v>4.2166426781811372E-2</v>
      </c>
      <c r="F237" s="7">
        <f t="shared" si="65"/>
        <v>1.0421664267818114</v>
      </c>
      <c r="G237" s="7">
        <f t="shared" si="68"/>
        <v>2.5312065360567386</v>
      </c>
      <c r="H237" s="7">
        <f t="shared" si="69"/>
        <v>1.5461264710674489</v>
      </c>
      <c r="I237">
        <v>2.2200000000000002</v>
      </c>
      <c r="J237">
        <v>1.69</v>
      </c>
      <c r="K237" s="7">
        <f t="shared" si="70"/>
        <v>2.3136094674556213</v>
      </c>
      <c r="L237" s="7">
        <f t="shared" si="71"/>
        <v>1.7612612612612613</v>
      </c>
      <c r="M237" s="15">
        <f t="shared" si="72"/>
        <v>0.43222506393861893</v>
      </c>
      <c r="N237" s="15">
        <f t="shared" si="73"/>
        <v>0.56777493606138107</v>
      </c>
      <c r="O237" s="12">
        <f t="shared" si="74"/>
        <v>0.87705209684644936</v>
      </c>
      <c r="P237" s="12">
        <f t="shared" si="75"/>
        <v>1.0930541787006729</v>
      </c>
      <c r="Q237" t="s">
        <v>220</v>
      </c>
      <c r="R237" t="s">
        <v>229</v>
      </c>
      <c r="S237" t="s">
        <v>208</v>
      </c>
      <c r="T237" s="16"/>
      <c r="U237" s="19" t="s">
        <v>72</v>
      </c>
      <c r="V237" t="s">
        <v>401</v>
      </c>
      <c r="X237" s="25"/>
      <c r="Y237" s="12"/>
    </row>
    <row r="238" spans="1:25" x14ac:dyDescent="0.25">
      <c r="A238" s="18">
        <v>0.46761158206494141</v>
      </c>
      <c r="B238" s="18">
        <v>0.53162309243504713</v>
      </c>
      <c r="C238" s="13">
        <f t="shared" si="66"/>
        <v>2.1385270133474177</v>
      </c>
      <c r="D238" s="14">
        <f t="shared" si="67"/>
        <v>1.8810319081881839</v>
      </c>
      <c r="E238" s="10">
        <v>4.5362220717670931E-2</v>
      </c>
      <c r="F238" s="7">
        <f t="shared" si="65"/>
        <v>1.0453622207176709</v>
      </c>
      <c r="G238" s="7">
        <f t="shared" si="68"/>
        <v>2.0457282375091554</v>
      </c>
      <c r="H238" s="7">
        <f t="shared" si="69"/>
        <v>1.7994068189079973</v>
      </c>
      <c r="I238">
        <v>2.11</v>
      </c>
      <c r="J238">
        <v>1.75</v>
      </c>
      <c r="K238" s="7">
        <f t="shared" si="70"/>
        <v>2.2057142857142855</v>
      </c>
      <c r="L238" s="7">
        <f t="shared" si="71"/>
        <v>1.8293838862559242</v>
      </c>
      <c r="M238" s="15">
        <f t="shared" si="72"/>
        <v>0.45336787564766845</v>
      </c>
      <c r="N238" s="15">
        <f t="shared" si="73"/>
        <v>0.54663212435233155</v>
      </c>
      <c r="O238" s="12">
        <f t="shared" si="74"/>
        <v>1.0314175467260991</v>
      </c>
      <c r="P238" s="12">
        <f t="shared" si="75"/>
        <v>0.97254271886221888</v>
      </c>
      <c r="Q238" t="s">
        <v>214</v>
      </c>
      <c r="R238" t="s">
        <v>225</v>
      </c>
      <c r="S238" t="s">
        <v>208</v>
      </c>
      <c r="T238" s="16"/>
      <c r="U238" s="19" t="s">
        <v>72</v>
      </c>
      <c r="V238" t="s">
        <v>401</v>
      </c>
      <c r="X238" s="25"/>
      <c r="Y238" s="12"/>
    </row>
    <row r="239" spans="1:25" x14ac:dyDescent="0.25">
      <c r="A239" s="18">
        <v>0.24894469754435139</v>
      </c>
      <c r="B239" s="18">
        <v>0.75096949886870534</v>
      </c>
      <c r="C239" s="13">
        <f t="shared" si="66"/>
        <v>4.0169564158796449</v>
      </c>
      <c r="D239" s="14">
        <f t="shared" si="67"/>
        <v>1.3316120048902726</v>
      </c>
      <c r="E239" s="10">
        <v>4.4358311800172245E-2</v>
      </c>
      <c r="F239" s="7">
        <f t="shared" si="65"/>
        <v>1.0443583118001722</v>
      </c>
      <c r="G239" s="7">
        <f t="shared" si="68"/>
        <v>3.8463392980092932</v>
      </c>
      <c r="H239" s="7">
        <f t="shared" si="69"/>
        <v>1.2750528145794693</v>
      </c>
      <c r="I239">
        <v>2.16</v>
      </c>
      <c r="J239">
        <v>1.72</v>
      </c>
      <c r="K239" s="7">
        <f t="shared" si="70"/>
        <v>2.2558139534883721</v>
      </c>
      <c r="L239" s="7">
        <f t="shared" si="71"/>
        <v>1.7962962962962963</v>
      </c>
      <c r="M239" s="15">
        <f t="shared" si="72"/>
        <v>0.44329896907216493</v>
      </c>
      <c r="N239" s="15">
        <f t="shared" si="73"/>
        <v>0.55670103092783507</v>
      </c>
      <c r="O239" s="12">
        <f t="shared" si="74"/>
        <v>0.56157292236749035</v>
      </c>
      <c r="P239" s="12">
        <f t="shared" si="75"/>
        <v>1.3489637294493411</v>
      </c>
      <c r="Q239" t="s">
        <v>223</v>
      </c>
      <c r="R239" t="s">
        <v>212</v>
      </c>
      <c r="S239" t="s">
        <v>208</v>
      </c>
      <c r="T239" s="16"/>
      <c r="U239" s="19" t="s">
        <v>72</v>
      </c>
      <c r="V239" t="s">
        <v>401</v>
      </c>
      <c r="X239" s="25"/>
      <c r="Y239" s="12"/>
    </row>
    <row r="240" spans="1:25" x14ac:dyDescent="0.25">
      <c r="A240" s="18">
        <v>0.36416812931281067</v>
      </c>
      <c r="B240" s="18">
        <v>0.63547842219884321</v>
      </c>
      <c r="C240" s="13">
        <f t="shared" si="66"/>
        <v>2.7459843943153706</v>
      </c>
      <c r="D240" s="14">
        <f t="shared" si="67"/>
        <v>1.5736175534329895</v>
      </c>
      <c r="E240" s="10">
        <v>4.3126684636118462E-2</v>
      </c>
      <c r="F240" s="7">
        <f t="shared" si="65"/>
        <v>1.0431266846361185</v>
      </c>
      <c r="G240" s="7">
        <f t="shared" si="68"/>
        <v>2.6324553237493609</v>
      </c>
      <c r="H240" s="7">
        <f t="shared" si="69"/>
        <v>1.5085584297768455</v>
      </c>
      <c r="I240">
        <v>2.12</v>
      </c>
      <c r="J240">
        <v>1.75</v>
      </c>
      <c r="K240" s="7">
        <f t="shared" si="70"/>
        <v>2.2114285714285713</v>
      </c>
      <c r="L240" s="7">
        <f t="shared" si="71"/>
        <v>1.8254716981132073</v>
      </c>
      <c r="M240" s="15">
        <f t="shared" si="72"/>
        <v>0.45219638242894061</v>
      </c>
      <c r="N240" s="15">
        <f t="shared" si="73"/>
        <v>0.54780361757105955</v>
      </c>
      <c r="O240" s="12">
        <f t="shared" si="74"/>
        <v>0.80533180596604415</v>
      </c>
      <c r="P240" s="12">
        <f t="shared" si="75"/>
        <v>1.160047874485624</v>
      </c>
      <c r="Q240" t="s">
        <v>226</v>
      </c>
      <c r="R240" t="s">
        <v>206</v>
      </c>
      <c r="S240" t="s">
        <v>208</v>
      </c>
      <c r="T240" s="16"/>
      <c r="U240" s="19" t="s">
        <v>72</v>
      </c>
      <c r="V240" t="s">
        <v>401</v>
      </c>
      <c r="X240" s="25"/>
      <c r="Y240" s="12"/>
    </row>
    <row r="241" spans="1:25" x14ac:dyDescent="0.25">
      <c r="A241" s="18">
        <v>0.32812654439121053</v>
      </c>
      <c r="B241" s="18">
        <v>0.6714599021100609</v>
      </c>
      <c r="C241" s="13">
        <f t="shared" si="66"/>
        <v>3.0476047034090143</v>
      </c>
      <c r="D241" s="14">
        <f t="shared" si="67"/>
        <v>1.4892922077066744</v>
      </c>
      <c r="E241" s="10">
        <v>4.0790580319596259E-2</v>
      </c>
      <c r="F241" s="7">
        <f t="shared" si="65"/>
        <v>1.0407905803195963</v>
      </c>
      <c r="G241" s="7">
        <f t="shared" si="68"/>
        <v>2.9281632261440955</v>
      </c>
      <c r="H241" s="7">
        <f t="shared" si="69"/>
        <v>1.4309239878490796</v>
      </c>
      <c r="I241">
        <v>2.3199999999999998</v>
      </c>
      <c r="J241">
        <v>1.64</v>
      </c>
      <c r="K241" s="7">
        <f t="shared" si="70"/>
        <v>2.4146341463414633</v>
      </c>
      <c r="L241" s="7">
        <f t="shared" si="71"/>
        <v>1.7068965517241377</v>
      </c>
      <c r="M241" s="15">
        <f t="shared" si="72"/>
        <v>0.41414141414141414</v>
      </c>
      <c r="N241" s="15">
        <f t="shared" si="73"/>
        <v>0.58585858585858597</v>
      </c>
      <c r="O241" s="12">
        <f t="shared" si="74"/>
        <v>0.79230555840804484</v>
      </c>
      <c r="P241" s="12">
        <f t="shared" si="75"/>
        <v>1.14611259153269</v>
      </c>
      <c r="Q241" t="s">
        <v>230</v>
      </c>
      <c r="R241" t="s">
        <v>211</v>
      </c>
      <c r="S241" t="s">
        <v>208</v>
      </c>
      <c r="T241" s="16"/>
      <c r="U241" s="19" t="s">
        <v>72</v>
      </c>
      <c r="V241" t="s">
        <v>401</v>
      </c>
      <c r="X241" s="25"/>
      <c r="Y241" s="12"/>
    </row>
    <row r="242" spans="1:25" x14ac:dyDescent="0.25">
      <c r="A242" s="18">
        <v>0.2785294648898502</v>
      </c>
      <c r="B242" s="18">
        <v>0.72110575535889565</v>
      </c>
      <c r="C242" s="13">
        <f t="shared" si="66"/>
        <v>3.5902844260856535</v>
      </c>
      <c r="D242" s="14">
        <f t="shared" si="67"/>
        <v>1.3867591439514972</v>
      </c>
      <c r="E242" s="10">
        <v>2.9011311269375728E-2</v>
      </c>
      <c r="F242" s="7">
        <f t="shared" si="65"/>
        <v>1.0290113112693757</v>
      </c>
      <c r="G242" s="7">
        <f t="shared" si="68"/>
        <v>3.48906215778787</v>
      </c>
      <c r="H242" s="7">
        <f t="shared" si="69"/>
        <v>1.3476617105800404</v>
      </c>
      <c r="I242">
        <v>2.17</v>
      </c>
      <c r="J242">
        <v>1.76</v>
      </c>
      <c r="K242" s="7">
        <f t="shared" si="70"/>
        <v>2.2329545454545454</v>
      </c>
      <c r="L242" s="7">
        <f t="shared" si="71"/>
        <v>1.8110599078341012</v>
      </c>
      <c r="M242" s="15">
        <f t="shared" si="72"/>
        <v>0.44783715012722647</v>
      </c>
      <c r="N242" s="15">
        <f t="shared" si="73"/>
        <v>0.55216284987277364</v>
      </c>
      <c r="O242" s="12">
        <f t="shared" si="74"/>
        <v>0.62194363466881319</v>
      </c>
      <c r="P242" s="12">
        <f t="shared" si="75"/>
        <v>1.3059657228389216</v>
      </c>
      <c r="Q242" t="s">
        <v>256</v>
      </c>
      <c r="R242" t="s">
        <v>249</v>
      </c>
      <c r="S242" t="s">
        <v>159</v>
      </c>
      <c r="T242" s="16"/>
      <c r="U242" s="19" t="s">
        <v>72</v>
      </c>
      <c r="V242" t="s">
        <v>401</v>
      </c>
      <c r="X242" s="25"/>
      <c r="Y242" s="12"/>
    </row>
    <row r="243" spans="1:25" x14ac:dyDescent="0.25">
      <c r="A243" s="18">
        <v>0.63072409732575352</v>
      </c>
      <c r="B243" s="18">
        <v>0.35423005338608538</v>
      </c>
      <c r="C243" s="13">
        <f t="shared" si="66"/>
        <v>1.5854792994907956</v>
      </c>
      <c r="D243" s="14">
        <f t="shared" si="67"/>
        <v>2.8230241630855404</v>
      </c>
      <c r="E243" s="10">
        <v>3.8913278323028599E-2</v>
      </c>
      <c r="F243" s="7">
        <f t="shared" si="65"/>
        <v>1.0389132783230286</v>
      </c>
      <c r="G243" s="7">
        <f t="shared" si="68"/>
        <v>1.5260939797111954</v>
      </c>
      <c r="H243" s="7">
        <f t="shared" si="69"/>
        <v>2.7172856695434202</v>
      </c>
      <c r="I243">
        <v>1.39</v>
      </c>
      <c r="J243">
        <v>3.13</v>
      </c>
      <c r="K243" s="7">
        <f t="shared" si="70"/>
        <v>1.4440894568690097</v>
      </c>
      <c r="L243" s="7">
        <f t="shared" si="71"/>
        <v>3.2517985611510793</v>
      </c>
      <c r="M243" s="15">
        <f t="shared" si="72"/>
        <v>0.6924778761061946</v>
      </c>
      <c r="N243" s="15">
        <f t="shared" si="73"/>
        <v>0.30752212389380529</v>
      </c>
      <c r="O243" s="12">
        <f t="shared" si="74"/>
        <v>0.91082201914134375</v>
      </c>
      <c r="P243" s="12">
        <f t="shared" si="75"/>
        <v>1.1518847779173425</v>
      </c>
      <c r="Q243" t="s">
        <v>234</v>
      </c>
      <c r="R243" t="s">
        <v>253</v>
      </c>
      <c r="S243" t="s">
        <v>159</v>
      </c>
      <c r="T243" s="16"/>
      <c r="U243" s="19" t="s">
        <v>149</v>
      </c>
      <c r="V243" t="s">
        <v>401</v>
      </c>
      <c r="X243" s="25"/>
      <c r="Y243" s="12"/>
    </row>
    <row r="244" spans="1:25" x14ac:dyDescent="0.25">
      <c r="A244" s="18" t="e">
        <v>#N/A</v>
      </c>
      <c r="B244" s="18" t="e">
        <v>#N/A</v>
      </c>
      <c r="C244" s="13" t="e">
        <f t="shared" si="66"/>
        <v>#N/A</v>
      </c>
      <c r="D244" s="14" t="e">
        <f t="shared" si="67"/>
        <v>#N/A</v>
      </c>
      <c r="E244" s="10">
        <v>3.8968048359240282E-2</v>
      </c>
      <c r="F244" s="7">
        <f t="shared" si="65"/>
        <v>1.0389680483592403</v>
      </c>
      <c r="G244" s="7" t="e">
        <f t="shared" si="68"/>
        <v>#N/A</v>
      </c>
      <c r="H244" s="7" t="e">
        <f t="shared" si="69"/>
        <v>#N/A</v>
      </c>
      <c r="I244">
        <v>1.93</v>
      </c>
      <c r="J244">
        <v>1.92</v>
      </c>
      <c r="K244" s="7">
        <f t="shared" si="70"/>
        <v>2.0052083333333335</v>
      </c>
      <c r="L244" s="7">
        <f t="shared" si="71"/>
        <v>1.9948186528497414</v>
      </c>
      <c r="M244" s="15">
        <f t="shared" si="72"/>
        <v>0.49870129870129865</v>
      </c>
      <c r="N244" s="15">
        <f t="shared" si="73"/>
        <v>0.50129870129870124</v>
      </c>
      <c r="O244" s="12" t="e">
        <f t="shared" si="74"/>
        <v>#N/A</v>
      </c>
      <c r="P244" s="12" t="e">
        <f t="shared" si="75"/>
        <v>#N/A</v>
      </c>
      <c r="Q244" t="s">
        <v>43</v>
      </c>
      <c r="R244" t="s">
        <v>81</v>
      </c>
      <c r="S244" t="s">
        <v>9</v>
      </c>
      <c r="T244" s="16"/>
      <c r="U244" s="19" t="e">
        <v>#N/A</v>
      </c>
      <c r="V244" t="s">
        <v>401</v>
      </c>
      <c r="X244" s="25"/>
      <c r="Y244" s="12"/>
    </row>
    <row r="245" spans="1:25" x14ac:dyDescent="0.25">
      <c r="A245" s="18">
        <v>0.33917521931318789</v>
      </c>
      <c r="B245" s="18">
        <v>0.66041002867802634</v>
      </c>
      <c r="C245" s="13">
        <f t="shared" si="66"/>
        <v>2.9483286014377694</v>
      </c>
      <c r="D245" s="14">
        <f t="shared" si="67"/>
        <v>1.5142108032516508</v>
      </c>
      <c r="E245" s="10">
        <v>4.0843214756258295E-2</v>
      </c>
      <c r="F245" s="7">
        <f t="shared" si="65"/>
        <v>1.0408432147562583</v>
      </c>
      <c r="G245" s="7">
        <f t="shared" si="68"/>
        <v>2.8326346942927429</v>
      </c>
      <c r="H245" s="7">
        <f t="shared" si="69"/>
        <v>1.4547924046430416</v>
      </c>
      <c r="I245">
        <v>2.2999999999999998</v>
      </c>
      <c r="J245">
        <v>1.65</v>
      </c>
      <c r="K245" s="7">
        <f t="shared" si="70"/>
        <v>2.393939393939394</v>
      </c>
      <c r="L245" s="7">
        <f t="shared" si="71"/>
        <v>1.7173913043478262</v>
      </c>
      <c r="M245" s="15">
        <f t="shared" si="72"/>
        <v>0.41772151898734178</v>
      </c>
      <c r="N245" s="15">
        <f t="shared" si="73"/>
        <v>0.58227848101265822</v>
      </c>
      <c r="O245" s="12">
        <f t="shared" si="74"/>
        <v>0.81196491896187406</v>
      </c>
      <c r="P245" s="12">
        <f t="shared" si="75"/>
        <v>1.1341824405557408</v>
      </c>
      <c r="Q245" t="s">
        <v>45</v>
      </c>
      <c r="R245" t="s">
        <v>48</v>
      </c>
      <c r="S245" t="s">
        <v>9</v>
      </c>
      <c r="T245" s="16"/>
      <c r="U245" s="19" t="s">
        <v>72</v>
      </c>
      <c r="V245" t="s">
        <v>401</v>
      </c>
      <c r="X245" s="25"/>
      <c r="Y245" s="12"/>
    </row>
    <row r="246" spans="1:25" x14ac:dyDescent="0.25">
      <c r="A246" s="18">
        <v>0.39001921357348118</v>
      </c>
      <c r="B246" s="18">
        <v>0.60963767396002355</v>
      </c>
      <c r="C246" s="13">
        <f t="shared" si="66"/>
        <v>2.5639762483434576</v>
      </c>
      <c r="D246" s="14">
        <f t="shared" si="67"/>
        <v>1.6403185739888742</v>
      </c>
      <c r="E246" s="10">
        <v>4.4434026149919204E-2</v>
      </c>
      <c r="F246" s="7">
        <f t="shared" si="65"/>
        <v>1.0444340261499192</v>
      </c>
      <c r="G246" s="7">
        <f t="shared" si="68"/>
        <v>2.4548953635635589</v>
      </c>
      <c r="H246" s="7">
        <f t="shared" si="69"/>
        <v>1.570533449619173</v>
      </c>
      <c r="I246">
        <v>2.4300000000000002</v>
      </c>
      <c r="J246">
        <v>1.58</v>
      </c>
      <c r="K246" s="7">
        <f t="shared" si="70"/>
        <v>2.537974683544304</v>
      </c>
      <c r="L246" s="7">
        <f t="shared" si="71"/>
        <v>1.6502057613168724</v>
      </c>
      <c r="M246" s="15">
        <f t="shared" si="72"/>
        <v>0.3940149625935162</v>
      </c>
      <c r="N246" s="15">
        <f t="shared" si="73"/>
        <v>0.6059850374064838</v>
      </c>
      <c r="O246" s="12">
        <f t="shared" si="74"/>
        <v>0.98985889014535422</v>
      </c>
      <c r="P246" s="12">
        <f t="shared" si="75"/>
        <v>1.0060276018846479</v>
      </c>
      <c r="Q246" t="s">
        <v>7</v>
      </c>
      <c r="R246" t="s">
        <v>47</v>
      </c>
      <c r="S246" t="s">
        <v>9</v>
      </c>
      <c r="T246" s="16"/>
      <c r="U246" s="19" t="s">
        <v>72</v>
      </c>
      <c r="V246" t="s">
        <v>401</v>
      </c>
      <c r="X246" s="25"/>
      <c r="Y246" s="12"/>
    </row>
    <row r="247" spans="1:25" x14ac:dyDescent="0.25">
      <c r="A247" s="18">
        <v>0.75230284580986095</v>
      </c>
      <c r="B247" s="18">
        <v>0.23853984139501905</v>
      </c>
      <c r="C247" s="13">
        <f t="shared" si="66"/>
        <v>1.3292519170567416</v>
      </c>
      <c r="D247" s="14">
        <f t="shared" si="67"/>
        <v>4.1921718156256018</v>
      </c>
      <c r="E247" s="10">
        <v>4.200236330432916E-2</v>
      </c>
      <c r="F247" s="7">
        <f t="shared" si="65"/>
        <v>1.0420023633043292</v>
      </c>
      <c r="G247" s="7">
        <f t="shared" si="68"/>
        <v>1.2756707315341451</v>
      </c>
      <c r="H247" s="7">
        <f t="shared" si="69"/>
        <v>4.0231883950163638</v>
      </c>
      <c r="I247">
        <v>2.14</v>
      </c>
      <c r="J247">
        <v>1.74</v>
      </c>
      <c r="K247" s="7">
        <f t="shared" si="70"/>
        <v>2.2298850574712645</v>
      </c>
      <c r="L247" s="7">
        <f t="shared" si="71"/>
        <v>1.8130841121495327</v>
      </c>
      <c r="M247" s="15">
        <f t="shared" si="72"/>
        <v>0.44845360824742264</v>
      </c>
      <c r="N247" s="15">
        <f t="shared" si="73"/>
        <v>0.55154639175257736</v>
      </c>
      <c r="O247" s="12">
        <f t="shared" si="74"/>
        <v>1.6775488745645177</v>
      </c>
      <c r="P247" s="12">
        <f t="shared" si="75"/>
        <v>0.4324927965479784</v>
      </c>
      <c r="Q247" t="s">
        <v>50</v>
      </c>
      <c r="R247" t="s">
        <v>56</v>
      </c>
      <c r="S247" t="s">
        <v>9</v>
      </c>
      <c r="T247" s="16"/>
      <c r="U247" s="19" t="s">
        <v>73</v>
      </c>
      <c r="V247" t="s">
        <v>401</v>
      </c>
      <c r="X247" s="25"/>
      <c r="Y247" s="12"/>
    </row>
    <row r="248" spans="1:25" x14ac:dyDescent="0.25">
      <c r="A248" s="18">
        <v>0.47482858176284254</v>
      </c>
      <c r="B248" s="18">
        <v>0.52440424276071562</v>
      </c>
      <c r="C248" s="13">
        <f t="shared" si="66"/>
        <v>2.1060231805916416</v>
      </c>
      <c r="D248" s="14">
        <f t="shared" si="67"/>
        <v>1.9069258378527223</v>
      </c>
      <c r="E248" s="10">
        <v>4.2224841924766832E-2</v>
      </c>
      <c r="F248" s="7">
        <f t="shared" si="65"/>
        <v>1.0422248419247668</v>
      </c>
      <c r="G248" s="7">
        <f t="shared" si="68"/>
        <v>2.0206994651003196</v>
      </c>
      <c r="H248" s="7">
        <f t="shared" si="69"/>
        <v>1.8296683797433164</v>
      </c>
      <c r="I248">
        <v>2.17</v>
      </c>
      <c r="J248">
        <v>1.72</v>
      </c>
      <c r="K248" s="7">
        <f t="shared" si="70"/>
        <v>2.2616279069767438</v>
      </c>
      <c r="L248" s="7">
        <f t="shared" si="71"/>
        <v>1.792626728110599</v>
      </c>
      <c r="M248" s="15">
        <f t="shared" si="72"/>
        <v>0.44215938303341912</v>
      </c>
      <c r="N248" s="15">
        <f t="shared" si="73"/>
        <v>0.55784061696658105</v>
      </c>
      <c r="O248" s="12">
        <f t="shared" si="74"/>
        <v>1.0738855715450333</v>
      </c>
      <c r="P248" s="12">
        <f t="shared" si="75"/>
        <v>0.94006106190745786</v>
      </c>
      <c r="Q248" t="s">
        <v>68</v>
      </c>
      <c r="R248" t="s">
        <v>49</v>
      </c>
      <c r="S248" t="s">
        <v>9</v>
      </c>
      <c r="T248" s="16"/>
      <c r="U248" s="19" t="s">
        <v>72</v>
      </c>
      <c r="V248" t="s">
        <v>401</v>
      </c>
      <c r="X248" s="25"/>
      <c r="Y248" s="12"/>
    </row>
    <row r="249" spans="1:25" x14ac:dyDescent="0.25">
      <c r="A249" s="18">
        <v>0.26674637837228105</v>
      </c>
      <c r="B249" s="18">
        <v>0.7331258106873586</v>
      </c>
      <c r="C249" s="13">
        <f t="shared" si="66"/>
        <v>3.7488793891115675</v>
      </c>
      <c r="D249" s="14">
        <f t="shared" si="67"/>
        <v>1.364022362086021</v>
      </c>
      <c r="E249" s="10">
        <v>4.1666666666666519E-2</v>
      </c>
      <c r="F249" s="7">
        <f t="shared" si="65"/>
        <v>1.0416666666666665</v>
      </c>
      <c r="G249" s="7">
        <f t="shared" si="68"/>
        <v>3.5989242135471051</v>
      </c>
      <c r="H249" s="7">
        <f t="shared" si="69"/>
        <v>1.3094614676025804</v>
      </c>
      <c r="I249">
        <v>2.2400000000000002</v>
      </c>
      <c r="J249">
        <v>1.68</v>
      </c>
      <c r="K249" s="7">
        <f t="shared" si="70"/>
        <v>2.333333333333333</v>
      </c>
      <c r="L249" s="7">
        <f t="shared" si="71"/>
        <v>1.7499999999999998</v>
      </c>
      <c r="M249" s="15">
        <f t="shared" si="72"/>
        <v>0.4285714285714286</v>
      </c>
      <c r="N249" s="15">
        <f t="shared" si="73"/>
        <v>0.57142857142857151</v>
      </c>
      <c r="O249" s="12">
        <f t="shared" si="74"/>
        <v>0.62240821620198905</v>
      </c>
      <c r="P249" s="12">
        <f t="shared" si="75"/>
        <v>1.2829701687028774</v>
      </c>
      <c r="Q249" t="s">
        <v>52</v>
      </c>
      <c r="R249" t="s">
        <v>46</v>
      </c>
      <c r="S249" t="s">
        <v>9</v>
      </c>
      <c r="T249" s="16"/>
      <c r="U249" s="19" t="s">
        <v>72</v>
      </c>
      <c r="V249" t="s">
        <v>401</v>
      </c>
      <c r="X249" s="25"/>
      <c r="Y249" s="12"/>
    </row>
    <row r="250" spans="1:25" x14ac:dyDescent="0.25">
      <c r="A250" s="18" t="e">
        <v>#N/A</v>
      </c>
      <c r="B250" s="18" t="e">
        <v>#N/A</v>
      </c>
      <c r="C250" s="13" t="e">
        <f t="shared" si="66"/>
        <v>#N/A</v>
      </c>
      <c r="D250" s="14" t="e">
        <f t="shared" si="67"/>
        <v>#N/A</v>
      </c>
      <c r="E250" s="10">
        <v>4.4204664114166459E-2</v>
      </c>
      <c r="F250" s="7">
        <f t="shared" si="65"/>
        <v>1.0442046641141665</v>
      </c>
      <c r="G250" s="7" t="e">
        <f t="shared" si="68"/>
        <v>#N/A</v>
      </c>
      <c r="H250" s="7" t="e">
        <f t="shared" si="69"/>
        <v>#N/A</v>
      </c>
      <c r="I250">
        <v>2.21</v>
      </c>
      <c r="J250">
        <v>1.69</v>
      </c>
      <c r="K250" s="7">
        <f t="shared" si="70"/>
        <v>2.3076923076923079</v>
      </c>
      <c r="L250" s="7">
        <f t="shared" si="71"/>
        <v>1.7647058823529413</v>
      </c>
      <c r="M250" s="15">
        <f t="shared" si="72"/>
        <v>0.43333333333333329</v>
      </c>
      <c r="N250" s="15">
        <f t="shared" si="73"/>
        <v>0.56666666666666665</v>
      </c>
      <c r="O250" s="12" t="e">
        <f t="shared" si="74"/>
        <v>#N/A</v>
      </c>
      <c r="P250" s="12" t="e">
        <f t="shared" si="75"/>
        <v>#N/A</v>
      </c>
      <c r="Q250" t="s">
        <v>82</v>
      </c>
      <c r="R250" t="s">
        <v>69</v>
      </c>
      <c r="S250" t="s">
        <v>9</v>
      </c>
      <c r="T250" s="16"/>
      <c r="U250" s="19" t="e">
        <v>#N/A</v>
      </c>
      <c r="V250" t="s">
        <v>401</v>
      </c>
      <c r="X250" s="25"/>
      <c r="Y250" s="12"/>
    </row>
    <row r="251" spans="1:25" x14ac:dyDescent="0.25">
      <c r="A251" s="18">
        <v>0.41550107098242306</v>
      </c>
      <c r="B251" s="18">
        <v>0.58406078857855526</v>
      </c>
      <c r="C251" s="13">
        <f t="shared" si="66"/>
        <v>2.4067326652987209</v>
      </c>
      <c r="D251" s="14">
        <f t="shared" si="67"/>
        <v>1.7121505493182094</v>
      </c>
      <c r="E251" s="10">
        <v>4.2656530461408604E-2</v>
      </c>
      <c r="F251" s="7">
        <f t="shared" si="65"/>
        <v>1.0426565304614086</v>
      </c>
      <c r="G251" s="7">
        <f t="shared" si="68"/>
        <v>2.3082698808146009</v>
      </c>
      <c r="H251" s="7">
        <f t="shared" si="69"/>
        <v>1.6421040863385072</v>
      </c>
      <c r="I251">
        <v>2.31</v>
      </c>
      <c r="J251">
        <v>1.64</v>
      </c>
      <c r="K251" s="7">
        <f t="shared" si="70"/>
        <v>2.4085365853658538</v>
      </c>
      <c r="L251" s="7">
        <f t="shared" si="71"/>
        <v>1.7099567099567101</v>
      </c>
      <c r="M251" s="15">
        <f t="shared" si="72"/>
        <v>0.41518987341772151</v>
      </c>
      <c r="N251" s="15">
        <f t="shared" si="73"/>
        <v>0.58481012658227838</v>
      </c>
      <c r="O251" s="12">
        <f t="shared" si="74"/>
        <v>1.0007495307198604</v>
      </c>
      <c r="P251" s="12">
        <f t="shared" si="75"/>
        <v>0.99871866445250801</v>
      </c>
      <c r="Q251" t="s">
        <v>54</v>
      </c>
      <c r="R251" t="s">
        <v>53</v>
      </c>
      <c r="S251" t="s">
        <v>9</v>
      </c>
      <c r="T251" s="16"/>
      <c r="U251" s="19" t="s">
        <v>72</v>
      </c>
      <c r="V251" t="s">
        <v>401</v>
      </c>
      <c r="X251" s="25"/>
      <c r="Y251" s="12"/>
    </row>
    <row r="252" spans="1:25" x14ac:dyDescent="0.25">
      <c r="A252" s="18">
        <v>0.35783981993714786</v>
      </c>
      <c r="B252" s="18">
        <v>0.64143692914707817</v>
      </c>
      <c r="C252" s="13">
        <f t="shared" si="66"/>
        <v>2.7945464542644896</v>
      </c>
      <c r="D252" s="14">
        <f t="shared" si="67"/>
        <v>1.5589997310097268</v>
      </c>
      <c r="E252" s="10">
        <v>4.1006129782287015E-2</v>
      </c>
      <c r="F252" s="7">
        <f t="shared" si="65"/>
        <v>1.041006129782287</v>
      </c>
      <c r="G252" s="7">
        <f t="shared" si="68"/>
        <v>2.6844668578934621</v>
      </c>
      <c r="H252" s="7">
        <f t="shared" si="69"/>
        <v>1.4975893862755365</v>
      </c>
      <c r="I252">
        <v>2.2799999999999998</v>
      </c>
      <c r="J252">
        <v>1.66</v>
      </c>
      <c r="K252" s="7">
        <f t="shared" si="70"/>
        <v>2.3734939759036142</v>
      </c>
      <c r="L252" s="7">
        <f t="shared" si="71"/>
        <v>1.7280701754385963</v>
      </c>
      <c r="M252" s="15">
        <f t="shared" si="72"/>
        <v>0.42131979695431476</v>
      </c>
      <c r="N252" s="15">
        <f t="shared" si="73"/>
        <v>0.57868020304568535</v>
      </c>
      <c r="O252" s="12">
        <f t="shared" si="74"/>
        <v>0.84933065695925447</v>
      </c>
      <c r="P252" s="12">
        <f t="shared" si="75"/>
        <v>1.1084480266839858</v>
      </c>
      <c r="Q252" t="s">
        <v>55</v>
      </c>
      <c r="R252" t="s">
        <v>57</v>
      </c>
      <c r="S252" t="s">
        <v>9</v>
      </c>
      <c r="T252" s="16"/>
      <c r="U252" s="19" t="s">
        <v>72</v>
      </c>
      <c r="V252" t="s">
        <v>401</v>
      </c>
      <c r="X252" s="25"/>
      <c r="Y252" s="12"/>
    </row>
    <row r="253" spans="1:25" x14ac:dyDescent="0.25">
      <c r="A253" s="18">
        <v>0.63231873821532125</v>
      </c>
      <c r="B253" s="18">
        <v>0.33261399373837991</v>
      </c>
      <c r="C253" s="13">
        <f t="shared" si="66"/>
        <v>1.5814808886139218</v>
      </c>
      <c r="D253" s="14">
        <f t="shared" si="67"/>
        <v>3.0064880577049853</v>
      </c>
      <c r="E253" s="10">
        <v>4.2888151493226223E-2</v>
      </c>
      <c r="F253" s="7">
        <f t="shared" si="65"/>
        <v>1.0428881514932262</v>
      </c>
      <c r="G253" s="7">
        <f t="shared" si="68"/>
        <v>1.5164434329314498</v>
      </c>
      <c r="H253" s="7">
        <f t="shared" si="69"/>
        <v>2.8828480344706584</v>
      </c>
      <c r="I253">
        <v>1.49</v>
      </c>
      <c r="J253">
        <v>2.69</v>
      </c>
      <c r="K253" s="7">
        <f t="shared" si="70"/>
        <v>1.553903345724907</v>
      </c>
      <c r="L253" s="7">
        <f t="shared" si="71"/>
        <v>2.8053691275167787</v>
      </c>
      <c r="M253" s="15">
        <f t="shared" si="72"/>
        <v>0.64354066985645941</v>
      </c>
      <c r="N253" s="15">
        <f t="shared" si="73"/>
        <v>0.35645933014354064</v>
      </c>
      <c r="O253" s="12">
        <f t="shared" si="74"/>
        <v>0.98256220287733931</v>
      </c>
      <c r="P253" s="12">
        <f t="shared" si="75"/>
        <v>0.9331050294137101</v>
      </c>
      <c r="Q253" t="s">
        <v>322</v>
      </c>
      <c r="R253" t="s">
        <v>323</v>
      </c>
      <c r="S253" t="s">
        <v>283</v>
      </c>
      <c r="T253" s="16"/>
      <c r="U253" s="19" t="s">
        <v>91</v>
      </c>
      <c r="V253" t="s">
        <v>401</v>
      </c>
      <c r="X253" s="25"/>
      <c r="Y253" s="12"/>
    </row>
    <row r="254" spans="1:25" x14ac:dyDescent="0.25">
      <c r="A254" s="18">
        <v>0.51945061163207329</v>
      </c>
      <c r="B254" s="18">
        <v>0.47940824649572245</v>
      </c>
      <c r="C254" s="13">
        <f t="shared" si="66"/>
        <v>1.9251108336518807</v>
      </c>
      <c r="D254" s="14">
        <f t="shared" si="67"/>
        <v>2.0859048781692633</v>
      </c>
      <c r="E254" s="10">
        <v>3.8862077724155508E-2</v>
      </c>
      <c r="F254" s="7">
        <f t="shared" si="65"/>
        <v>1.0388620777241555</v>
      </c>
      <c r="G254" s="7">
        <f t="shared" si="68"/>
        <v>1.8530956851069569</v>
      </c>
      <c r="H254" s="7">
        <f t="shared" si="69"/>
        <v>2.0078746956851807</v>
      </c>
      <c r="I254">
        <v>1.55</v>
      </c>
      <c r="J254">
        <v>2.54</v>
      </c>
      <c r="K254" s="7">
        <f t="shared" si="70"/>
        <v>1.6102362204724412</v>
      </c>
      <c r="L254" s="7">
        <f t="shared" si="71"/>
        <v>2.6387096774193552</v>
      </c>
      <c r="M254" s="15">
        <f t="shared" si="72"/>
        <v>0.62102689486552554</v>
      </c>
      <c r="N254" s="15">
        <f t="shared" si="73"/>
        <v>0.37897310513447424</v>
      </c>
      <c r="O254" s="12">
        <f t="shared" si="74"/>
        <v>0.8364381895965276</v>
      </c>
      <c r="P254" s="12">
        <f t="shared" si="75"/>
        <v>1.2650191794629062</v>
      </c>
      <c r="Q254" t="s">
        <v>324</v>
      </c>
      <c r="R254" t="s">
        <v>325</v>
      </c>
      <c r="S254" t="s">
        <v>283</v>
      </c>
      <c r="T254" s="16"/>
      <c r="U254" s="19" t="s">
        <v>72</v>
      </c>
      <c r="V254" t="s">
        <v>401</v>
      </c>
      <c r="X254" s="25"/>
      <c r="Y254" s="12"/>
    </row>
    <row r="255" spans="1:25" x14ac:dyDescent="0.25">
      <c r="A255" s="18">
        <v>0.67215500838404885</v>
      </c>
      <c r="B255" s="18">
        <v>0.32203220963999235</v>
      </c>
      <c r="C255" s="13">
        <f t="shared" si="66"/>
        <v>1.4877520624359173</v>
      </c>
      <c r="D255" s="14">
        <f t="shared" si="67"/>
        <v>3.1052794412022462</v>
      </c>
      <c r="E255" s="10">
        <v>3.6669864619976567E-2</v>
      </c>
      <c r="F255" s="7">
        <f t="shared" si="65"/>
        <v>1.0366698646199766</v>
      </c>
      <c r="G255" s="7">
        <f t="shared" si="68"/>
        <v>1.4351261797132484</v>
      </c>
      <c r="H255" s="7">
        <f t="shared" si="69"/>
        <v>2.9954371658527785</v>
      </c>
      <c r="I255">
        <v>1.77</v>
      </c>
      <c r="J255">
        <v>2.12</v>
      </c>
      <c r="K255" s="7">
        <f t="shared" si="70"/>
        <v>1.8349056603773586</v>
      </c>
      <c r="L255" s="7">
        <f t="shared" si="71"/>
        <v>2.1977401129943503</v>
      </c>
      <c r="M255" s="15">
        <f t="shared" si="72"/>
        <v>0.54498714652956293</v>
      </c>
      <c r="N255" s="15">
        <f t="shared" si="73"/>
        <v>0.45501285347043702</v>
      </c>
      <c r="O255" s="12">
        <f t="shared" si="74"/>
        <v>1.2333410295348821</v>
      </c>
      <c r="P255" s="12">
        <f t="shared" si="75"/>
        <v>0.70774310480201708</v>
      </c>
      <c r="Q255" t="s">
        <v>326</v>
      </c>
      <c r="R255" t="s">
        <v>327</v>
      </c>
      <c r="S255" t="s">
        <v>283</v>
      </c>
      <c r="T255" s="16"/>
      <c r="U255" s="19" t="s">
        <v>22</v>
      </c>
      <c r="V255" t="s">
        <v>401</v>
      </c>
      <c r="X255" s="25"/>
      <c r="Y255" s="12"/>
    </row>
    <row r="256" spans="1:25" x14ac:dyDescent="0.25">
      <c r="A256" s="18" t="e">
        <v>#N/A</v>
      </c>
      <c r="B256" s="18" t="e">
        <v>#N/A</v>
      </c>
      <c r="C256" s="13" t="e">
        <f t="shared" si="66"/>
        <v>#N/A</v>
      </c>
      <c r="D256" s="14" t="e">
        <f t="shared" si="67"/>
        <v>#N/A</v>
      </c>
      <c r="E256" s="10">
        <v>4.5800264550264647E-2</v>
      </c>
      <c r="F256" s="7">
        <f t="shared" si="65"/>
        <v>1.0458002645502646</v>
      </c>
      <c r="G256" s="7" t="e">
        <f t="shared" si="68"/>
        <v>#N/A</v>
      </c>
      <c r="H256" s="7" t="e">
        <f t="shared" si="69"/>
        <v>#N/A</v>
      </c>
      <c r="I256">
        <v>1.28</v>
      </c>
      <c r="J256">
        <v>3.78</v>
      </c>
      <c r="K256" s="7">
        <f t="shared" si="70"/>
        <v>1.3386243386243388</v>
      </c>
      <c r="L256" s="7">
        <f t="shared" si="71"/>
        <v>3.953125</v>
      </c>
      <c r="M256" s="15">
        <f t="shared" si="72"/>
        <v>0.74703557312252955</v>
      </c>
      <c r="N256" s="15">
        <f t="shared" si="73"/>
        <v>0.25296442687747034</v>
      </c>
      <c r="O256" s="12" t="e">
        <f t="shared" si="74"/>
        <v>#N/A</v>
      </c>
      <c r="P256" s="12" t="e">
        <f t="shared" si="75"/>
        <v>#N/A</v>
      </c>
      <c r="Q256" t="s">
        <v>328</v>
      </c>
      <c r="R256" t="s">
        <v>329</v>
      </c>
      <c r="S256" t="s">
        <v>283</v>
      </c>
      <c r="T256" s="16"/>
      <c r="U256" s="19" t="e">
        <v>#N/A</v>
      </c>
      <c r="V256" t="s">
        <v>401</v>
      </c>
      <c r="X256" s="25"/>
      <c r="Y256" s="12"/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>
        <v>3.9331029570814469E-2</v>
      </c>
      <c r="F257" s="7">
        <f t="shared" si="65"/>
        <v>1.0393310295708145</v>
      </c>
      <c r="G257" s="7" t="e">
        <f t="shared" si="68"/>
        <v>#N/A</v>
      </c>
      <c r="H257" s="7" t="e">
        <f t="shared" si="69"/>
        <v>#N/A</v>
      </c>
      <c r="I257">
        <v>2.27</v>
      </c>
      <c r="J257">
        <v>1.67</v>
      </c>
      <c r="K257" s="7">
        <f t="shared" si="70"/>
        <v>2.3592814371257487</v>
      </c>
      <c r="L257" s="7">
        <f t="shared" si="71"/>
        <v>1.7356828193832601</v>
      </c>
      <c r="M257" s="15">
        <f t="shared" si="72"/>
        <v>0.42385786802030456</v>
      </c>
      <c r="N257" s="15">
        <f t="shared" si="73"/>
        <v>0.57614213197969533</v>
      </c>
      <c r="O257" s="12" t="e">
        <f t="shared" si="74"/>
        <v>#N/A</v>
      </c>
      <c r="P257" s="12" t="e">
        <f t="shared" si="75"/>
        <v>#N/A</v>
      </c>
      <c r="Q257" t="s">
        <v>161</v>
      </c>
      <c r="R257" t="s">
        <v>261</v>
      </c>
      <c r="S257" t="s">
        <v>162</v>
      </c>
      <c r="T257" s="16"/>
      <c r="U257" s="19" t="e">
        <v>#N/A</v>
      </c>
      <c r="V257" t="s">
        <v>401</v>
      </c>
      <c r="X257" s="25"/>
      <c r="Y257" s="12"/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>
        <v>4.1666666666666741E-2</v>
      </c>
      <c r="F258" s="7">
        <f t="shared" si="65"/>
        <v>1.0416666666666667</v>
      </c>
      <c r="G258" s="7" t="e">
        <f t="shared" si="68"/>
        <v>#N/A</v>
      </c>
      <c r="H258" s="7" t="e">
        <f t="shared" si="69"/>
        <v>#N/A</v>
      </c>
      <c r="I258">
        <v>1.6</v>
      </c>
      <c r="J258">
        <v>2.4</v>
      </c>
      <c r="K258" s="7">
        <f t="shared" si="70"/>
        <v>1.666666666666667</v>
      </c>
      <c r="L258" s="7">
        <f t="shared" si="71"/>
        <v>2.5</v>
      </c>
      <c r="M258" s="15">
        <f t="shared" si="72"/>
        <v>0.59999999999999987</v>
      </c>
      <c r="N258" s="15">
        <f t="shared" si="73"/>
        <v>0.4</v>
      </c>
      <c r="O258" s="12" t="e">
        <f t="shared" si="74"/>
        <v>#N/A</v>
      </c>
      <c r="P258" s="12" t="e">
        <f t="shared" si="75"/>
        <v>#N/A</v>
      </c>
      <c r="Q258" t="s">
        <v>238</v>
      </c>
      <c r="R258" t="s">
        <v>235</v>
      </c>
      <c r="S258" t="s">
        <v>162</v>
      </c>
      <c r="T258" s="16"/>
      <c r="U258" s="19" t="e">
        <v>#N/A</v>
      </c>
      <c r="V258" t="s">
        <v>401</v>
      </c>
      <c r="X258" s="25"/>
      <c r="Y258" s="12"/>
    </row>
    <row r="259" spans="1:25" x14ac:dyDescent="0.25">
      <c r="A259" s="18">
        <v>0.3603765276055465</v>
      </c>
      <c r="B259" s="18">
        <v>0.63898192923468189</v>
      </c>
      <c r="C259" s="13">
        <f t="shared" si="66"/>
        <v>2.7748755076927742</v>
      </c>
      <c r="D259" s="14">
        <f t="shared" si="67"/>
        <v>1.564989484440843</v>
      </c>
      <c r="E259" s="10">
        <v>3.5731402098088338E-2</v>
      </c>
      <c r="F259" s="7">
        <f t="shared" si="65"/>
        <v>1.0357314020980883</v>
      </c>
      <c r="G259" s="7">
        <f t="shared" si="68"/>
        <v>2.6791458693554038</v>
      </c>
      <c r="H259" s="7">
        <f t="shared" si="69"/>
        <v>1.510999358782241</v>
      </c>
      <c r="I259">
        <v>2.11</v>
      </c>
      <c r="J259">
        <v>1.78</v>
      </c>
      <c r="K259" s="7">
        <f t="shared" si="70"/>
        <v>2.1853932584269664</v>
      </c>
      <c r="L259" s="7">
        <f t="shared" si="71"/>
        <v>1.8436018957345972</v>
      </c>
      <c r="M259" s="15">
        <f t="shared" si="72"/>
        <v>0.45758354755784059</v>
      </c>
      <c r="N259" s="15">
        <f t="shared" si="73"/>
        <v>0.54241645244215941</v>
      </c>
      <c r="O259" s="12">
        <f t="shared" si="74"/>
        <v>0.78756443392448094</v>
      </c>
      <c r="P259" s="12">
        <f t="shared" si="75"/>
        <v>1.1780282960772099</v>
      </c>
      <c r="Q259" t="s">
        <v>240</v>
      </c>
      <c r="R259" t="s">
        <v>160</v>
      </c>
      <c r="S259" t="s">
        <v>162</v>
      </c>
      <c r="T259" s="16"/>
      <c r="U259" s="19" t="s">
        <v>72</v>
      </c>
      <c r="V259" t="s">
        <v>401</v>
      </c>
      <c r="X259" s="25"/>
      <c r="Y259" s="12"/>
    </row>
    <row r="260" spans="1:25" x14ac:dyDescent="0.25">
      <c r="A260" s="18">
        <v>0.63720029727712824</v>
      </c>
      <c r="B260" s="18">
        <v>0.35675200865165868</v>
      </c>
      <c r="C260" s="13">
        <f t="shared" si="66"/>
        <v>1.5693652439792956</v>
      </c>
      <c r="D260" s="14">
        <f t="shared" si="67"/>
        <v>2.8030676092882891</v>
      </c>
      <c r="E260" s="10">
        <v>5.5475103041104923E-2</v>
      </c>
      <c r="F260" s="7">
        <f t="shared" si="65"/>
        <v>1.0554751030411049</v>
      </c>
      <c r="G260" s="7">
        <f t="shared" si="68"/>
        <v>1.4868804005490384</v>
      </c>
      <c r="H260" s="7">
        <f t="shared" si="69"/>
        <v>2.6557401507737177</v>
      </c>
      <c r="I260">
        <v>1.88</v>
      </c>
      <c r="J260">
        <v>1.91</v>
      </c>
      <c r="K260" s="7">
        <f t="shared" si="70"/>
        <v>1.9842931937172772</v>
      </c>
      <c r="L260" s="7">
        <f t="shared" si="71"/>
        <v>2.0159574468085104</v>
      </c>
      <c r="M260" s="15">
        <f t="shared" si="72"/>
        <v>0.50395778364116106</v>
      </c>
      <c r="N260" s="15">
        <f t="shared" si="73"/>
        <v>0.49604221635883911</v>
      </c>
      <c r="O260" s="12">
        <f t="shared" si="74"/>
        <v>1.2643922129216312</v>
      </c>
      <c r="P260" s="12">
        <f t="shared" si="75"/>
        <v>0.71919686850520548</v>
      </c>
      <c r="Q260" t="s">
        <v>122</v>
      </c>
      <c r="R260" t="s">
        <v>127</v>
      </c>
      <c r="S260" t="s">
        <v>144</v>
      </c>
      <c r="T260" s="16"/>
      <c r="U260" s="19" t="s">
        <v>23</v>
      </c>
      <c r="V260" t="s">
        <v>401</v>
      </c>
      <c r="X260" s="25"/>
      <c r="Y260" s="12"/>
    </row>
    <row r="261" spans="1:25" x14ac:dyDescent="0.25">
      <c r="A261" s="18">
        <v>0.61956420798474776</v>
      </c>
      <c r="B261" s="18">
        <v>0.37439828398960145</v>
      </c>
      <c r="C261" s="13">
        <f t="shared" si="66"/>
        <v>1.6140377173379545</v>
      </c>
      <c r="D261" s="14">
        <f t="shared" si="67"/>
        <v>2.6709524128795792</v>
      </c>
      <c r="E261" s="10">
        <v>5.7064762648519007E-2</v>
      </c>
      <c r="F261" s="7">
        <f t="shared" si="65"/>
        <v>1.057064762648519</v>
      </c>
      <c r="G261" s="7">
        <f t="shared" si="68"/>
        <v>1.5269052326500006</v>
      </c>
      <c r="H261" s="7">
        <f t="shared" si="69"/>
        <v>2.5267632667911459</v>
      </c>
      <c r="I261">
        <v>1.97</v>
      </c>
      <c r="J261">
        <v>1.82</v>
      </c>
      <c r="K261" s="7">
        <f t="shared" si="70"/>
        <v>2.0824175824175826</v>
      </c>
      <c r="L261" s="7">
        <f t="shared" si="71"/>
        <v>1.9238578680203047</v>
      </c>
      <c r="M261" s="15">
        <f t="shared" si="72"/>
        <v>0.48021108179419519</v>
      </c>
      <c r="N261" s="15">
        <f t="shared" si="73"/>
        <v>0.51978891820580475</v>
      </c>
      <c r="O261" s="12">
        <f t="shared" si="74"/>
        <v>1.2901914001440626</v>
      </c>
      <c r="P261" s="12">
        <f t="shared" si="75"/>
        <v>0.72028908442669526</v>
      </c>
      <c r="Q261" t="s">
        <v>124</v>
      </c>
      <c r="R261" t="s">
        <v>131</v>
      </c>
      <c r="S261" t="s">
        <v>144</v>
      </c>
      <c r="T261" s="16"/>
      <c r="U261" s="19" t="s">
        <v>23</v>
      </c>
      <c r="V261" t="s">
        <v>401</v>
      </c>
      <c r="X261" s="25"/>
      <c r="Y261" s="12"/>
    </row>
    <row r="262" spans="1:25" x14ac:dyDescent="0.25">
      <c r="A262" s="18">
        <v>0.61218893788938777</v>
      </c>
      <c r="B262" s="18">
        <v>0.37793710123382307</v>
      </c>
      <c r="C262" s="13">
        <f t="shared" si="66"/>
        <v>1.6334826360104584</v>
      </c>
      <c r="D262" s="14">
        <f t="shared" si="67"/>
        <v>2.6459429273690636</v>
      </c>
      <c r="E262" s="10">
        <v>5.8659217877095049E-2</v>
      </c>
      <c r="F262" s="7">
        <f t="shared" si="65"/>
        <v>1.058659217877095</v>
      </c>
      <c r="G262" s="7">
        <f t="shared" si="68"/>
        <v>1.542973044041541</v>
      </c>
      <c r="H262" s="7">
        <f t="shared" si="69"/>
        <v>2.4993339525016482</v>
      </c>
      <c r="I262">
        <v>1.79</v>
      </c>
      <c r="J262">
        <v>2</v>
      </c>
      <c r="K262" s="7">
        <f t="shared" si="70"/>
        <v>1.8950000000000002</v>
      </c>
      <c r="L262" s="7">
        <f t="shared" si="71"/>
        <v>2.1173184357541901</v>
      </c>
      <c r="M262" s="15">
        <f t="shared" si="72"/>
        <v>0.52770448548812654</v>
      </c>
      <c r="N262" s="15">
        <f t="shared" si="73"/>
        <v>0.47229551451187329</v>
      </c>
      <c r="O262" s="12">
        <f t="shared" si="74"/>
        <v>1.16009803730039</v>
      </c>
      <c r="P262" s="12">
        <f t="shared" si="75"/>
        <v>0.80021319199787133</v>
      </c>
      <c r="Q262" t="s">
        <v>126</v>
      </c>
      <c r="R262" t="s">
        <v>128</v>
      </c>
      <c r="S262" t="s">
        <v>144</v>
      </c>
      <c r="T262" s="16"/>
      <c r="U262" s="19" t="s">
        <v>23</v>
      </c>
      <c r="V262" t="s">
        <v>401</v>
      </c>
      <c r="X262" s="25"/>
      <c r="Y262" s="12"/>
    </row>
    <row r="263" spans="1:25" x14ac:dyDescent="0.25">
      <c r="A263" s="18">
        <v>0.60071110439098485</v>
      </c>
      <c r="B263" s="18">
        <v>0.39682543640861806</v>
      </c>
      <c r="C263" s="13">
        <f t="shared" si="66"/>
        <v>1.6646937149827181</v>
      </c>
      <c r="D263" s="14">
        <f t="shared" si="67"/>
        <v>2.5199997486307368</v>
      </c>
      <c r="E263" s="10">
        <v>5.5592691622103452E-2</v>
      </c>
      <c r="F263" s="7">
        <f t="shared" si="65"/>
        <v>1.0555926916221035</v>
      </c>
      <c r="G263" s="7">
        <f t="shared" si="68"/>
        <v>1.5770227742147627</v>
      </c>
      <c r="H263" s="7">
        <f t="shared" si="69"/>
        <v>2.387284194586754</v>
      </c>
      <c r="I263">
        <v>1.87</v>
      </c>
      <c r="J263">
        <v>1.92</v>
      </c>
      <c r="K263" s="7">
        <f t="shared" si="70"/>
        <v>1.9739583333333335</v>
      </c>
      <c r="L263" s="7">
        <f t="shared" si="71"/>
        <v>2.0267379679144386</v>
      </c>
      <c r="M263" s="15">
        <f t="shared" si="72"/>
        <v>0.50659630606860151</v>
      </c>
      <c r="N263" s="15">
        <f t="shared" si="73"/>
        <v>0.49340369393139838</v>
      </c>
      <c r="O263" s="12">
        <f t="shared" si="74"/>
        <v>1.1857786904384546</v>
      </c>
      <c r="P263" s="12">
        <f t="shared" si="75"/>
        <v>0.80426117860356283</v>
      </c>
      <c r="Q263" t="s">
        <v>123</v>
      </c>
      <c r="R263" t="s">
        <v>130</v>
      </c>
      <c r="S263" t="s">
        <v>144</v>
      </c>
      <c r="T263" s="16"/>
      <c r="U263" s="19" t="s">
        <v>23</v>
      </c>
      <c r="V263" t="s">
        <v>401</v>
      </c>
      <c r="X263" s="25"/>
      <c r="Y263" s="12"/>
    </row>
    <row r="264" spans="1:25" x14ac:dyDescent="0.25">
      <c r="A264" s="18">
        <v>0.29600977121211092</v>
      </c>
      <c r="B264" s="18">
        <v>0.70196730441543909</v>
      </c>
      <c r="C264" s="13">
        <f t="shared" si="66"/>
        <v>3.3782668589120077</v>
      </c>
      <c r="D264" s="14">
        <f t="shared" si="67"/>
        <v>1.4245677736126852</v>
      </c>
      <c r="E264" s="10">
        <v>5.6004458066313711E-2</v>
      </c>
      <c r="F264" s="7">
        <f t="shared" si="65"/>
        <v>1.0560044580663137</v>
      </c>
      <c r="G264" s="7">
        <f t="shared" si="68"/>
        <v>3.1991028381623208</v>
      </c>
      <c r="H264" s="7">
        <f t="shared" si="69"/>
        <v>1.3490168178089517</v>
      </c>
      <c r="I264">
        <v>1.85</v>
      </c>
      <c r="J264">
        <v>1.94</v>
      </c>
      <c r="K264" s="7">
        <f t="shared" si="70"/>
        <v>1.9536082474226804</v>
      </c>
      <c r="L264" s="7">
        <f t="shared" si="71"/>
        <v>2.0486486486486486</v>
      </c>
      <c r="M264" s="15">
        <f t="shared" si="72"/>
        <v>0.51187335092348285</v>
      </c>
      <c r="N264" s="15">
        <f t="shared" si="73"/>
        <v>0.48812664907651715</v>
      </c>
      <c r="O264" s="12">
        <f t="shared" si="74"/>
        <v>0.57828713035768065</v>
      </c>
      <c r="P264" s="12">
        <f t="shared" si="75"/>
        <v>1.4380843695862238</v>
      </c>
      <c r="Q264" t="s">
        <v>129</v>
      </c>
      <c r="R264" t="s">
        <v>125</v>
      </c>
      <c r="S264" t="s">
        <v>144</v>
      </c>
      <c r="T264" s="16"/>
      <c r="U264" s="19" t="s">
        <v>89</v>
      </c>
      <c r="V264" t="s">
        <v>401</v>
      </c>
      <c r="X264" s="25"/>
      <c r="Y264" s="12"/>
    </row>
    <row r="265" spans="1:25" x14ac:dyDescent="0.25">
      <c r="A265" s="18">
        <v>0.70890673975460494</v>
      </c>
      <c r="B265" s="18">
        <v>0.27587895691284553</v>
      </c>
      <c r="C265" s="13">
        <f t="shared" si="66"/>
        <v>1.4106227856518332</v>
      </c>
      <c r="D265" s="14">
        <f t="shared" si="67"/>
        <v>3.6247780954018745</v>
      </c>
      <c r="E265" s="10">
        <v>5.8675255566447149E-2</v>
      </c>
      <c r="F265" s="7">
        <f t="shared" si="65"/>
        <v>1.0586752555664471</v>
      </c>
      <c r="G265" s="7">
        <f t="shared" si="68"/>
        <v>1.3324414434311829</v>
      </c>
      <c r="H265" s="7">
        <f t="shared" si="69"/>
        <v>3.4238810025482525</v>
      </c>
      <c r="I265">
        <v>1.85</v>
      </c>
      <c r="J265">
        <v>1.93</v>
      </c>
      <c r="K265" s="7">
        <f t="shared" si="70"/>
        <v>1.9585492227979273</v>
      </c>
      <c r="L265" s="7">
        <f t="shared" si="71"/>
        <v>2.0432432432432428</v>
      </c>
      <c r="M265" s="15">
        <f t="shared" si="72"/>
        <v>0.51058201058201058</v>
      </c>
      <c r="N265" s="15">
        <f t="shared" si="73"/>
        <v>0.48941798941798953</v>
      </c>
      <c r="O265" s="12">
        <f t="shared" si="74"/>
        <v>1.388428744182594</v>
      </c>
      <c r="P265" s="12">
        <f t="shared" si="75"/>
        <v>0.56368781466516538</v>
      </c>
      <c r="Q265" t="s">
        <v>134</v>
      </c>
      <c r="R265" t="s">
        <v>141</v>
      </c>
      <c r="S265" t="s">
        <v>145</v>
      </c>
      <c r="T265" s="16"/>
      <c r="U265" s="19" t="s">
        <v>74</v>
      </c>
      <c r="V265" t="s">
        <v>401</v>
      </c>
      <c r="X265" s="25"/>
      <c r="Y265" s="12"/>
    </row>
    <row r="266" spans="1:25" x14ac:dyDescent="0.25">
      <c r="A266" s="18">
        <v>0.46253159279406192</v>
      </c>
      <c r="B266" s="18">
        <v>0.53443452294614513</v>
      </c>
      <c r="C266" s="13">
        <f t="shared" si="66"/>
        <v>2.162014477668861</v>
      </c>
      <c r="D266" s="14">
        <f t="shared" si="67"/>
        <v>1.8711366071326381</v>
      </c>
      <c r="E266" s="10">
        <v>5.5475103041104923E-2</v>
      </c>
      <c r="F266" s="7">
        <f t="shared" si="65"/>
        <v>1.0554751030411049</v>
      </c>
      <c r="G266" s="7">
        <f t="shared" si="68"/>
        <v>2.0483803658082711</v>
      </c>
      <c r="H266" s="7">
        <f t="shared" si="69"/>
        <v>1.7727908519503635</v>
      </c>
      <c r="I266">
        <v>1.91</v>
      </c>
      <c r="J266">
        <v>1.88</v>
      </c>
      <c r="K266" s="7">
        <f t="shared" si="70"/>
        <v>2.0159574468085104</v>
      </c>
      <c r="L266" s="7">
        <f t="shared" si="71"/>
        <v>1.9842931937172772</v>
      </c>
      <c r="M266" s="15">
        <f t="shared" si="72"/>
        <v>0.49604221635883911</v>
      </c>
      <c r="N266" s="15">
        <f t="shared" si="73"/>
        <v>0.50395778364116106</v>
      </c>
      <c r="O266" s="12">
        <f t="shared" si="74"/>
        <v>0.93244400887739054</v>
      </c>
      <c r="P266" s="12">
        <f t="shared" si="75"/>
        <v>1.0604747863695758</v>
      </c>
      <c r="Q266" t="s">
        <v>139</v>
      </c>
      <c r="R266" t="s">
        <v>137</v>
      </c>
      <c r="S266" t="s">
        <v>145</v>
      </c>
      <c r="T266" s="16"/>
      <c r="U266" s="19" t="s">
        <v>22</v>
      </c>
      <c r="V266" t="s">
        <v>401</v>
      </c>
      <c r="X266" s="25"/>
      <c r="Y266" s="12"/>
    </row>
    <row r="267" spans="1:25" x14ac:dyDescent="0.25">
      <c r="A267" s="18">
        <v>0.8073074191755768</v>
      </c>
      <c r="B267" s="18">
        <v>0.14731913557468909</v>
      </c>
      <c r="C267" s="13">
        <f t="shared" si="66"/>
        <v>1.2386855072150842</v>
      </c>
      <c r="D267" s="14">
        <f t="shared" si="67"/>
        <v>6.7879844400323108</v>
      </c>
      <c r="E267" s="10">
        <v>6.4301552106430071E-2</v>
      </c>
      <c r="F267" s="7">
        <f t="shared" si="65"/>
        <v>1.0643015521064301</v>
      </c>
      <c r="G267" s="7">
        <f t="shared" si="68"/>
        <v>1.1638482578208396</v>
      </c>
      <c r="H267" s="7">
        <f t="shared" si="69"/>
        <v>6.3778770467803589</v>
      </c>
      <c r="I267">
        <v>1.64</v>
      </c>
      <c r="J267">
        <v>2.2000000000000002</v>
      </c>
      <c r="K267" s="7">
        <f t="shared" si="70"/>
        <v>1.7454545454545451</v>
      </c>
      <c r="L267" s="7">
        <f t="shared" si="71"/>
        <v>2.3414634146341462</v>
      </c>
      <c r="M267" s="15">
        <f t="shared" si="72"/>
        <v>0.57291666666666674</v>
      </c>
      <c r="N267" s="15">
        <f t="shared" si="73"/>
        <v>0.42708333333333337</v>
      </c>
      <c r="O267" s="12">
        <f t="shared" si="74"/>
        <v>1.4091184043791884</v>
      </c>
      <c r="P267" s="12">
        <f t="shared" si="75"/>
        <v>0.34494236622366226</v>
      </c>
      <c r="Q267" t="s">
        <v>136</v>
      </c>
      <c r="R267" t="s">
        <v>132</v>
      </c>
      <c r="S267" t="s">
        <v>145</v>
      </c>
      <c r="T267" s="16"/>
      <c r="U267" s="19" t="s">
        <v>96</v>
      </c>
      <c r="V267" t="s">
        <v>401</v>
      </c>
      <c r="X267" s="25"/>
      <c r="Y267" s="12"/>
    </row>
    <row r="268" spans="1:25" x14ac:dyDescent="0.25">
      <c r="A268" s="18" t="e">
        <v>#N/A</v>
      </c>
      <c r="B268" s="18" t="e">
        <v>#N/A</v>
      </c>
      <c r="C268" s="13" t="e">
        <f t="shared" si="66"/>
        <v>#N/A</v>
      </c>
      <c r="D268" s="14" t="e">
        <f t="shared" si="67"/>
        <v>#N/A</v>
      </c>
      <c r="E268" s="10">
        <v>6.5649625620460395E-2</v>
      </c>
      <c r="F268" s="7">
        <f t="shared" si="65"/>
        <v>1.0656496256204604</v>
      </c>
      <c r="G268" s="7" t="e">
        <f t="shared" si="68"/>
        <v>#N/A</v>
      </c>
      <c r="H268" s="7" t="e">
        <f t="shared" si="69"/>
        <v>#N/A</v>
      </c>
      <c r="I268">
        <v>1.69</v>
      </c>
      <c r="J268">
        <v>2.11</v>
      </c>
      <c r="K268" s="7">
        <f t="shared" si="70"/>
        <v>1.8009478672985779</v>
      </c>
      <c r="L268" s="7">
        <f t="shared" si="71"/>
        <v>2.2485207100591711</v>
      </c>
      <c r="M268" s="15">
        <f t="shared" si="72"/>
        <v>0.5552631578947369</v>
      </c>
      <c r="N268" s="15">
        <f t="shared" si="73"/>
        <v>0.44473684210526326</v>
      </c>
      <c r="O268" s="12" t="e">
        <f t="shared" si="74"/>
        <v>#N/A</v>
      </c>
      <c r="P268" s="12" t="e">
        <f t="shared" si="75"/>
        <v>#N/A</v>
      </c>
      <c r="Q268" t="s">
        <v>135</v>
      </c>
      <c r="R268" t="s">
        <v>138</v>
      </c>
      <c r="S268" t="s">
        <v>145</v>
      </c>
      <c r="T268" s="16"/>
      <c r="U268" s="19" t="e">
        <v>#N/A</v>
      </c>
      <c r="V268" t="s">
        <v>401</v>
      </c>
      <c r="X268" s="25"/>
      <c r="Y268" s="12"/>
    </row>
    <row r="269" spans="1:25" x14ac:dyDescent="0.25">
      <c r="A269" s="18">
        <v>0.40726455841406012</v>
      </c>
      <c r="B269" s="18">
        <v>0.59209640214780401</v>
      </c>
      <c r="C269" s="13">
        <f t="shared" si="66"/>
        <v>2.4554063920860849</v>
      </c>
      <c r="D269" s="14">
        <f t="shared" si="67"/>
        <v>1.6889141639309804</v>
      </c>
      <c r="E269" s="10">
        <v>2.9011311269375728E-2</v>
      </c>
      <c r="F269" s="7">
        <f t="shared" si="65"/>
        <v>1.0290113112693757</v>
      </c>
      <c r="G269" s="7">
        <f t="shared" si="68"/>
        <v>2.3861801762481365</v>
      </c>
      <c r="H269" s="7">
        <f t="shared" si="69"/>
        <v>1.641297957986056</v>
      </c>
      <c r="I269">
        <v>2.17</v>
      </c>
      <c r="J269">
        <v>1.76</v>
      </c>
      <c r="K269" s="7">
        <f t="shared" si="70"/>
        <v>2.2329545454545454</v>
      </c>
      <c r="L269" s="7">
        <f t="shared" si="71"/>
        <v>1.8110599078341012</v>
      </c>
      <c r="M269" s="15">
        <f t="shared" si="72"/>
        <v>0.44783715012722647</v>
      </c>
      <c r="N269" s="15">
        <f t="shared" si="73"/>
        <v>0.55216284987277364</v>
      </c>
      <c r="O269" s="12">
        <f t="shared" si="74"/>
        <v>0.90940324691321373</v>
      </c>
      <c r="P269" s="12">
        <f t="shared" si="75"/>
        <v>1.0723220555027051</v>
      </c>
      <c r="Q269" t="s">
        <v>330</v>
      </c>
      <c r="R269" t="s">
        <v>331</v>
      </c>
      <c r="S269" t="s">
        <v>286</v>
      </c>
      <c r="T269" s="16"/>
      <c r="U269" s="19" t="s">
        <v>72</v>
      </c>
      <c r="V269" t="s">
        <v>401</v>
      </c>
      <c r="X269" s="25"/>
      <c r="Y269" s="12"/>
    </row>
    <row r="270" spans="1:25" x14ac:dyDescent="0.25">
      <c r="A270" s="18">
        <v>0.53664875590656169</v>
      </c>
      <c r="B270" s="18">
        <v>0.45826049296993265</v>
      </c>
      <c r="C270" s="13">
        <f t="shared" si="66"/>
        <v>1.863416227082644</v>
      </c>
      <c r="D270" s="14">
        <f t="shared" si="67"/>
        <v>2.1821649811423125</v>
      </c>
      <c r="E270" s="10">
        <v>2.4247491638795804E-2</v>
      </c>
      <c r="F270" s="7">
        <f t="shared" si="65"/>
        <v>1.0242474916387958</v>
      </c>
      <c r="G270" s="7">
        <f t="shared" si="68"/>
        <v>1.8193027000741573</v>
      </c>
      <c r="H270" s="7">
        <f t="shared" si="69"/>
        <v>2.1305055652622094</v>
      </c>
      <c r="I270">
        <v>2.08</v>
      </c>
      <c r="J270">
        <v>1.84</v>
      </c>
      <c r="K270" s="7">
        <f t="shared" si="70"/>
        <v>2.1304347826086953</v>
      </c>
      <c r="L270" s="7">
        <f t="shared" si="71"/>
        <v>1.8846153846153844</v>
      </c>
      <c r="M270" s="15">
        <f t="shared" si="72"/>
        <v>0.46938775510204089</v>
      </c>
      <c r="N270" s="15">
        <f t="shared" si="73"/>
        <v>0.53061224489795922</v>
      </c>
      <c r="O270" s="12">
        <f t="shared" si="74"/>
        <v>1.1432951756270227</v>
      </c>
      <c r="P270" s="12">
        <f t="shared" si="75"/>
        <v>0.86364477521256522</v>
      </c>
      <c r="Q270" t="s">
        <v>332</v>
      </c>
      <c r="R270" t="s">
        <v>333</v>
      </c>
      <c r="S270" t="s">
        <v>286</v>
      </c>
      <c r="T270" s="16"/>
      <c r="U270" s="19" t="s">
        <v>23</v>
      </c>
      <c r="V270" t="s">
        <v>401</v>
      </c>
      <c r="X270" s="25"/>
      <c r="Y270" s="12"/>
    </row>
    <row r="271" spans="1:25" x14ac:dyDescent="0.25">
      <c r="A271" s="18">
        <v>0.50194577871782897</v>
      </c>
      <c r="B271" s="18">
        <v>0.49266361626943322</v>
      </c>
      <c r="C271" s="13">
        <f t="shared" si="66"/>
        <v>1.9922470561549526</v>
      </c>
      <c r="D271" s="14">
        <f t="shared" si="67"/>
        <v>2.0297825270155716</v>
      </c>
      <c r="E271" s="10">
        <v>3.0219780219780112E-2</v>
      </c>
      <c r="F271" s="7">
        <f t="shared" si="65"/>
        <v>1.0302197802197801</v>
      </c>
      <c r="G271" s="7">
        <f t="shared" si="68"/>
        <v>1.9338078091744075</v>
      </c>
      <c r="H271" s="7">
        <f t="shared" si="69"/>
        <v>1.9702422395564483</v>
      </c>
      <c r="I271">
        <v>1.82</v>
      </c>
      <c r="J271">
        <v>2.08</v>
      </c>
      <c r="K271" s="7">
        <f t="shared" si="70"/>
        <v>1.8749999999999998</v>
      </c>
      <c r="L271" s="7">
        <f t="shared" si="71"/>
        <v>2.1428571428571428</v>
      </c>
      <c r="M271" s="15">
        <f t="shared" si="72"/>
        <v>0.53333333333333344</v>
      </c>
      <c r="N271" s="15">
        <f t="shared" si="73"/>
        <v>0.46666666666666667</v>
      </c>
      <c r="O271" s="12">
        <f t="shared" si="74"/>
        <v>0.94114833509592921</v>
      </c>
      <c r="P271" s="12">
        <f t="shared" si="75"/>
        <v>1.0557077491487854</v>
      </c>
      <c r="Q271" t="s">
        <v>334</v>
      </c>
      <c r="R271" t="s">
        <v>335</v>
      </c>
      <c r="S271" t="s">
        <v>286</v>
      </c>
      <c r="T271" s="16"/>
      <c r="U271" s="19" t="s">
        <v>22</v>
      </c>
      <c r="V271" t="s">
        <v>401</v>
      </c>
      <c r="X271" s="25"/>
      <c r="Y271" s="12"/>
    </row>
    <row r="272" spans="1:25" s="12" customFormat="1" x14ac:dyDescent="0.25">
      <c r="A272" s="18">
        <v>0.52877467441020776</v>
      </c>
      <c r="B272" s="18">
        <v>0.46517592503607674</v>
      </c>
      <c r="C272" s="13">
        <f t="shared" si="66"/>
        <v>1.8911647028394358</v>
      </c>
      <c r="D272" s="14">
        <f t="shared" si="67"/>
        <v>2.149724321873375</v>
      </c>
      <c r="E272" s="10">
        <v>2.6720073011205159E-2</v>
      </c>
      <c r="F272" s="7">
        <f t="shared" si="65"/>
        <v>1.0267200730112052</v>
      </c>
      <c r="G272" s="7">
        <f t="shared" si="68"/>
        <v>1.8419477251408491</v>
      </c>
      <c r="H272" s="7">
        <f t="shared" si="69"/>
        <v>2.0937784098917818</v>
      </c>
      <c r="I272">
        <v>2.42</v>
      </c>
      <c r="J272">
        <v>1.63</v>
      </c>
      <c r="K272" s="7">
        <f t="shared" si="70"/>
        <v>2.4846625766871164</v>
      </c>
      <c r="L272" s="7">
        <f t="shared" si="71"/>
        <v>1.6735537190082643</v>
      </c>
      <c r="M272" s="15">
        <f t="shared" si="72"/>
        <v>0.40246913580246918</v>
      </c>
      <c r="N272" s="15">
        <f t="shared" si="73"/>
        <v>0.59753086419753088</v>
      </c>
      <c r="O272" s="12">
        <f t="shared" si="74"/>
        <v>1.3138266450069578</v>
      </c>
      <c r="P272" s="12">
        <f t="shared" si="75"/>
        <v>0.77849689933723576</v>
      </c>
      <c r="Q272" t="s">
        <v>336</v>
      </c>
      <c r="R272" t="s">
        <v>337</v>
      </c>
      <c r="S272" t="s">
        <v>286</v>
      </c>
      <c r="T272" s="16"/>
      <c r="U272" s="19" t="s">
        <v>22</v>
      </c>
      <c r="V272" t="s">
        <v>401</v>
      </c>
      <c r="W272" s="16"/>
      <c r="X272" s="25"/>
    </row>
    <row r="273" spans="1:25" x14ac:dyDescent="0.25">
      <c r="A273" s="18" t="e">
        <v>#N/A</v>
      </c>
      <c r="B273" s="18" t="e">
        <v>#N/A</v>
      </c>
      <c r="C273" s="13" t="e">
        <f t="shared" si="66"/>
        <v>#N/A</v>
      </c>
      <c r="D273" s="14" t="e">
        <f t="shared" si="67"/>
        <v>#N/A</v>
      </c>
      <c r="E273" s="10">
        <v>3.8766883183833478E-2</v>
      </c>
      <c r="F273" s="7">
        <f t="shared" si="65"/>
        <v>1.0387668831838335</v>
      </c>
      <c r="G273" s="7" t="e">
        <f t="shared" si="68"/>
        <v>#N/A</v>
      </c>
      <c r="H273" s="7" t="e">
        <f t="shared" si="69"/>
        <v>#N/A</v>
      </c>
      <c r="I273">
        <v>2.44</v>
      </c>
      <c r="J273">
        <v>1.59</v>
      </c>
      <c r="K273" s="7">
        <f t="shared" si="70"/>
        <v>2.5345911949685536</v>
      </c>
      <c r="L273" s="7">
        <f t="shared" si="71"/>
        <v>1.6516393442622954</v>
      </c>
      <c r="M273" s="15">
        <f t="shared" si="72"/>
        <v>0.39454094292803971</v>
      </c>
      <c r="N273" s="15">
        <f t="shared" si="73"/>
        <v>0.60545905707196013</v>
      </c>
      <c r="O273" s="12" t="e">
        <f t="shared" si="74"/>
        <v>#N/A</v>
      </c>
      <c r="P273" s="12" t="e">
        <f t="shared" si="75"/>
        <v>#N/A</v>
      </c>
      <c r="Q273" t="s">
        <v>338</v>
      </c>
      <c r="R273" t="s">
        <v>339</v>
      </c>
      <c r="S273" t="s">
        <v>289</v>
      </c>
      <c r="T273" s="16"/>
      <c r="U273" s="19" t="e">
        <v>#N/A</v>
      </c>
      <c r="V273" t="s">
        <v>401</v>
      </c>
      <c r="X273" s="25"/>
      <c r="Y273" s="12"/>
    </row>
    <row r="274" spans="1:25" x14ac:dyDescent="0.25">
      <c r="A274" s="18" t="e">
        <v>#N/A</v>
      </c>
      <c r="B274" s="18" t="e">
        <v>#N/A</v>
      </c>
      <c r="C274" s="13" t="e">
        <f t="shared" si="66"/>
        <v>#N/A</v>
      </c>
      <c r="D274" s="14" t="e">
        <f t="shared" si="67"/>
        <v>#N/A</v>
      </c>
      <c r="E274" s="10">
        <v>3.7769692000204858E-2</v>
      </c>
      <c r="F274" s="7">
        <f t="shared" si="65"/>
        <v>1.0377696920002049</v>
      </c>
      <c r="G274" s="7" t="e">
        <f t="shared" si="68"/>
        <v>#N/A</v>
      </c>
      <c r="H274" s="7" t="e">
        <f t="shared" si="69"/>
        <v>#N/A</v>
      </c>
      <c r="I274">
        <v>2.4700000000000002</v>
      </c>
      <c r="J274">
        <v>1.58</v>
      </c>
      <c r="K274" s="7">
        <f t="shared" si="70"/>
        <v>2.5632911392405062</v>
      </c>
      <c r="L274" s="7">
        <f t="shared" si="71"/>
        <v>1.6396761133603237</v>
      </c>
      <c r="M274" s="15">
        <f t="shared" si="72"/>
        <v>0.39012345679012345</v>
      </c>
      <c r="N274" s="15">
        <f t="shared" si="73"/>
        <v>0.60987654320987661</v>
      </c>
      <c r="O274" s="12" t="e">
        <f t="shared" si="74"/>
        <v>#N/A</v>
      </c>
      <c r="P274" s="12" t="e">
        <f t="shared" si="75"/>
        <v>#N/A</v>
      </c>
      <c r="Q274" t="s">
        <v>340</v>
      </c>
      <c r="R274" t="s">
        <v>341</v>
      </c>
      <c r="S274" t="s">
        <v>289</v>
      </c>
      <c r="T274" s="16"/>
      <c r="U274" s="19" t="e">
        <v>#N/A</v>
      </c>
      <c r="V274" t="s">
        <v>401</v>
      </c>
      <c r="X274" s="25"/>
      <c r="Y274" s="12"/>
    </row>
    <row r="275" spans="1:25" x14ac:dyDescent="0.25">
      <c r="A275" s="18">
        <v>0.24953470323890004</v>
      </c>
      <c r="B275" s="18">
        <v>0.75038532598944296</v>
      </c>
      <c r="C275" s="13">
        <f t="shared" si="66"/>
        <v>4.0074586300832795</v>
      </c>
      <c r="D275" s="14">
        <f t="shared" si="67"/>
        <v>1.3326486611147681</v>
      </c>
      <c r="E275" s="10">
        <v>4.1666666666666519E-2</v>
      </c>
      <c r="F275" s="7">
        <f t="shared" si="65"/>
        <v>1.0416666666666665</v>
      </c>
      <c r="G275" s="7">
        <f t="shared" si="68"/>
        <v>3.8471602848799491</v>
      </c>
      <c r="H275" s="7">
        <f t="shared" si="69"/>
        <v>1.2793427146701775</v>
      </c>
      <c r="I275">
        <v>2.88</v>
      </c>
      <c r="J275">
        <v>1.44</v>
      </c>
      <c r="K275" s="7">
        <f t="shared" si="70"/>
        <v>2.9999999999999996</v>
      </c>
      <c r="L275" s="7">
        <f t="shared" si="71"/>
        <v>1.4999999999999998</v>
      </c>
      <c r="M275" s="15">
        <f t="shared" si="72"/>
        <v>0.33333333333333337</v>
      </c>
      <c r="N275" s="15">
        <f t="shared" si="73"/>
        <v>0.66666666666666674</v>
      </c>
      <c r="O275" s="12">
        <f t="shared" si="74"/>
        <v>0.74860410971669988</v>
      </c>
      <c r="P275" s="12">
        <f t="shared" si="75"/>
        <v>1.1255779889841644</v>
      </c>
      <c r="Q275" t="s">
        <v>342</v>
      </c>
      <c r="R275" t="s">
        <v>343</v>
      </c>
      <c r="S275" t="s">
        <v>289</v>
      </c>
      <c r="T275" s="16"/>
      <c r="U275" s="19" t="s">
        <v>72</v>
      </c>
      <c r="V275" t="s">
        <v>401</v>
      </c>
      <c r="X275" s="25"/>
      <c r="Y275" s="12"/>
    </row>
    <row r="276" spans="1:25" x14ac:dyDescent="0.25">
      <c r="A276" s="18">
        <v>0.5273322937913949</v>
      </c>
      <c r="B276" s="18">
        <v>0.46932805914114079</v>
      </c>
      <c r="C276" s="13">
        <f t="shared" si="66"/>
        <v>1.8963374930259547</v>
      </c>
      <c r="D276" s="14">
        <f t="shared" si="67"/>
        <v>2.1307057622550341</v>
      </c>
      <c r="E276" s="10">
        <v>3.4427456431091574E-2</v>
      </c>
      <c r="F276" s="7">
        <f t="shared" si="65"/>
        <v>1.0344274564310916</v>
      </c>
      <c r="G276" s="7">
        <f t="shared" si="68"/>
        <v>1.833224245196047</v>
      </c>
      <c r="H276" s="7">
        <f t="shared" si="69"/>
        <v>2.0597923508394143</v>
      </c>
      <c r="I276">
        <v>1.88</v>
      </c>
      <c r="J276">
        <v>1.99</v>
      </c>
      <c r="K276" s="7">
        <f t="shared" si="70"/>
        <v>1.9447236180904521</v>
      </c>
      <c r="L276" s="7">
        <f t="shared" si="71"/>
        <v>2.0585106382978724</v>
      </c>
      <c r="M276" s="15">
        <f t="shared" si="72"/>
        <v>0.51421188630490955</v>
      </c>
      <c r="N276" s="15">
        <f t="shared" si="73"/>
        <v>0.48578811369509045</v>
      </c>
      <c r="O276" s="12">
        <f t="shared" si="74"/>
        <v>1.0255155663179387</v>
      </c>
      <c r="P276" s="12">
        <f t="shared" si="75"/>
        <v>0.96611680259373123</v>
      </c>
      <c r="Q276" t="s">
        <v>344</v>
      </c>
      <c r="R276" t="s">
        <v>345</v>
      </c>
      <c r="S276" t="s">
        <v>294</v>
      </c>
      <c r="T276" s="16"/>
      <c r="U276" s="19" t="s">
        <v>23</v>
      </c>
      <c r="V276" t="s">
        <v>401</v>
      </c>
      <c r="X276" s="25"/>
      <c r="Y276" s="12"/>
    </row>
    <row r="277" spans="1:25" x14ac:dyDescent="0.25">
      <c r="A277" s="18" t="e">
        <v>#N/A</v>
      </c>
      <c r="B277" s="18" t="e">
        <v>#N/A</v>
      </c>
      <c r="C277" s="13" t="e">
        <f t="shared" si="66"/>
        <v>#N/A</v>
      </c>
      <c r="D277" s="14" t="e">
        <f t="shared" si="67"/>
        <v>#N/A</v>
      </c>
      <c r="E277" s="10">
        <v>3.1914893617021267E-2</v>
      </c>
      <c r="F277" s="7">
        <f t="shared" si="65"/>
        <v>1.0319148936170213</v>
      </c>
      <c r="G277" s="7" t="e">
        <f t="shared" si="68"/>
        <v>#N/A</v>
      </c>
      <c r="H277" s="7" t="e">
        <f t="shared" si="69"/>
        <v>#N/A</v>
      </c>
      <c r="I277">
        <v>2</v>
      </c>
      <c r="J277">
        <v>1.88</v>
      </c>
      <c r="K277" s="7">
        <f t="shared" si="70"/>
        <v>2.0638297872340425</v>
      </c>
      <c r="L277" s="7">
        <f t="shared" si="71"/>
        <v>1.94</v>
      </c>
      <c r="M277" s="15">
        <f t="shared" si="72"/>
        <v>0.4845360824742268</v>
      </c>
      <c r="N277" s="15">
        <f t="shared" si="73"/>
        <v>0.51546391752577325</v>
      </c>
      <c r="O277" s="12" t="e">
        <f t="shared" si="74"/>
        <v>#N/A</v>
      </c>
      <c r="P277" s="12" t="e">
        <f t="shared" si="75"/>
        <v>#N/A</v>
      </c>
      <c r="Q277" t="s">
        <v>346</v>
      </c>
      <c r="R277" t="s">
        <v>347</v>
      </c>
      <c r="S277" t="s">
        <v>294</v>
      </c>
      <c r="T277" s="16"/>
      <c r="U277" s="19" t="e">
        <v>#N/A</v>
      </c>
      <c r="V277" t="s">
        <v>401</v>
      </c>
      <c r="X277" s="25"/>
      <c r="Y277" s="12"/>
    </row>
    <row r="278" spans="1:25" x14ac:dyDescent="0.25">
      <c r="A278" s="18">
        <v>0.54317907622721184</v>
      </c>
      <c r="B278" s="18">
        <v>0.45365665012252643</v>
      </c>
      <c r="C278" s="13">
        <f t="shared" si="66"/>
        <v>1.8410134774442231</v>
      </c>
      <c r="D278" s="14">
        <f t="shared" si="67"/>
        <v>2.2043102415227764</v>
      </c>
      <c r="E278" s="10">
        <v>3.5146846413095734E-2</v>
      </c>
      <c r="F278" s="7">
        <f t="shared" si="65"/>
        <v>1.0351468464130957</v>
      </c>
      <c r="G278" s="7">
        <f t="shared" si="68"/>
        <v>1.7785046477449542</v>
      </c>
      <c r="H278" s="7">
        <f t="shared" si="69"/>
        <v>2.1294662193687475</v>
      </c>
      <c r="I278">
        <v>1.86</v>
      </c>
      <c r="J278">
        <v>2.0099999999999998</v>
      </c>
      <c r="K278" s="7">
        <f t="shared" si="70"/>
        <v>1.9253731343283582</v>
      </c>
      <c r="L278" s="7">
        <f t="shared" si="71"/>
        <v>2.0806451612903221</v>
      </c>
      <c r="M278" s="15">
        <f t="shared" si="72"/>
        <v>0.51937984496124034</v>
      </c>
      <c r="N278" s="15">
        <f t="shared" si="73"/>
        <v>0.48062015503875982</v>
      </c>
      <c r="O278" s="12">
        <f t="shared" si="74"/>
        <v>1.045822400497169</v>
      </c>
      <c r="P278" s="12">
        <f t="shared" si="75"/>
        <v>0.94389851396461133</v>
      </c>
      <c r="Q278" t="s">
        <v>348</v>
      </c>
      <c r="R278" t="s">
        <v>349</v>
      </c>
      <c r="S278" t="s">
        <v>294</v>
      </c>
      <c r="T278" s="16"/>
      <c r="U278" s="19" t="s">
        <v>23</v>
      </c>
      <c r="V278" t="s">
        <v>401</v>
      </c>
      <c r="X278" s="25"/>
      <c r="Y278" s="12"/>
    </row>
    <row r="279" spans="1:25" x14ac:dyDescent="0.25">
      <c r="A279" s="18">
        <v>0.63974187374178737</v>
      </c>
      <c r="B279" s="18">
        <v>0.35668928656961796</v>
      </c>
      <c r="C279" s="13">
        <f t="shared" si="66"/>
        <v>1.5631304453327375</v>
      </c>
      <c r="D279" s="14">
        <f t="shared" si="67"/>
        <v>2.8035605151398957</v>
      </c>
      <c r="E279" s="10">
        <v>4.3510917967702012E-2</v>
      </c>
      <c r="F279" s="7">
        <f t="shared" si="65"/>
        <v>1.043510917967702</v>
      </c>
      <c r="G279" s="7">
        <f t="shared" si="68"/>
        <v>1.4979531295916142</v>
      </c>
      <c r="H279" s="7">
        <f t="shared" si="69"/>
        <v>2.6866614108839344</v>
      </c>
      <c r="I279">
        <v>1.71</v>
      </c>
      <c r="J279">
        <v>2.1800000000000002</v>
      </c>
      <c r="K279" s="7">
        <f t="shared" si="70"/>
        <v>1.7844036697247705</v>
      </c>
      <c r="L279" s="7">
        <f t="shared" si="71"/>
        <v>2.2748538011695905</v>
      </c>
      <c r="M279" s="15">
        <f t="shared" si="72"/>
        <v>0.56041131105398467</v>
      </c>
      <c r="N279" s="15">
        <f t="shared" si="73"/>
        <v>0.43958868894601544</v>
      </c>
      <c r="O279" s="12">
        <f t="shared" si="74"/>
        <v>1.1415577471814462</v>
      </c>
      <c r="P279" s="12">
        <f t="shared" si="75"/>
        <v>0.81141597938936472</v>
      </c>
      <c r="Q279" t="s">
        <v>33</v>
      </c>
      <c r="R279" t="s">
        <v>59</v>
      </c>
      <c r="S279" t="s">
        <v>70</v>
      </c>
      <c r="T279" s="16"/>
      <c r="U279" s="19" t="s">
        <v>73</v>
      </c>
      <c r="V279" t="s">
        <v>402</v>
      </c>
      <c r="X279" s="25"/>
      <c r="Y279" s="12"/>
    </row>
    <row r="280" spans="1:25" x14ac:dyDescent="0.25">
      <c r="A280" s="18">
        <v>0.53352236522097052</v>
      </c>
      <c r="B280" s="18">
        <v>0.4649834700490314</v>
      </c>
      <c r="C280" s="13">
        <f t="shared" si="66"/>
        <v>1.874335670231607</v>
      </c>
      <c r="D280" s="14">
        <f t="shared" si="67"/>
        <v>2.150614085043824</v>
      </c>
      <c r="E280" s="10">
        <v>4.1986687147977486E-2</v>
      </c>
      <c r="F280" s="7">
        <f t="shared" si="65"/>
        <v>1.0419866871479775</v>
      </c>
      <c r="G280" s="7">
        <f t="shared" si="68"/>
        <v>1.7988096137407019</v>
      </c>
      <c r="H280" s="7">
        <f t="shared" si="69"/>
        <v>2.0639554339511492</v>
      </c>
      <c r="I280">
        <v>1.55</v>
      </c>
      <c r="J280">
        <v>2.52</v>
      </c>
      <c r="K280" s="7">
        <f t="shared" si="70"/>
        <v>1.6150793650793651</v>
      </c>
      <c r="L280" s="7">
        <f t="shared" si="71"/>
        <v>2.6258064516129034</v>
      </c>
      <c r="M280" s="15">
        <f t="shared" si="72"/>
        <v>0.61916461916461918</v>
      </c>
      <c r="N280" s="15">
        <f t="shared" si="73"/>
        <v>0.38083538083538082</v>
      </c>
      <c r="O280" s="12">
        <f t="shared" si="74"/>
        <v>0.86168096287672624</v>
      </c>
      <c r="P280" s="12">
        <f t="shared" si="75"/>
        <v>1.2209565955481017</v>
      </c>
      <c r="Q280" t="s">
        <v>63</v>
      </c>
      <c r="R280" t="s">
        <v>29</v>
      </c>
      <c r="S280" t="s">
        <v>70</v>
      </c>
      <c r="T280" s="16"/>
      <c r="U280" s="19" t="s">
        <v>23</v>
      </c>
      <c r="V280" t="s">
        <v>402</v>
      </c>
      <c r="X280" s="25"/>
      <c r="Y280" s="12"/>
    </row>
    <row r="281" spans="1:25" x14ac:dyDescent="0.25">
      <c r="A281" s="18">
        <v>0.55440295929686878</v>
      </c>
      <c r="B281" s="18">
        <v>0.44378187330739266</v>
      </c>
      <c r="C281" s="13">
        <f t="shared" si="66"/>
        <v>1.803742175669963</v>
      </c>
      <c r="D281" s="14">
        <f t="shared" si="67"/>
        <v>2.2533592743373139</v>
      </c>
      <c r="E281" s="10">
        <v>4.0146971416220811E-2</v>
      </c>
      <c r="F281" s="7">
        <f t="shared" si="65"/>
        <v>1.0401469714162208</v>
      </c>
      <c r="G281" s="7">
        <f t="shared" si="68"/>
        <v>1.7341224127337147</v>
      </c>
      <c r="H281" s="7">
        <f t="shared" si="69"/>
        <v>2.1663854592291258</v>
      </c>
      <c r="I281">
        <v>1.99</v>
      </c>
      <c r="J281">
        <v>1.86</v>
      </c>
      <c r="K281" s="7">
        <f t="shared" si="70"/>
        <v>2.0698924731182795</v>
      </c>
      <c r="L281" s="7">
        <f t="shared" si="71"/>
        <v>1.9346733668341709</v>
      </c>
      <c r="M281" s="15">
        <f t="shared" si="72"/>
        <v>0.48311688311688311</v>
      </c>
      <c r="N281" s="15">
        <f t="shared" si="73"/>
        <v>0.51688311688311683</v>
      </c>
      <c r="O281" s="12">
        <f t="shared" si="74"/>
        <v>1.1475545125230884</v>
      </c>
      <c r="P281" s="12">
        <f t="shared" si="75"/>
        <v>0.85857297097158869</v>
      </c>
      <c r="Q281" t="s">
        <v>65</v>
      </c>
      <c r="R281" t="s">
        <v>62</v>
      </c>
      <c r="S281" t="s">
        <v>70</v>
      </c>
      <c r="T281" s="16"/>
      <c r="U281" s="19" t="s">
        <v>22</v>
      </c>
      <c r="V281" t="s">
        <v>402</v>
      </c>
      <c r="X281" s="25"/>
      <c r="Y281" s="12"/>
    </row>
    <row r="282" spans="1:25" x14ac:dyDescent="0.25">
      <c r="A282" s="18">
        <v>0.70942997325085289</v>
      </c>
      <c r="B282" s="18">
        <v>0.22132311982326736</v>
      </c>
      <c r="C282" s="13">
        <f t="shared" si="66"/>
        <v>1.409582393900916</v>
      </c>
      <c r="D282" s="14">
        <f t="shared" si="67"/>
        <v>4.518280786926046</v>
      </c>
      <c r="E282" s="10">
        <v>4.2699829607588891E-2</v>
      </c>
      <c r="F282" s="7">
        <f t="shared" si="65"/>
        <v>1.0426998296075889</v>
      </c>
      <c r="G282" s="7">
        <f t="shared" si="68"/>
        <v>1.351858275867754</v>
      </c>
      <c r="H282" s="7">
        <f t="shared" si="69"/>
        <v>4.3332516786029034</v>
      </c>
      <c r="I282">
        <v>1.53</v>
      </c>
      <c r="J282">
        <v>2.57</v>
      </c>
      <c r="K282" s="7">
        <f t="shared" si="70"/>
        <v>1.595330739299611</v>
      </c>
      <c r="L282" s="7">
        <f t="shared" si="71"/>
        <v>2.6797385620915031</v>
      </c>
      <c r="M282" s="15">
        <f t="shared" si="72"/>
        <v>0.62682926829268293</v>
      </c>
      <c r="N282" s="15">
        <f t="shared" si="73"/>
        <v>0.37317073170731713</v>
      </c>
      <c r="O282" s="12">
        <f t="shared" si="74"/>
        <v>1.1317754437075864</v>
      </c>
      <c r="P282" s="12">
        <f t="shared" si="75"/>
        <v>0.593088098872808</v>
      </c>
      <c r="Q282" t="s">
        <v>60</v>
      </c>
      <c r="R282" t="s">
        <v>58</v>
      </c>
      <c r="S282" t="s">
        <v>70</v>
      </c>
      <c r="T282" s="16"/>
      <c r="U282" s="19" t="s">
        <v>270</v>
      </c>
      <c r="V282" t="s">
        <v>402</v>
      </c>
      <c r="X282" s="25"/>
      <c r="Y282" s="12"/>
    </row>
    <row r="283" spans="1:25" x14ac:dyDescent="0.25">
      <c r="A283" s="18">
        <v>0.37663746295330364</v>
      </c>
      <c r="B283" s="18">
        <v>0.62117062958280411</v>
      </c>
      <c r="C283" s="13">
        <f t="shared" si="66"/>
        <v>2.6550731097187277</v>
      </c>
      <c r="D283" s="14">
        <f t="shared" si="67"/>
        <v>1.6098636226114369</v>
      </c>
      <c r="E283" s="10">
        <v>3.1650641025640969E-2</v>
      </c>
      <c r="F283" s="7">
        <f t="shared" si="65"/>
        <v>1.031650641025641</v>
      </c>
      <c r="G283" s="7">
        <f t="shared" si="68"/>
        <v>2.5736164978089104</v>
      </c>
      <c r="H283" s="7">
        <f t="shared" si="69"/>
        <v>1.5604736318594745</v>
      </c>
      <c r="I283">
        <v>1.56</v>
      </c>
      <c r="J283">
        <v>2.56</v>
      </c>
      <c r="K283" s="7">
        <f t="shared" si="70"/>
        <v>1.609375</v>
      </c>
      <c r="L283" s="7">
        <f t="shared" si="71"/>
        <v>2.641025641025641</v>
      </c>
      <c r="M283" s="15">
        <f t="shared" si="72"/>
        <v>0.62135922330097082</v>
      </c>
      <c r="N283" s="15">
        <f t="shared" si="73"/>
        <v>0.37864077669902912</v>
      </c>
      <c r="O283" s="12">
        <f t="shared" si="74"/>
        <v>0.60615091694047307</v>
      </c>
      <c r="P283" s="12">
        <f t="shared" si="75"/>
        <v>1.6405275601802261</v>
      </c>
      <c r="Q283" t="s">
        <v>350</v>
      </c>
      <c r="R283" t="s">
        <v>351</v>
      </c>
      <c r="S283" t="s">
        <v>277</v>
      </c>
      <c r="T283" s="16"/>
      <c r="U283" s="19" t="s">
        <v>92</v>
      </c>
      <c r="V283" t="s">
        <v>402</v>
      </c>
      <c r="X283" s="25"/>
      <c r="Y283" s="12"/>
    </row>
    <row r="284" spans="1:25" x14ac:dyDescent="0.25">
      <c r="A284" s="18">
        <v>0.36344267792466062</v>
      </c>
      <c r="B284" s="18">
        <v>0.63622070758754257</v>
      </c>
      <c r="C284" s="13">
        <f t="shared" si="66"/>
        <v>2.7514655287877163</v>
      </c>
      <c r="D284" s="14">
        <f t="shared" si="67"/>
        <v>1.5717815972885514</v>
      </c>
      <c r="E284" s="10">
        <v>2.3185220076411994E-2</v>
      </c>
      <c r="F284" s="7">
        <f t="shared" si="65"/>
        <v>1.023185220076412</v>
      </c>
      <c r="G284" s="7">
        <f t="shared" si="68"/>
        <v>2.6891177421251604</v>
      </c>
      <c r="H284" s="7">
        <f t="shared" si="69"/>
        <v>1.5361652674880995</v>
      </c>
      <c r="I284">
        <v>1.98</v>
      </c>
      <c r="J284">
        <v>1.93</v>
      </c>
      <c r="K284" s="7">
        <f t="shared" si="70"/>
        <v>2.0259067357512959</v>
      </c>
      <c r="L284" s="7">
        <f t="shared" si="71"/>
        <v>1.9747474747474751</v>
      </c>
      <c r="M284" s="15">
        <f t="shared" si="72"/>
        <v>0.49360613810741677</v>
      </c>
      <c r="N284" s="15">
        <f t="shared" si="73"/>
        <v>0.50639386189258306</v>
      </c>
      <c r="O284" s="12">
        <f t="shared" si="74"/>
        <v>0.73630096926705868</v>
      </c>
      <c r="P284" s="12">
        <f t="shared" si="75"/>
        <v>1.2563752356905515</v>
      </c>
      <c r="Q284" t="s">
        <v>352</v>
      </c>
      <c r="R284" t="s">
        <v>353</v>
      </c>
      <c r="S284" t="s">
        <v>277</v>
      </c>
      <c r="T284" s="16"/>
      <c r="U284" s="19" t="s">
        <v>72</v>
      </c>
      <c r="V284" t="s">
        <v>402</v>
      </c>
      <c r="X284" s="25"/>
      <c r="Y284" s="12"/>
    </row>
    <row r="285" spans="1:25" x14ac:dyDescent="0.25">
      <c r="A285" s="18" t="e">
        <v>#N/A</v>
      </c>
      <c r="B285" s="18" t="e">
        <v>#N/A</v>
      </c>
      <c r="C285" s="13" t="e">
        <f t="shared" si="66"/>
        <v>#N/A</v>
      </c>
      <c r="D285" s="14" t="e">
        <f t="shared" si="67"/>
        <v>#N/A</v>
      </c>
      <c r="E285" s="10">
        <v>3.3764291056736839E-2</v>
      </c>
      <c r="F285" s="7">
        <f t="shared" si="65"/>
        <v>1.0337642910567368</v>
      </c>
      <c r="G285" s="7" t="e">
        <f t="shared" si="68"/>
        <v>#N/A</v>
      </c>
      <c r="H285" s="7" t="e">
        <f t="shared" si="69"/>
        <v>#N/A</v>
      </c>
      <c r="I285">
        <v>1.96</v>
      </c>
      <c r="J285">
        <v>1.91</v>
      </c>
      <c r="K285" s="7">
        <f t="shared" si="70"/>
        <v>2.0261780104712042</v>
      </c>
      <c r="L285" s="7">
        <f t="shared" si="71"/>
        <v>1.9744897959183674</v>
      </c>
      <c r="M285" s="15">
        <f t="shared" si="72"/>
        <v>0.49354005167958659</v>
      </c>
      <c r="N285" s="15">
        <f t="shared" si="73"/>
        <v>0.50645994832041341</v>
      </c>
      <c r="O285" s="12" t="e">
        <f t="shared" si="74"/>
        <v>#N/A</v>
      </c>
      <c r="P285" s="12" t="e">
        <f t="shared" si="75"/>
        <v>#N/A</v>
      </c>
      <c r="Q285" t="s">
        <v>42</v>
      </c>
      <c r="R285" t="s">
        <v>79</v>
      </c>
      <c r="S285" t="s">
        <v>21</v>
      </c>
      <c r="T285" s="16"/>
      <c r="U285" s="19" t="e">
        <v>#N/A</v>
      </c>
      <c r="V285" t="s">
        <v>402</v>
      </c>
      <c r="X285" s="25"/>
      <c r="Y285" s="12"/>
    </row>
    <row r="286" spans="1:25" x14ac:dyDescent="0.25">
      <c r="A286" s="18" t="e">
        <v>#N/A</v>
      </c>
      <c r="B286" s="18" t="e">
        <v>#N/A</v>
      </c>
      <c r="C286" s="13" t="e">
        <f t="shared" si="66"/>
        <v>#N/A</v>
      </c>
      <c r="D286" s="14" t="e">
        <f t="shared" si="67"/>
        <v>#N/A</v>
      </c>
      <c r="E286" s="10">
        <v>3.5590045491035394E-2</v>
      </c>
      <c r="F286" s="7">
        <f t="shared" ref="F286:F323" si="76">(E286/100%) + 1</f>
        <v>1.0355900454910354</v>
      </c>
      <c r="G286" s="7" t="e">
        <f t="shared" si="68"/>
        <v>#N/A</v>
      </c>
      <c r="H286" s="7" t="e">
        <f t="shared" si="69"/>
        <v>#N/A</v>
      </c>
      <c r="I286">
        <v>1.85</v>
      </c>
      <c r="J286">
        <v>2.02</v>
      </c>
      <c r="K286" s="7">
        <f t="shared" si="70"/>
        <v>1.9158415841584155</v>
      </c>
      <c r="L286" s="7">
        <f t="shared" si="71"/>
        <v>2.0918918918918914</v>
      </c>
      <c r="M286" s="15">
        <f t="shared" si="72"/>
        <v>0.5219638242894058</v>
      </c>
      <c r="N286" s="15">
        <f t="shared" si="73"/>
        <v>0.47803617571059442</v>
      </c>
      <c r="O286" s="12" t="e">
        <f t="shared" si="74"/>
        <v>#N/A</v>
      </c>
      <c r="P286" s="12" t="e">
        <f t="shared" si="75"/>
        <v>#N/A</v>
      </c>
      <c r="Q286" t="s">
        <v>18</v>
      </c>
      <c r="R286" t="s">
        <v>80</v>
      </c>
      <c r="S286" t="s">
        <v>21</v>
      </c>
      <c r="T286" s="16"/>
      <c r="U286" s="19" t="e">
        <v>#N/A</v>
      </c>
      <c r="V286" t="s">
        <v>402</v>
      </c>
      <c r="X286" s="25"/>
      <c r="Y286" s="12"/>
    </row>
    <row r="287" spans="1:25" x14ac:dyDescent="0.25">
      <c r="A287" s="18">
        <v>0.33640217832672026</v>
      </c>
      <c r="B287" s="18">
        <v>0.66288856251285477</v>
      </c>
      <c r="C287" s="13">
        <f t="shared" si="66"/>
        <v>2.9726323562292181</v>
      </c>
      <c r="D287" s="14">
        <f t="shared" si="67"/>
        <v>1.5085491839069225</v>
      </c>
      <c r="E287" s="10">
        <v>3.9340776182881454E-2</v>
      </c>
      <c r="F287" s="7">
        <f t="shared" si="76"/>
        <v>1.0393407761828815</v>
      </c>
      <c r="G287" s="7">
        <f t="shared" si="68"/>
        <v>2.8601132798297488</v>
      </c>
      <c r="H287" s="7">
        <f t="shared" si="69"/>
        <v>1.4514480894777091</v>
      </c>
      <c r="I287">
        <v>1.71</v>
      </c>
      <c r="J287">
        <v>2.2000000000000002</v>
      </c>
      <c r="K287" s="7">
        <f t="shared" si="70"/>
        <v>1.7772727272727273</v>
      </c>
      <c r="L287" s="7">
        <f t="shared" si="71"/>
        <v>2.2865497076023393</v>
      </c>
      <c r="M287" s="15">
        <f t="shared" si="72"/>
        <v>0.5626598465473146</v>
      </c>
      <c r="N287" s="15">
        <f t="shared" si="73"/>
        <v>0.4373401534526854</v>
      </c>
      <c r="O287" s="12">
        <f t="shared" si="74"/>
        <v>0.59787841693521648</v>
      </c>
      <c r="P287" s="12">
        <f t="shared" si="75"/>
        <v>1.5157276487867031</v>
      </c>
      <c r="Q287" t="s">
        <v>36</v>
      </c>
      <c r="R287" t="s">
        <v>39</v>
      </c>
      <c r="S287" t="s">
        <v>21</v>
      </c>
      <c r="T287" s="16"/>
      <c r="U287" s="19" t="s">
        <v>72</v>
      </c>
      <c r="V287" t="s">
        <v>402</v>
      </c>
      <c r="X287" s="25"/>
      <c r="Y287" s="12"/>
    </row>
    <row r="288" spans="1:25" x14ac:dyDescent="0.25">
      <c r="A288" s="18">
        <v>0.64978773697111969</v>
      </c>
      <c r="B288" s="18">
        <v>0.34467229495819196</v>
      </c>
      <c r="C288" s="13">
        <f t="shared" si="66"/>
        <v>1.5389641002788665</v>
      </c>
      <c r="D288" s="14">
        <f t="shared" si="67"/>
        <v>2.9013065878164008</v>
      </c>
      <c r="E288" s="10">
        <v>2.3185220076411994E-2</v>
      </c>
      <c r="F288" s="7">
        <f t="shared" si="76"/>
        <v>1.023185220076412</v>
      </c>
      <c r="G288" s="7">
        <f t="shared" si="68"/>
        <v>1.5040914099247211</v>
      </c>
      <c r="H288" s="7">
        <f t="shared" si="69"/>
        <v>2.8355634257497679</v>
      </c>
      <c r="I288">
        <v>1.98</v>
      </c>
      <c r="J288">
        <v>1.93</v>
      </c>
      <c r="K288" s="7">
        <f t="shared" si="70"/>
        <v>2.0259067357512959</v>
      </c>
      <c r="L288" s="7">
        <f t="shared" si="71"/>
        <v>1.9747474747474751</v>
      </c>
      <c r="M288" s="15">
        <f t="shared" si="72"/>
        <v>0.49360613810741677</v>
      </c>
      <c r="N288" s="15">
        <f t="shared" si="73"/>
        <v>0.50639386189258306</v>
      </c>
      <c r="O288" s="12">
        <f t="shared" si="74"/>
        <v>1.3164093531383827</v>
      </c>
      <c r="P288" s="12">
        <f t="shared" si="75"/>
        <v>0.68064074408410646</v>
      </c>
      <c r="Q288" t="s">
        <v>354</v>
      </c>
      <c r="R288" t="s">
        <v>355</v>
      </c>
      <c r="S288" t="s">
        <v>280</v>
      </c>
      <c r="T288" s="16"/>
      <c r="U288" s="19" t="s">
        <v>22</v>
      </c>
      <c r="V288" t="s">
        <v>402</v>
      </c>
      <c r="X288" s="25"/>
      <c r="Y288" s="12"/>
    </row>
    <row r="289" spans="1:25" x14ac:dyDescent="0.25">
      <c r="A289" s="18">
        <v>0.51108733080044044</v>
      </c>
      <c r="B289" s="18">
        <v>0.48718951315504311</v>
      </c>
      <c r="C289" s="13">
        <f t="shared" si="66"/>
        <v>1.956612773855787</v>
      </c>
      <c r="D289" s="14">
        <f t="shared" si="67"/>
        <v>2.0525893374099788</v>
      </c>
      <c r="E289" s="10">
        <v>2.4150034051024338E-2</v>
      </c>
      <c r="F289" s="7">
        <f t="shared" si="76"/>
        <v>1.0241500340510243</v>
      </c>
      <c r="G289" s="7">
        <f t="shared" si="68"/>
        <v>1.910474743740824</v>
      </c>
      <c r="H289" s="7">
        <f t="shared" si="69"/>
        <v>2.0041881259242498</v>
      </c>
      <c r="I289">
        <v>1.89</v>
      </c>
      <c r="J289">
        <v>2.02</v>
      </c>
      <c r="K289" s="7">
        <f t="shared" si="70"/>
        <v>1.9356435643564358</v>
      </c>
      <c r="L289" s="7">
        <f t="shared" si="71"/>
        <v>2.0687830687830693</v>
      </c>
      <c r="M289" s="15">
        <f t="shared" si="72"/>
        <v>0.51662404092071612</v>
      </c>
      <c r="N289" s="15">
        <f t="shared" si="73"/>
        <v>0.48337595907928377</v>
      </c>
      <c r="O289" s="12">
        <f t="shared" si="74"/>
        <v>0.98928290268798147</v>
      </c>
      <c r="P289" s="12">
        <f t="shared" si="75"/>
        <v>1.0078894161038192</v>
      </c>
      <c r="Q289" t="s">
        <v>356</v>
      </c>
      <c r="R289" t="s">
        <v>357</v>
      </c>
      <c r="S289" t="s">
        <v>280</v>
      </c>
      <c r="T289" s="16"/>
      <c r="U289" s="19" t="s">
        <v>22</v>
      </c>
      <c r="V289" t="s">
        <v>402</v>
      </c>
      <c r="X289" s="25"/>
      <c r="Y289" s="12"/>
    </row>
    <row r="290" spans="1:25" x14ac:dyDescent="0.25">
      <c r="A290" s="18">
        <v>0.55505332261208562</v>
      </c>
      <c r="B290" s="18">
        <v>0.43846587599287457</v>
      </c>
      <c r="C290" s="13">
        <f t="shared" si="66"/>
        <v>1.8016287071195098</v>
      </c>
      <c r="D290" s="14">
        <f t="shared" si="67"/>
        <v>2.2806791925040271</v>
      </c>
      <c r="E290" s="10">
        <v>3.0955087366835166E-2</v>
      </c>
      <c r="F290" s="7">
        <f t="shared" si="76"/>
        <v>1.0309550873668352</v>
      </c>
      <c r="G290" s="7">
        <f t="shared" si="68"/>
        <v>1.7475336502980494</v>
      </c>
      <c r="H290" s="7">
        <f t="shared" si="69"/>
        <v>2.2122003377752519</v>
      </c>
      <c r="I290">
        <v>1.81</v>
      </c>
      <c r="J290">
        <v>2.09</v>
      </c>
      <c r="K290" s="7">
        <f t="shared" si="70"/>
        <v>1.8660287081339717</v>
      </c>
      <c r="L290" s="7">
        <f t="shared" si="71"/>
        <v>2.1546961325966851</v>
      </c>
      <c r="M290" s="15">
        <f t="shared" si="72"/>
        <v>0.53589743589743577</v>
      </c>
      <c r="N290" s="15">
        <f t="shared" si="73"/>
        <v>0.46410256410256412</v>
      </c>
      <c r="O290" s="12">
        <f t="shared" si="74"/>
        <v>1.0357454345392987</v>
      </c>
      <c r="P290" s="12">
        <f t="shared" si="75"/>
        <v>0.94476072727746463</v>
      </c>
      <c r="Q290" t="s">
        <v>254</v>
      </c>
      <c r="R290" t="s">
        <v>231</v>
      </c>
      <c r="S290" t="s">
        <v>159</v>
      </c>
      <c r="T290" s="16"/>
      <c r="U290" s="19" t="s">
        <v>22</v>
      </c>
      <c r="V290" t="s">
        <v>402</v>
      </c>
      <c r="X290" s="25"/>
      <c r="Y290" s="12"/>
    </row>
    <row r="291" spans="1:25" x14ac:dyDescent="0.25">
      <c r="A291" s="18">
        <v>0.56278929284013479</v>
      </c>
      <c r="B291" s="18">
        <v>0.43479742936427312</v>
      </c>
      <c r="C291" s="13">
        <f t="shared" si="66"/>
        <v>1.7768639395278238</v>
      </c>
      <c r="D291" s="14">
        <f t="shared" si="67"/>
        <v>2.2999216013354125</v>
      </c>
      <c r="E291" s="10">
        <v>2.2110972048393851E-2</v>
      </c>
      <c r="F291" s="7">
        <f t="shared" si="76"/>
        <v>1.0221109720483939</v>
      </c>
      <c r="G291" s="7">
        <f t="shared" si="68"/>
        <v>1.7384256583870179</v>
      </c>
      <c r="H291" s="7">
        <f t="shared" si="69"/>
        <v>2.2501681952657075</v>
      </c>
      <c r="I291">
        <v>1.88</v>
      </c>
      <c r="J291">
        <v>2.04</v>
      </c>
      <c r="K291" s="7">
        <f t="shared" si="70"/>
        <v>1.9215686274509802</v>
      </c>
      <c r="L291" s="7">
        <f t="shared" si="71"/>
        <v>2.0851063829787235</v>
      </c>
      <c r="M291" s="15">
        <f t="shared" si="72"/>
        <v>0.52040816326530615</v>
      </c>
      <c r="N291" s="15">
        <f t="shared" si="73"/>
        <v>0.47959183673469385</v>
      </c>
      <c r="O291" s="12">
        <f t="shared" si="74"/>
        <v>1.0814382489869256</v>
      </c>
      <c r="P291" s="12">
        <f t="shared" si="75"/>
        <v>0.90659889527018667</v>
      </c>
      <c r="Q291" t="s">
        <v>232</v>
      </c>
      <c r="R291" t="s">
        <v>245</v>
      </c>
      <c r="S291" t="s">
        <v>159</v>
      </c>
      <c r="T291" s="16"/>
      <c r="U291" s="19" t="s">
        <v>22</v>
      </c>
      <c r="V291" t="s">
        <v>402</v>
      </c>
      <c r="X291" s="25"/>
      <c r="Y291" s="12"/>
    </row>
    <row r="292" spans="1:25" x14ac:dyDescent="0.25">
      <c r="A292" s="18">
        <v>0.46123642565898221</v>
      </c>
      <c r="B292" s="18">
        <v>0.53706973376168465</v>
      </c>
      <c r="C292" s="13">
        <f t="shared" si="66"/>
        <v>2.1680854858140708</v>
      </c>
      <c r="D292" s="14">
        <f t="shared" si="67"/>
        <v>1.8619556030385667</v>
      </c>
      <c r="E292" s="10">
        <v>2.79347143753923E-2</v>
      </c>
      <c r="F292" s="7">
        <f t="shared" si="76"/>
        <v>1.0279347143753923</v>
      </c>
      <c r="G292" s="7">
        <f t="shared" si="68"/>
        <v>2.109166521466757</v>
      </c>
      <c r="H292" s="7">
        <f t="shared" si="69"/>
        <v>1.8113558935208773</v>
      </c>
      <c r="I292">
        <v>2.16</v>
      </c>
      <c r="J292">
        <v>1.77</v>
      </c>
      <c r="K292" s="7">
        <f t="shared" si="70"/>
        <v>2.2203389830508473</v>
      </c>
      <c r="L292" s="7">
        <f t="shared" si="71"/>
        <v>1.8194444444444444</v>
      </c>
      <c r="M292" s="15">
        <f t="shared" si="72"/>
        <v>0.45038167938931301</v>
      </c>
      <c r="N292" s="15">
        <f t="shared" si="73"/>
        <v>0.54961832061068705</v>
      </c>
      <c r="O292" s="12">
        <f t="shared" si="74"/>
        <v>1.0241012162936725</v>
      </c>
      <c r="P292" s="12">
        <f t="shared" si="75"/>
        <v>0.97716854337195402</v>
      </c>
      <c r="Q292" t="s">
        <v>248</v>
      </c>
      <c r="R292" t="s">
        <v>233</v>
      </c>
      <c r="S292" t="s">
        <v>159</v>
      </c>
      <c r="T292" s="16"/>
      <c r="U292" s="19" t="s">
        <v>23</v>
      </c>
      <c r="V292" t="s">
        <v>402</v>
      </c>
      <c r="X292" s="25"/>
      <c r="Y292" s="12"/>
    </row>
    <row r="293" spans="1:25" x14ac:dyDescent="0.25">
      <c r="A293" s="18">
        <v>0.42653865187324269</v>
      </c>
      <c r="B293" s="18">
        <v>0.57257773215890095</v>
      </c>
      <c r="C293" s="13">
        <f t="shared" si="66"/>
        <v>2.3444534173122875</v>
      </c>
      <c r="D293" s="14">
        <f t="shared" si="67"/>
        <v>1.7464877584908969</v>
      </c>
      <c r="E293" s="10">
        <v>2.9789419619928204E-2</v>
      </c>
      <c r="F293" s="7">
        <f t="shared" si="76"/>
        <v>1.0297894196199282</v>
      </c>
      <c r="G293" s="7">
        <f t="shared" si="68"/>
        <v>2.2766338172104854</v>
      </c>
      <c r="H293" s="7">
        <f t="shared" si="69"/>
        <v>1.6959659180956488</v>
      </c>
      <c r="I293">
        <v>2.36</v>
      </c>
      <c r="J293">
        <v>1.65</v>
      </c>
      <c r="K293" s="7">
        <f t="shared" si="70"/>
        <v>2.4303030303030306</v>
      </c>
      <c r="L293" s="7">
        <f t="shared" si="71"/>
        <v>1.6991525423728815</v>
      </c>
      <c r="M293" s="15">
        <f t="shared" si="72"/>
        <v>0.41147132169576056</v>
      </c>
      <c r="N293" s="15">
        <f t="shared" si="73"/>
        <v>0.58852867830423938</v>
      </c>
      <c r="O293" s="12">
        <f t="shared" si="74"/>
        <v>1.0366181781889112</v>
      </c>
      <c r="P293" s="12">
        <f t="shared" si="75"/>
        <v>0.97289690930389527</v>
      </c>
      <c r="Q293" t="s">
        <v>158</v>
      </c>
      <c r="R293" t="s">
        <v>255</v>
      </c>
      <c r="S293" t="s">
        <v>159</v>
      </c>
      <c r="T293" s="16"/>
      <c r="U293" s="19" t="s">
        <v>72</v>
      </c>
      <c r="V293" t="s">
        <v>402</v>
      </c>
      <c r="X293" s="25"/>
      <c r="Y293" s="12"/>
    </row>
    <row r="294" spans="1:25" x14ac:dyDescent="0.25">
      <c r="A294" s="18">
        <v>0.31387545128433658</v>
      </c>
      <c r="B294" s="18">
        <v>0.68593598119723886</v>
      </c>
      <c r="C294" s="13">
        <f t="shared" si="66"/>
        <v>3.1859770998596195</v>
      </c>
      <c r="D294" s="14">
        <f t="shared" si="67"/>
        <v>1.4578619979295895</v>
      </c>
      <c r="E294" s="10">
        <v>2.8142785952212312E-2</v>
      </c>
      <c r="F294" s="7">
        <f t="shared" si="76"/>
        <v>1.0281427859522123</v>
      </c>
      <c r="G294" s="7">
        <f t="shared" si="68"/>
        <v>3.0987691042435643</v>
      </c>
      <c r="H294" s="7">
        <f t="shared" si="69"/>
        <v>1.4179567447719761</v>
      </c>
      <c r="I294">
        <v>2.13</v>
      </c>
      <c r="J294">
        <v>1.79</v>
      </c>
      <c r="K294" s="7">
        <f t="shared" si="70"/>
        <v>2.1899441340782122</v>
      </c>
      <c r="L294" s="7">
        <f t="shared" si="71"/>
        <v>1.84037558685446</v>
      </c>
      <c r="M294" s="15">
        <f t="shared" si="72"/>
        <v>0.45663265306122452</v>
      </c>
      <c r="N294" s="15">
        <f t="shared" si="73"/>
        <v>0.54336734693877553</v>
      </c>
      <c r="O294" s="12">
        <f t="shared" si="74"/>
        <v>0.68736970337128456</v>
      </c>
      <c r="P294" s="12">
        <f t="shared" si="75"/>
        <v>1.2623798339404584</v>
      </c>
      <c r="Q294" t="s">
        <v>250</v>
      </c>
      <c r="R294" t="s">
        <v>257</v>
      </c>
      <c r="S294" t="s">
        <v>159</v>
      </c>
      <c r="T294" s="16"/>
      <c r="U294" s="19" t="s">
        <v>72</v>
      </c>
      <c r="V294" t="s">
        <v>402</v>
      </c>
      <c r="X294" s="25"/>
      <c r="Y294" s="12"/>
    </row>
    <row r="295" spans="1:25" x14ac:dyDescent="0.25">
      <c r="A295" s="18">
        <v>0.46813247980068423</v>
      </c>
      <c r="B295" s="18">
        <v>0.53106913193841065</v>
      </c>
      <c r="C295" s="13">
        <f t="shared" si="66"/>
        <v>2.1361474436163195</v>
      </c>
      <c r="D295" s="14">
        <f t="shared" si="67"/>
        <v>1.8829940206654157</v>
      </c>
      <c r="E295" s="10">
        <v>2.4150034051024338E-2</v>
      </c>
      <c r="F295" s="7">
        <f t="shared" si="76"/>
        <v>1.0241500340510243</v>
      </c>
      <c r="G295" s="7">
        <f t="shared" si="68"/>
        <v>2.0857758849714534</v>
      </c>
      <c r="H295" s="7">
        <f t="shared" si="69"/>
        <v>1.838591962172998</v>
      </c>
      <c r="I295">
        <v>2.02</v>
      </c>
      <c r="J295">
        <v>1.89</v>
      </c>
      <c r="K295" s="7">
        <f t="shared" si="70"/>
        <v>2.0687830687830693</v>
      </c>
      <c r="L295" s="7">
        <f t="shared" si="71"/>
        <v>1.9356435643564358</v>
      </c>
      <c r="M295" s="15">
        <f t="shared" si="72"/>
        <v>0.48337595907928377</v>
      </c>
      <c r="N295" s="15">
        <f t="shared" si="73"/>
        <v>0.51662404092071612</v>
      </c>
      <c r="O295" s="12">
        <f t="shared" si="74"/>
        <v>0.96846454815908778</v>
      </c>
      <c r="P295" s="12">
        <f t="shared" si="75"/>
        <v>1.0279605474649436</v>
      </c>
      <c r="Q295" t="s">
        <v>246</v>
      </c>
      <c r="R295" t="s">
        <v>251</v>
      </c>
      <c r="S295" t="s">
        <v>159</v>
      </c>
      <c r="T295" s="16"/>
      <c r="U295" s="19" t="s">
        <v>72</v>
      </c>
      <c r="V295" t="s">
        <v>402</v>
      </c>
      <c r="X295" s="25"/>
      <c r="Y295" s="12"/>
    </row>
    <row r="296" spans="1:25" x14ac:dyDescent="0.25">
      <c r="A296" s="18">
        <v>0.63161984985283626</v>
      </c>
      <c r="B296" s="18">
        <v>0.3604346035072038</v>
      </c>
      <c r="C296" s="13">
        <f t="shared" si="66"/>
        <v>1.5832307997175741</v>
      </c>
      <c r="D296" s="14">
        <f t="shared" si="67"/>
        <v>2.7744283991312546</v>
      </c>
      <c r="E296" s="10">
        <v>2.4525731055444977E-2</v>
      </c>
      <c r="F296" s="7">
        <f t="shared" si="76"/>
        <v>1.024525731055445</v>
      </c>
      <c r="G296" s="7">
        <f t="shared" si="68"/>
        <v>1.5453304409314961</v>
      </c>
      <c r="H296" s="7">
        <f t="shared" si="69"/>
        <v>2.7080124149474476</v>
      </c>
      <c r="I296">
        <v>1.88</v>
      </c>
      <c r="J296">
        <v>2.0299999999999998</v>
      </c>
      <c r="K296" s="7">
        <f t="shared" si="70"/>
        <v>1.9261083743842364</v>
      </c>
      <c r="L296" s="7">
        <f t="shared" si="71"/>
        <v>2.0797872340425529</v>
      </c>
      <c r="M296" s="15">
        <f t="shared" si="72"/>
        <v>0.51918158567774941</v>
      </c>
      <c r="N296" s="15">
        <f t="shared" si="73"/>
        <v>0.4808184143222507</v>
      </c>
      <c r="O296" s="12">
        <f t="shared" si="74"/>
        <v>1.2165682822288619</v>
      </c>
      <c r="P296" s="12">
        <f t="shared" si="75"/>
        <v>0.74962728708147175</v>
      </c>
      <c r="Q296" t="s">
        <v>258</v>
      </c>
      <c r="R296" t="s">
        <v>247</v>
      </c>
      <c r="S296" t="s">
        <v>159</v>
      </c>
      <c r="T296" s="16"/>
      <c r="U296" s="19" t="s">
        <v>23</v>
      </c>
      <c r="V296" t="s">
        <v>402</v>
      </c>
      <c r="X296" s="25"/>
      <c r="Y296" s="12"/>
    </row>
    <row r="297" spans="1:25" x14ac:dyDescent="0.25">
      <c r="A297" s="18" t="e">
        <v>#N/A</v>
      </c>
      <c r="B297" s="18" t="e">
        <v>#N/A</v>
      </c>
      <c r="C297" s="13" t="e">
        <f t="shared" si="66"/>
        <v>#N/A</v>
      </c>
      <c r="D297" s="14" t="e">
        <f t="shared" si="67"/>
        <v>#N/A</v>
      </c>
      <c r="E297" s="10">
        <v>3.8647342995169254E-2</v>
      </c>
      <c r="F297" s="7">
        <f t="shared" si="76"/>
        <v>1.0386473429951693</v>
      </c>
      <c r="G297" s="7" t="e">
        <f t="shared" si="68"/>
        <v>#N/A</v>
      </c>
      <c r="H297" s="7" t="e">
        <f t="shared" si="69"/>
        <v>#N/A</v>
      </c>
      <c r="I297">
        <v>1.8</v>
      </c>
      <c r="J297">
        <v>2.0699999999999998</v>
      </c>
      <c r="K297" s="7">
        <f t="shared" si="70"/>
        <v>1.8695652173913047</v>
      </c>
      <c r="L297" s="7">
        <f t="shared" si="71"/>
        <v>2.1500000000000004</v>
      </c>
      <c r="M297" s="15">
        <f t="shared" si="72"/>
        <v>0.53488372093023251</v>
      </c>
      <c r="N297" s="15">
        <f t="shared" si="73"/>
        <v>0.46511627906976738</v>
      </c>
      <c r="O297" s="12" t="e">
        <f t="shared" si="74"/>
        <v>#N/A</v>
      </c>
      <c r="P297" s="12" t="e">
        <f t="shared" si="75"/>
        <v>#N/A</v>
      </c>
      <c r="Q297" t="s">
        <v>358</v>
      </c>
      <c r="R297" t="s">
        <v>359</v>
      </c>
      <c r="S297" t="s">
        <v>283</v>
      </c>
      <c r="T297" s="16"/>
      <c r="U297" s="19" t="e">
        <v>#N/A</v>
      </c>
      <c r="V297" t="s">
        <v>402</v>
      </c>
      <c r="X297" s="25"/>
      <c r="Y297" s="12"/>
    </row>
    <row r="298" spans="1:25" x14ac:dyDescent="0.25">
      <c r="A298" s="18">
        <v>0.42857787939617442</v>
      </c>
      <c r="B298" s="18">
        <v>0.57092321592551176</v>
      </c>
      <c r="C298" s="13">
        <f t="shared" si="66"/>
        <v>2.3332982127050168</v>
      </c>
      <c r="D298" s="14">
        <f t="shared" si="67"/>
        <v>1.751549021139245</v>
      </c>
      <c r="E298" s="10">
        <v>3.7452017844174623E-2</v>
      </c>
      <c r="F298" s="7">
        <f t="shared" si="76"/>
        <v>1.0374520178441746</v>
      </c>
      <c r="G298" s="7">
        <f t="shared" si="68"/>
        <v>2.2490661472263658</v>
      </c>
      <c r="H298" s="7">
        <f t="shared" si="69"/>
        <v>1.6883181014761184</v>
      </c>
      <c r="I298">
        <v>1.62</v>
      </c>
      <c r="J298">
        <v>2.38</v>
      </c>
      <c r="K298" s="7">
        <f t="shared" si="70"/>
        <v>1.680672268907563</v>
      </c>
      <c r="L298" s="7">
        <f t="shared" si="71"/>
        <v>2.4691358024691357</v>
      </c>
      <c r="M298" s="15">
        <f t="shared" si="72"/>
        <v>0.59499999999999997</v>
      </c>
      <c r="N298" s="15">
        <f t="shared" si="73"/>
        <v>0.40500000000000003</v>
      </c>
      <c r="O298" s="12">
        <f t="shared" si="74"/>
        <v>0.72029895696836033</v>
      </c>
      <c r="P298" s="12">
        <f t="shared" si="75"/>
        <v>1.409686952902498</v>
      </c>
      <c r="Q298" t="s">
        <v>360</v>
      </c>
      <c r="R298" t="s">
        <v>361</v>
      </c>
      <c r="S298" t="s">
        <v>283</v>
      </c>
      <c r="T298" s="16"/>
      <c r="U298" s="19" t="s">
        <v>72</v>
      </c>
      <c r="V298" t="s">
        <v>402</v>
      </c>
      <c r="X298" s="25"/>
      <c r="Y298" s="12"/>
    </row>
    <row r="299" spans="1:25" x14ac:dyDescent="0.25">
      <c r="A299" s="18">
        <v>0.54271040230089662</v>
      </c>
      <c r="B299" s="18">
        <v>0.45429694825734962</v>
      </c>
      <c r="C299" s="13">
        <f t="shared" si="66"/>
        <v>1.8426033401246045</v>
      </c>
      <c r="D299" s="14">
        <f t="shared" si="67"/>
        <v>2.2012034283653632</v>
      </c>
      <c r="E299" s="10">
        <v>3.9428448646325664E-2</v>
      </c>
      <c r="F299" s="7">
        <f t="shared" si="76"/>
        <v>1.0394284486463257</v>
      </c>
      <c r="G299" s="7">
        <f t="shared" si="68"/>
        <v>1.7727082056723329</v>
      </c>
      <c r="H299" s="7">
        <f t="shared" si="69"/>
        <v>2.1177055825555353</v>
      </c>
      <c r="I299">
        <v>1.79</v>
      </c>
      <c r="J299">
        <v>2.08</v>
      </c>
      <c r="K299" s="7">
        <f t="shared" si="70"/>
        <v>1.8605769230769229</v>
      </c>
      <c r="L299" s="7">
        <f t="shared" si="71"/>
        <v>2.1620111731843576</v>
      </c>
      <c r="M299" s="15">
        <f t="shared" si="72"/>
        <v>0.53746770025839796</v>
      </c>
      <c r="N299" s="15">
        <f t="shared" si="73"/>
        <v>0.46253229974160204</v>
      </c>
      <c r="O299" s="12">
        <f t="shared" si="74"/>
        <v>1.0097544504348412</v>
      </c>
      <c r="P299" s="12">
        <f t="shared" si="75"/>
        <v>0.98219507807594575</v>
      </c>
      <c r="Q299" t="s">
        <v>362</v>
      </c>
      <c r="R299" t="s">
        <v>363</v>
      </c>
      <c r="S299" t="s">
        <v>283</v>
      </c>
      <c r="T299" s="16"/>
      <c r="U299" s="19" t="s">
        <v>23</v>
      </c>
      <c r="V299" t="s">
        <v>402</v>
      </c>
      <c r="X299" s="25"/>
      <c r="Y299" s="12"/>
    </row>
    <row r="300" spans="1:25" x14ac:dyDescent="0.25">
      <c r="A300" s="18">
        <v>0.66004412603886409</v>
      </c>
      <c r="B300" s="18">
        <v>0.32898955243530442</v>
      </c>
      <c r="C300" s="13">
        <f t="shared" ref="C300:C323" si="77">(100%/A300)</f>
        <v>1.5150502224772757</v>
      </c>
      <c r="D300" s="14">
        <f t="shared" ref="D300:D323" si="78">(100%/B300)</f>
        <v>3.0396102022013278</v>
      </c>
      <c r="E300" s="10">
        <v>4.0168481610848517E-2</v>
      </c>
      <c r="F300" s="7">
        <f t="shared" si="76"/>
        <v>1.0401684816108485</v>
      </c>
      <c r="G300" s="7">
        <f t="shared" ref="G300:G323" si="79">C300/F300</f>
        <v>1.4565430978364249</v>
      </c>
      <c r="H300" s="7">
        <f t="shared" ref="H300:H323" si="80">D300/F300</f>
        <v>2.9222287119237262</v>
      </c>
      <c r="I300">
        <v>1.57</v>
      </c>
      <c r="J300">
        <v>2.48</v>
      </c>
      <c r="K300" s="7">
        <f t="shared" ref="K300:K323" si="81">(I300*F300)</f>
        <v>1.6330645161290323</v>
      </c>
      <c r="L300" s="7">
        <f t="shared" ref="L300:L323" si="82">(J300*F300)</f>
        <v>2.5796178343949041</v>
      </c>
      <c r="M300" s="15">
        <f t="shared" ref="M300:M323" si="83">(1/K300)</f>
        <v>0.61234567901234571</v>
      </c>
      <c r="N300" s="15">
        <f t="shared" ref="N300:N323" si="84">(1/L300)</f>
        <v>0.3876543209876544</v>
      </c>
      <c r="O300" s="12">
        <f t="shared" ref="O300:O323" si="85">(I300/G300)</f>
        <v>1.0778946413134676</v>
      </c>
      <c r="P300" s="12">
        <f t="shared" ref="P300:P323" si="86">(J300/H300)</f>
        <v>0.8486673167917087</v>
      </c>
      <c r="Q300" t="s">
        <v>364</v>
      </c>
      <c r="R300" t="s">
        <v>365</v>
      </c>
      <c r="S300" t="s">
        <v>283</v>
      </c>
      <c r="T300" s="16"/>
      <c r="U300" s="19" t="s">
        <v>22</v>
      </c>
      <c r="V300" t="s">
        <v>402</v>
      </c>
      <c r="X300" s="25"/>
      <c r="Y300" s="12"/>
    </row>
    <row r="301" spans="1:25" x14ac:dyDescent="0.25">
      <c r="A301" s="18">
        <v>0.38398803785861285</v>
      </c>
      <c r="B301" s="18">
        <v>0.61566280615730895</v>
      </c>
      <c r="C301" s="13">
        <f t="shared" si="77"/>
        <v>2.6042477926570391</v>
      </c>
      <c r="D301" s="14">
        <f t="shared" si="78"/>
        <v>1.624265734422957</v>
      </c>
      <c r="E301" s="10">
        <v>3.7851037851037717E-2</v>
      </c>
      <c r="F301" s="7">
        <f t="shared" si="76"/>
        <v>1.0378510378510377</v>
      </c>
      <c r="G301" s="7">
        <f t="shared" si="79"/>
        <v>2.5092693437483709</v>
      </c>
      <c r="H301" s="7">
        <f t="shared" si="80"/>
        <v>1.5650278076381199</v>
      </c>
      <c r="I301">
        <v>2.52</v>
      </c>
      <c r="J301">
        <v>1.56</v>
      </c>
      <c r="K301" s="7">
        <f t="shared" si="81"/>
        <v>2.615384615384615</v>
      </c>
      <c r="L301" s="7">
        <f t="shared" si="82"/>
        <v>1.6190476190476188</v>
      </c>
      <c r="M301" s="15">
        <f t="shared" si="83"/>
        <v>0.38235294117647067</v>
      </c>
      <c r="N301" s="15">
        <f t="shared" si="84"/>
        <v>0.61764705882352944</v>
      </c>
      <c r="O301" s="12">
        <f t="shared" si="85"/>
        <v>1.0042764067071412</v>
      </c>
      <c r="P301" s="12">
        <f t="shared" si="86"/>
        <v>0.99678740044516678</v>
      </c>
      <c r="Q301" t="s">
        <v>260</v>
      </c>
      <c r="R301" t="s">
        <v>267</v>
      </c>
      <c r="S301" t="s">
        <v>162</v>
      </c>
      <c r="T301" s="16"/>
      <c r="U301" s="19" t="s">
        <v>72</v>
      </c>
      <c r="V301" t="s">
        <v>402</v>
      </c>
      <c r="X301" s="25"/>
      <c r="Y301" s="12"/>
    </row>
    <row r="302" spans="1:25" x14ac:dyDescent="0.25">
      <c r="A302" s="18">
        <v>0.60427778287356892</v>
      </c>
      <c r="B302" s="18">
        <v>0.38257048133712979</v>
      </c>
      <c r="C302" s="13">
        <f t="shared" si="77"/>
        <v>1.6548680562846818</v>
      </c>
      <c r="D302" s="14">
        <f t="shared" si="78"/>
        <v>2.6138974353297719</v>
      </c>
      <c r="E302" s="10">
        <v>3.9340776182881454E-2</v>
      </c>
      <c r="F302" s="7">
        <f t="shared" si="76"/>
        <v>1.0393407761828815</v>
      </c>
      <c r="G302" s="7">
        <f t="shared" si="79"/>
        <v>1.592228549294878</v>
      </c>
      <c r="H302" s="7">
        <f t="shared" si="80"/>
        <v>2.5149570720487473</v>
      </c>
      <c r="I302">
        <v>1.71</v>
      </c>
      <c r="J302">
        <v>2.2000000000000002</v>
      </c>
      <c r="K302" s="7">
        <f t="shared" si="81"/>
        <v>1.7772727272727273</v>
      </c>
      <c r="L302" s="7">
        <f t="shared" si="82"/>
        <v>2.2865497076023393</v>
      </c>
      <c r="M302" s="15">
        <f t="shared" si="83"/>
        <v>0.5626598465473146</v>
      </c>
      <c r="N302" s="15">
        <f t="shared" si="84"/>
        <v>0.4373401534526854</v>
      </c>
      <c r="O302" s="12">
        <f t="shared" si="85"/>
        <v>1.0739664231980248</v>
      </c>
      <c r="P302" s="12">
        <f t="shared" si="86"/>
        <v>0.87476642223870038</v>
      </c>
      <c r="Q302" t="s">
        <v>266</v>
      </c>
      <c r="R302" t="s">
        <v>263</v>
      </c>
      <c r="S302" t="s">
        <v>162</v>
      </c>
      <c r="T302" s="16"/>
      <c r="U302" s="19" t="s">
        <v>22</v>
      </c>
      <c r="V302" t="s">
        <v>402</v>
      </c>
      <c r="X302" s="25"/>
      <c r="Y302" s="12"/>
    </row>
    <row r="303" spans="1:25" x14ac:dyDescent="0.25">
      <c r="A303" s="18">
        <v>0.33521270212972887</v>
      </c>
      <c r="B303" s="18">
        <v>0.66410994531685075</v>
      </c>
      <c r="C303" s="13">
        <f t="shared" si="77"/>
        <v>2.98318051090139</v>
      </c>
      <c r="D303" s="14">
        <f t="shared" si="78"/>
        <v>1.5057747697527615</v>
      </c>
      <c r="E303" s="10">
        <v>3.5437860785379582E-2</v>
      </c>
      <c r="F303" s="7">
        <f t="shared" si="76"/>
        <v>1.0354378607853796</v>
      </c>
      <c r="G303" s="7">
        <f t="shared" si="79"/>
        <v>2.8810811579157902</v>
      </c>
      <c r="H303" s="7">
        <f t="shared" si="80"/>
        <v>1.4542396282579733</v>
      </c>
      <c r="I303">
        <v>2.37</v>
      </c>
      <c r="J303">
        <v>1.63</v>
      </c>
      <c r="K303" s="7">
        <f t="shared" si="81"/>
        <v>2.4539877300613497</v>
      </c>
      <c r="L303" s="7">
        <f t="shared" si="82"/>
        <v>1.6877637130801686</v>
      </c>
      <c r="M303" s="15">
        <f t="shared" si="83"/>
        <v>0.40749999999999997</v>
      </c>
      <c r="N303" s="15">
        <f t="shared" si="84"/>
        <v>0.59250000000000003</v>
      </c>
      <c r="O303" s="12">
        <f t="shared" si="85"/>
        <v>0.82260785798706459</v>
      </c>
      <c r="P303" s="12">
        <f t="shared" si="86"/>
        <v>1.1208606672014358</v>
      </c>
      <c r="Q303" t="s">
        <v>262</v>
      </c>
      <c r="R303" t="s">
        <v>237</v>
      </c>
      <c r="S303" t="s">
        <v>162</v>
      </c>
      <c r="T303" s="16"/>
      <c r="U303" s="19" t="s">
        <v>72</v>
      </c>
      <c r="V303" t="s">
        <v>402</v>
      </c>
      <c r="X303" s="25"/>
      <c r="Y303" s="12"/>
    </row>
    <row r="304" spans="1:25" x14ac:dyDescent="0.25">
      <c r="A304" s="18">
        <v>0.51422943280353572</v>
      </c>
      <c r="B304" s="18">
        <v>0.48233214111251965</v>
      </c>
      <c r="C304" s="13">
        <f t="shared" si="77"/>
        <v>1.9446572603751673</v>
      </c>
      <c r="D304" s="14">
        <f t="shared" si="78"/>
        <v>2.0732601350045994</v>
      </c>
      <c r="E304" s="10">
        <v>2.9836877968201669E-2</v>
      </c>
      <c r="F304" s="7">
        <f t="shared" si="76"/>
        <v>1.0298368779682017</v>
      </c>
      <c r="G304" s="7">
        <f t="shared" si="79"/>
        <v>1.8883158119292098</v>
      </c>
      <c r="H304" s="7">
        <f t="shared" si="80"/>
        <v>2.0131927486370471</v>
      </c>
      <c r="I304">
        <v>2.3199999999999998</v>
      </c>
      <c r="J304">
        <v>1.67</v>
      </c>
      <c r="K304" s="7">
        <f t="shared" si="81"/>
        <v>2.3892215568862278</v>
      </c>
      <c r="L304" s="7">
        <f t="shared" si="82"/>
        <v>1.7198275862068968</v>
      </c>
      <c r="M304" s="15">
        <f t="shared" si="83"/>
        <v>0.41854636591478689</v>
      </c>
      <c r="N304" s="15">
        <f t="shared" si="84"/>
        <v>0.581453634085213</v>
      </c>
      <c r="O304" s="12">
        <f t="shared" si="85"/>
        <v>1.2286080460395854</v>
      </c>
      <c r="P304" s="12">
        <f t="shared" si="86"/>
        <v>0.82952812199954906</v>
      </c>
      <c r="Q304" t="s">
        <v>366</v>
      </c>
      <c r="R304" t="s">
        <v>367</v>
      </c>
      <c r="S304" t="s">
        <v>286</v>
      </c>
      <c r="T304" s="16"/>
      <c r="U304" s="19" t="s">
        <v>22</v>
      </c>
      <c r="V304" t="s">
        <v>402</v>
      </c>
      <c r="X304" s="25"/>
      <c r="Y304" s="12"/>
    </row>
    <row r="305" spans="1:25" x14ac:dyDescent="0.25">
      <c r="A305" s="18">
        <v>0.51239454322097888</v>
      </c>
      <c r="B305" s="18">
        <v>0.48635718058900623</v>
      </c>
      <c r="C305" s="13">
        <f t="shared" si="77"/>
        <v>1.9516210959505338</v>
      </c>
      <c r="D305" s="14">
        <f t="shared" si="78"/>
        <v>2.0561020581395408</v>
      </c>
      <c r="E305" s="10">
        <v>2.7622077463010708E-2</v>
      </c>
      <c r="F305" s="7">
        <f t="shared" si="76"/>
        <v>1.0276220774630107</v>
      </c>
      <c r="G305" s="7">
        <f t="shared" si="79"/>
        <v>1.8991622881134358</v>
      </c>
      <c r="H305" s="7">
        <f t="shared" si="80"/>
        <v>2.0008348431123992</v>
      </c>
      <c r="I305">
        <v>1.61</v>
      </c>
      <c r="J305">
        <v>2.46</v>
      </c>
      <c r="K305" s="7">
        <f t="shared" si="81"/>
        <v>1.6544715447154474</v>
      </c>
      <c r="L305" s="7">
        <f t="shared" si="82"/>
        <v>2.5279503105590062</v>
      </c>
      <c r="M305" s="15">
        <f t="shared" si="83"/>
        <v>0.60442260442260431</v>
      </c>
      <c r="N305" s="15">
        <f t="shared" si="84"/>
        <v>0.39557739557739557</v>
      </c>
      <c r="O305" s="12">
        <f t="shared" si="85"/>
        <v>0.84774219142657903</v>
      </c>
      <c r="P305" s="12">
        <f t="shared" si="86"/>
        <v>1.2294867857125811</v>
      </c>
      <c r="Q305" t="s">
        <v>368</v>
      </c>
      <c r="R305" t="s">
        <v>369</v>
      </c>
      <c r="S305" t="s">
        <v>286</v>
      </c>
      <c r="T305" s="16"/>
      <c r="U305" s="19" t="s">
        <v>23</v>
      </c>
      <c r="V305" t="s">
        <v>402</v>
      </c>
      <c r="X305" s="25"/>
      <c r="Y305" s="12"/>
    </row>
    <row r="306" spans="1:25" x14ac:dyDescent="0.25">
      <c r="A306" s="18">
        <v>0.28252412817854278</v>
      </c>
      <c r="B306" s="18">
        <v>0.71720677823894985</v>
      </c>
      <c r="C306" s="13">
        <f t="shared" si="77"/>
        <v>3.5395207002215545</v>
      </c>
      <c r="D306" s="14">
        <f t="shared" si="78"/>
        <v>1.3942980327869026</v>
      </c>
      <c r="E306" s="10">
        <v>2.5883838383838453E-2</v>
      </c>
      <c r="F306" s="7">
        <f t="shared" si="76"/>
        <v>1.0258838383838385</v>
      </c>
      <c r="G306" s="7">
        <f t="shared" si="79"/>
        <v>3.4502158702467334</v>
      </c>
      <c r="H306" s="7">
        <f t="shared" si="80"/>
        <v>1.3591188208827407</v>
      </c>
      <c r="I306">
        <v>1.98</v>
      </c>
      <c r="J306">
        <v>1.92</v>
      </c>
      <c r="K306" s="7">
        <f t="shared" si="81"/>
        <v>2.03125</v>
      </c>
      <c r="L306" s="7">
        <f t="shared" si="82"/>
        <v>1.9696969696969697</v>
      </c>
      <c r="M306" s="15">
        <f t="shared" si="83"/>
        <v>0.49230769230769234</v>
      </c>
      <c r="N306" s="15">
        <f t="shared" si="84"/>
        <v>0.50769230769230766</v>
      </c>
      <c r="O306" s="12">
        <f t="shared" si="85"/>
        <v>0.57387713536266505</v>
      </c>
      <c r="P306" s="12">
        <f t="shared" si="86"/>
        <v>1.412680017743386</v>
      </c>
      <c r="Q306" t="s">
        <v>370</v>
      </c>
      <c r="R306" t="s">
        <v>371</v>
      </c>
      <c r="S306" t="s">
        <v>286</v>
      </c>
      <c r="T306" s="16"/>
      <c r="U306" s="19" t="s">
        <v>72</v>
      </c>
      <c r="V306" t="s">
        <v>402</v>
      </c>
      <c r="X306" s="25"/>
      <c r="Y306" s="12"/>
    </row>
    <row r="307" spans="1:25" x14ac:dyDescent="0.25">
      <c r="A307" s="18" t="e">
        <v>#N/A</v>
      </c>
      <c r="B307" s="18" t="e">
        <v>#N/A</v>
      </c>
      <c r="C307" s="13" t="e">
        <f t="shared" si="77"/>
        <v>#N/A</v>
      </c>
      <c r="D307" s="14" t="e">
        <f t="shared" si="78"/>
        <v>#N/A</v>
      </c>
      <c r="E307" s="10">
        <v>3.8766883183833478E-2</v>
      </c>
      <c r="F307" s="7">
        <f t="shared" si="76"/>
        <v>1.0387668831838335</v>
      </c>
      <c r="G307" s="7" t="e">
        <f t="shared" si="79"/>
        <v>#N/A</v>
      </c>
      <c r="H307" s="7" t="e">
        <f t="shared" si="80"/>
        <v>#N/A</v>
      </c>
      <c r="I307">
        <v>2.44</v>
      </c>
      <c r="J307">
        <v>1.59</v>
      </c>
      <c r="K307" s="7">
        <f t="shared" si="81"/>
        <v>2.5345911949685536</v>
      </c>
      <c r="L307" s="7">
        <f t="shared" si="82"/>
        <v>1.6516393442622954</v>
      </c>
      <c r="M307" s="15">
        <f t="shared" si="83"/>
        <v>0.39454094292803971</v>
      </c>
      <c r="N307" s="15">
        <f t="shared" si="84"/>
        <v>0.60545905707196013</v>
      </c>
      <c r="O307" s="12" t="e">
        <f t="shared" si="85"/>
        <v>#N/A</v>
      </c>
      <c r="P307" s="12" t="e">
        <f t="shared" si="86"/>
        <v>#N/A</v>
      </c>
      <c r="Q307" t="s">
        <v>372</v>
      </c>
      <c r="R307" t="s">
        <v>373</v>
      </c>
      <c r="S307" t="s">
        <v>289</v>
      </c>
      <c r="T307" s="16"/>
      <c r="U307" s="19" t="e">
        <v>#N/A</v>
      </c>
      <c r="V307" t="s">
        <v>402</v>
      </c>
      <c r="X307" s="25"/>
      <c r="Y307" s="12"/>
    </row>
    <row r="308" spans="1:25" x14ac:dyDescent="0.25">
      <c r="A308" s="18">
        <v>0.57423569901784477</v>
      </c>
      <c r="B308" s="18">
        <v>0.42148255835197723</v>
      </c>
      <c r="C308" s="13">
        <f t="shared" si="77"/>
        <v>1.7414451969990188</v>
      </c>
      <c r="D308" s="14">
        <f t="shared" si="78"/>
        <v>2.3725774179364896</v>
      </c>
      <c r="E308" s="10">
        <v>3.5670356703566997E-2</v>
      </c>
      <c r="F308" s="7">
        <f t="shared" si="76"/>
        <v>1.035670356703567</v>
      </c>
      <c r="G308" s="7">
        <f t="shared" si="79"/>
        <v>1.6814666807128293</v>
      </c>
      <c r="H308" s="7">
        <f t="shared" si="80"/>
        <v>2.2908615686251377</v>
      </c>
      <c r="I308">
        <v>2.71</v>
      </c>
      <c r="J308">
        <v>1.5</v>
      </c>
      <c r="K308" s="7">
        <f t="shared" si="81"/>
        <v>2.8066666666666666</v>
      </c>
      <c r="L308" s="7">
        <f t="shared" si="82"/>
        <v>1.5535055350553506</v>
      </c>
      <c r="M308" s="15">
        <f t="shared" si="83"/>
        <v>0.35629453681710216</v>
      </c>
      <c r="N308" s="15">
        <f t="shared" si="84"/>
        <v>0.64370546318289779</v>
      </c>
      <c r="O308" s="12">
        <f t="shared" si="85"/>
        <v>1.6116881952434177</v>
      </c>
      <c r="P308" s="12">
        <f t="shared" si="86"/>
        <v>0.65477548732908653</v>
      </c>
      <c r="Q308" t="s">
        <v>374</v>
      </c>
      <c r="R308" t="s">
        <v>375</v>
      </c>
      <c r="S308" t="s">
        <v>289</v>
      </c>
      <c r="T308" s="16"/>
      <c r="U308" s="19" t="s">
        <v>23</v>
      </c>
      <c r="V308" t="s">
        <v>402</v>
      </c>
      <c r="X308" s="25"/>
      <c r="Y308" s="12"/>
    </row>
    <row r="309" spans="1:25" x14ac:dyDescent="0.25">
      <c r="A309" s="18">
        <v>0.2169633003639303</v>
      </c>
      <c r="B309" s="18">
        <v>0.78297467097568796</v>
      </c>
      <c r="C309" s="13">
        <f t="shared" si="77"/>
        <v>4.6090744302037177</v>
      </c>
      <c r="D309" s="14">
        <f t="shared" si="78"/>
        <v>1.2771805232905815</v>
      </c>
      <c r="E309" s="10">
        <v>3.7044182905653145E-2</v>
      </c>
      <c r="F309" s="7">
        <f t="shared" si="76"/>
        <v>1.0370441829056531</v>
      </c>
      <c r="G309" s="7">
        <f t="shared" si="79"/>
        <v>4.4444340040457426</v>
      </c>
      <c r="H309" s="7">
        <f t="shared" si="80"/>
        <v>1.2315584469237364</v>
      </c>
      <c r="I309">
        <v>2.84</v>
      </c>
      <c r="J309">
        <v>1.46</v>
      </c>
      <c r="K309" s="7">
        <f t="shared" si="81"/>
        <v>2.9452054794520546</v>
      </c>
      <c r="L309" s="7">
        <f t="shared" si="82"/>
        <v>1.5140845070422535</v>
      </c>
      <c r="M309" s="15">
        <f t="shared" si="83"/>
        <v>0.33953488372093027</v>
      </c>
      <c r="N309" s="15">
        <f t="shared" si="84"/>
        <v>0.66046511627906979</v>
      </c>
      <c r="O309" s="12">
        <f t="shared" si="85"/>
        <v>0.6390015010718495</v>
      </c>
      <c r="P309" s="12">
        <f t="shared" si="86"/>
        <v>1.1854898187307952</v>
      </c>
      <c r="Q309" t="s">
        <v>376</v>
      </c>
      <c r="R309" t="s">
        <v>377</v>
      </c>
      <c r="S309" t="s">
        <v>289</v>
      </c>
      <c r="T309" s="16"/>
      <c r="U309" s="19" t="s">
        <v>72</v>
      </c>
      <c r="V309" t="s">
        <v>402</v>
      </c>
      <c r="X309" s="25"/>
      <c r="Y309" s="12"/>
    </row>
    <row r="310" spans="1:25" x14ac:dyDescent="0.25">
      <c r="A310" s="18">
        <v>0.41237745049115654</v>
      </c>
      <c r="B310" s="18">
        <v>0.58622960228231591</v>
      </c>
      <c r="C310" s="13">
        <f t="shared" si="77"/>
        <v>2.424962855774397</v>
      </c>
      <c r="D310" s="14">
        <f t="shared" si="78"/>
        <v>1.7058162810386721</v>
      </c>
      <c r="E310" s="10">
        <v>3.7441305897681687E-2</v>
      </c>
      <c r="F310" s="7">
        <f t="shared" si="76"/>
        <v>1.0374413058976817</v>
      </c>
      <c r="G310" s="7">
        <f t="shared" si="79"/>
        <v>2.3374458313823494</v>
      </c>
      <c r="H310" s="7">
        <f t="shared" si="80"/>
        <v>1.644253290611613</v>
      </c>
      <c r="I310">
        <v>2.73</v>
      </c>
      <c r="J310">
        <v>1.49</v>
      </c>
      <c r="K310" s="7">
        <f t="shared" si="81"/>
        <v>2.8322147651006708</v>
      </c>
      <c r="L310" s="7">
        <f t="shared" si="82"/>
        <v>1.5457875457875456</v>
      </c>
      <c r="M310" s="15">
        <f t="shared" si="83"/>
        <v>0.35308056872037918</v>
      </c>
      <c r="N310" s="15">
        <f t="shared" si="84"/>
        <v>0.64691943127962093</v>
      </c>
      <c r="O310" s="12">
        <f t="shared" si="85"/>
        <v>1.1679415040756247</v>
      </c>
      <c r="P310" s="12">
        <f t="shared" si="86"/>
        <v>0.90618641817999013</v>
      </c>
      <c r="Q310" t="s">
        <v>378</v>
      </c>
      <c r="R310" t="s">
        <v>379</v>
      </c>
      <c r="S310" t="s">
        <v>289</v>
      </c>
      <c r="T310" s="16"/>
      <c r="U310" s="19" t="s">
        <v>23</v>
      </c>
      <c r="V310" t="s">
        <v>402</v>
      </c>
      <c r="X310" s="25"/>
      <c r="Y310" s="12"/>
    </row>
    <row r="311" spans="1:25" x14ac:dyDescent="0.25">
      <c r="A311" s="18">
        <v>0.31505242831838542</v>
      </c>
      <c r="B311" s="18">
        <v>0.68478941076809319</v>
      </c>
      <c r="C311" s="13">
        <f t="shared" si="77"/>
        <v>3.1740748844170814</v>
      </c>
      <c r="D311" s="14">
        <f t="shared" si="78"/>
        <v>1.4603029548578317</v>
      </c>
      <c r="E311" s="10">
        <v>3.5146846413095734E-2</v>
      </c>
      <c r="F311" s="7">
        <f t="shared" si="76"/>
        <v>1.0351468464130957</v>
      </c>
      <c r="G311" s="7">
        <f t="shared" si="79"/>
        <v>3.0663039697368739</v>
      </c>
      <c r="H311" s="7">
        <f t="shared" si="80"/>
        <v>1.4107205754603334</v>
      </c>
      <c r="I311">
        <v>2.0099999999999998</v>
      </c>
      <c r="J311">
        <v>1.86</v>
      </c>
      <c r="K311" s="7">
        <f t="shared" si="81"/>
        <v>2.0806451612903221</v>
      </c>
      <c r="L311" s="7">
        <f t="shared" si="82"/>
        <v>1.9253731343283582</v>
      </c>
      <c r="M311" s="15">
        <f t="shared" si="83"/>
        <v>0.48062015503875982</v>
      </c>
      <c r="N311" s="15">
        <f t="shared" si="84"/>
        <v>0.51937984496124034</v>
      </c>
      <c r="O311" s="12">
        <f t="shared" si="85"/>
        <v>0.65551231053341463</v>
      </c>
      <c r="P311" s="12">
        <f t="shared" si="86"/>
        <v>1.318475134165433</v>
      </c>
      <c r="Q311" t="s">
        <v>380</v>
      </c>
      <c r="R311" t="s">
        <v>381</v>
      </c>
      <c r="S311" t="s">
        <v>294</v>
      </c>
      <c r="T311" s="16"/>
      <c r="U311" s="19" t="s">
        <v>72</v>
      </c>
      <c r="V311" t="s">
        <v>402</v>
      </c>
      <c r="X311" s="25"/>
      <c r="Y311" s="12"/>
    </row>
    <row r="312" spans="1:25" x14ac:dyDescent="0.25">
      <c r="A312" s="18" t="e">
        <v>#N/A</v>
      </c>
      <c r="B312" s="18" t="e">
        <v>#N/A</v>
      </c>
      <c r="C312" s="13" t="e">
        <f t="shared" si="77"/>
        <v>#N/A</v>
      </c>
      <c r="D312" s="14" t="e">
        <f t="shared" si="78"/>
        <v>#N/A</v>
      </c>
      <c r="E312" s="10">
        <v>4.0843214756258295E-2</v>
      </c>
      <c r="F312" s="7">
        <f t="shared" si="76"/>
        <v>1.0408432147562583</v>
      </c>
      <c r="G312" s="7" t="e">
        <f t="shared" si="79"/>
        <v>#N/A</v>
      </c>
      <c r="H312" s="7" t="e">
        <f t="shared" si="80"/>
        <v>#N/A</v>
      </c>
      <c r="I312">
        <v>1.65</v>
      </c>
      <c r="J312">
        <v>2.2999999999999998</v>
      </c>
      <c r="K312" s="7">
        <f t="shared" si="81"/>
        <v>1.7173913043478262</v>
      </c>
      <c r="L312" s="7">
        <f t="shared" si="82"/>
        <v>2.393939393939394</v>
      </c>
      <c r="M312" s="15">
        <f t="shared" si="83"/>
        <v>0.58227848101265822</v>
      </c>
      <c r="N312" s="15">
        <f t="shared" si="84"/>
        <v>0.41772151898734178</v>
      </c>
      <c r="O312" s="12" t="e">
        <f t="shared" si="85"/>
        <v>#N/A</v>
      </c>
      <c r="P312" s="12" t="e">
        <f t="shared" si="86"/>
        <v>#N/A</v>
      </c>
      <c r="Q312" t="s">
        <v>382</v>
      </c>
      <c r="R312" t="s">
        <v>383</v>
      </c>
      <c r="S312" t="s">
        <v>294</v>
      </c>
      <c r="T312" s="16"/>
      <c r="U312" s="19" t="e">
        <v>#N/A</v>
      </c>
      <c r="V312" t="s">
        <v>402</v>
      </c>
      <c r="X312" s="25"/>
      <c r="Y312" s="12"/>
    </row>
    <row r="313" spans="1:25" x14ac:dyDescent="0.25">
      <c r="A313" s="18">
        <v>0.4994756130507807</v>
      </c>
      <c r="B313" s="18">
        <v>0.49954079711679689</v>
      </c>
      <c r="C313" s="13">
        <f t="shared" si="77"/>
        <v>2.0020997499598283</v>
      </c>
      <c r="D313" s="14">
        <f t="shared" si="78"/>
        <v>2.0018385000218339</v>
      </c>
      <c r="E313" s="10">
        <v>3.4252965480474407E-2</v>
      </c>
      <c r="F313" s="7">
        <f t="shared" si="76"/>
        <v>1.0342529654804744</v>
      </c>
      <c r="G313" s="7">
        <f t="shared" si="79"/>
        <v>1.9357930958696641</v>
      </c>
      <c r="H313" s="7">
        <f t="shared" si="80"/>
        <v>1.9355404981525544</v>
      </c>
      <c r="I313">
        <v>2.0499999999999998</v>
      </c>
      <c r="J313">
        <v>1.83</v>
      </c>
      <c r="K313" s="7">
        <f t="shared" si="81"/>
        <v>2.1202185792349724</v>
      </c>
      <c r="L313" s="7">
        <f t="shared" si="82"/>
        <v>1.8926829268292682</v>
      </c>
      <c r="M313" s="15">
        <f t="shared" si="83"/>
        <v>0.47164948453608252</v>
      </c>
      <c r="N313" s="15">
        <f t="shared" si="84"/>
        <v>0.52835051546391754</v>
      </c>
      <c r="O313" s="12">
        <f t="shared" si="85"/>
        <v>1.058997474665043</v>
      </c>
      <c r="P313" s="12">
        <f t="shared" si="86"/>
        <v>0.94547233795764485</v>
      </c>
      <c r="Q313" t="s">
        <v>384</v>
      </c>
      <c r="R313" t="s">
        <v>385</v>
      </c>
      <c r="S313" t="s">
        <v>294</v>
      </c>
      <c r="T313" s="16"/>
      <c r="U313" s="19" t="s">
        <v>72</v>
      </c>
      <c r="V313" t="s">
        <v>402</v>
      </c>
      <c r="X313" s="25"/>
      <c r="Y313" s="12"/>
    </row>
    <row r="314" spans="1:25" x14ac:dyDescent="0.25">
      <c r="A314" s="18">
        <v>0.53633687884068304</v>
      </c>
      <c r="B314" s="18">
        <v>0.46204672379226702</v>
      </c>
      <c r="C314" s="13">
        <f t="shared" si="77"/>
        <v>1.8644997937892063</v>
      </c>
      <c r="D314" s="14">
        <f t="shared" si="78"/>
        <v>2.1642832824188427</v>
      </c>
      <c r="E314" s="10">
        <v>4.4372294372294396E-2</v>
      </c>
      <c r="F314" s="7">
        <f t="shared" si="76"/>
        <v>1.0443722943722944</v>
      </c>
      <c r="G314" s="7">
        <f t="shared" si="79"/>
        <v>1.785282704104898</v>
      </c>
      <c r="H314" s="7">
        <f t="shared" si="80"/>
        <v>2.0723292776735862</v>
      </c>
      <c r="I314">
        <v>2.1</v>
      </c>
      <c r="J314">
        <v>1.76</v>
      </c>
      <c r="K314" s="7">
        <f t="shared" si="81"/>
        <v>2.1931818181818183</v>
      </c>
      <c r="L314" s="7">
        <f t="shared" si="82"/>
        <v>1.8380952380952382</v>
      </c>
      <c r="M314" s="15">
        <f t="shared" si="83"/>
        <v>0.45595854922279788</v>
      </c>
      <c r="N314" s="15">
        <f t="shared" si="84"/>
        <v>0.54404145077720201</v>
      </c>
      <c r="O314" s="12">
        <f t="shared" si="85"/>
        <v>1.1762842910937708</v>
      </c>
      <c r="P314" s="12">
        <f t="shared" si="86"/>
        <v>0.84928588278007167</v>
      </c>
      <c r="Q314" t="s">
        <v>51</v>
      </c>
      <c r="R314" t="s">
        <v>44</v>
      </c>
      <c r="S314" t="s">
        <v>9</v>
      </c>
      <c r="T314" s="16"/>
      <c r="U314" s="19" t="s">
        <v>23</v>
      </c>
      <c r="V314" t="s">
        <v>403</v>
      </c>
      <c r="X314" s="25"/>
      <c r="Y314" s="12"/>
    </row>
    <row r="315" spans="1:25" x14ac:dyDescent="0.25">
      <c r="A315" s="18">
        <v>0.363257593114655</v>
      </c>
      <c r="B315" s="18">
        <v>0.63647466625978788</v>
      </c>
      <c r="C315" s="13">
        <f t="shared" si="77"/>
        <v>2.7528674388490209</v>
      </c>
      <c r="D315" s="14">
        <f t="shared" si="78"/>
        <v>1.571154443391205</v>
      </c>
      <c r="E315" s="10">
        <v>3.7851037851037717E-2</v>
      </c>
      <c r="F315" s="7">
        <f t="shared" si="76"/>
        <v>1.0378510378510377</v>
      </c>
      <c r="G315" s="7">
        <f t="shared" si="79"/>
        <v>2.65246874402041</v>
      </c>
      <c r="H315" s="7">
        <f t="shared" si="80"/>
        <v>1.5138535166322318</v>
      </c>
      <c r="I315">
        <v>2.52</v>
      </c>
      <c r="J315">
        <v>1.56</v>
      </c>
      <c r="K315" s="7">
        <f t="shared" si="81"/>
        <v>2.615384615384615</v>
      </c>
      <c r="L315" s="7">
        <f t="shared" si="82"/>
        <v>1.6190476190476188</v>
      </c>
      <c r="M315" s="15">
        <f t="shared" si="83"/>
        <v>0.38235294117647067</v>
      </c>
      <c r="N315" s="15">
        <f t="shared" si="84"/>
        <v>0.61764705882352944</v>
      </c>
      <c r="O315" s="12">
        <f t="shared" si="85"/>
        <v>0.95005832045371286</v>
      </c>
      <c r="P315" s="12">
        <f t="shared" si="86"/>
        <v>1.0304827929920375</v>
      </c>
      <c r="Q315" t="s">
        <v>268</v>
      </c>
      <c r="R315" t="s">
        <v>265</v>
      </c>
      <c r="S315" t="s">
        <v>162</v>
      </c>
      <c r="T315" s="16"/>
      <c r="U315" s="19" t="s">
        <v>72</v>
      </c>
      <c r="V315" t="s">
        <v>403</v>
      </c>
      <c r="X315" s="25"/>
      <c r="Y315" s="12"/>
    </row>
    <row r="316" spans="1:25" x14ac:dyDescent="0.25">
      <c r="A316" s="18">
        <v>0.31973807944570953</v>
      </c>
      <c r="B316" s="18">
        <v>0.6800892856659162</v>
      </c>
      <c r="C316" s="13">
        <f t="shared" si="77"/>
        <v>3.1275599132063863</v>
      </c>
      <c r="D316" s="14">
        <f t="shared" si="78"/>
        <v>1.4703951688061665</v>
      </c>
      <c r="E316" s="10">
        <v>3.7994516255385857E-2</v>
      </c>
      <c r="F316" s="7">
        <f t="shared" si="76"/>
        <v>1.0379945162553859</v>
      </c>
      <c r="G316" s="7">
        <f t="shared" si="79"/>
        <v>3.0130794182701526</v>
      </c>
      <c r="H316" s="7">
        <f t="shared" si="80"/>
        <v>1.4165731569668465</v>
      </c>
      <c r="I316">
        <v>2.76</v>
      </c>
      <c r="J316">
        <v>1.48</v>
      </c>
      <c r="K316" s="7">
        <f t="shared" si="81"/>
        <v>2.8648648648648649</v>
      </c>
      <c r="L316" s="7">
        <f t="shared" si="82"/>
        <v>1.536231884057971</v>
      </c>
      <c r="M316" s="15">
        <f t="shared" si="83"/>
        <v>0.34905660377358488</v>
      </c>
      <c r="N316" s="15">
        <f t="shared" si="84"/>
        <v>0.65094339622641517</v>
      </c>
      <c r="O316" s="12">
        <f t="shared" si="85"/>
        <v>0.916006389763384</v>
      </c>
      <c r="P316" s="12">
        <f t="shared" si="86"/>
        <v>1.04477484464619</v>
      </c>
      <c r="Q316" t="s">
        <v>264</v>
      </c>
      <c r="R316" t="s">
        <v>239</v>
      </c>
      <c r="S316" t="s">
        <v>162</v>
      </c>
      <c r="T316" s="16"/>
      <c r="U316" s="19" t="s">
        <v>72</v>
      </c>
      <c r="V316" t="s">
        <v>403</v>
      </c>
      <c r="X316" s="25"/>
      <c r="Y316" s="12"/>
    </row>
    <row r="317" spans="1:25" x14ac:dyDescent="0.25">
      <c r="A317" s="18">
        <v>0.68269370221087189</v>
      </c>
      <c r="B317" s="18">
        <v>0.30662311627055444</v>
      </c>
      <c r="C317" s="13">
        <f t="shared" si="77"/>
        <v>1.4647857403130371</v>
      </c>
      <c r="D317" s="14">
        <f t="shared" si="78"/>
        <v>3.2613327141246322</v>
      </c>
      <c r="E317" s="10">
        <v>2.4955436720142554E-2</v>
      </c>
      <c r="F317" s="7">
        <f t="shared" si="76"/>
        <v>1.0249554367201426</v>
      </c>
      <c r="G317" s="7">
        <f t="shared" si="79"/>
        <v>1.4291213918532415</v>
      </c>
      <c r="H317" s="7">
        <f t="shared" si="80"/>
        <v>3.1819263523894241</v>
      </c>
      <c r="I317">
        <v>1.87</v>
      </c>
      <c r="J317">
        <v>2.04</v>
      </c>
      <c r="K317" s="7">
        <f t="shared" si="81"/>
        <v>1.9166666666666667</v>
      </c>
      <c r="L317" s="7">
        <f t="shared" si="82"/>
        <v>2.0909090909090908</v>
      </c>
      <c r="M317" s="15">
        <f t="shared" si="83"/>
        <v>0.52173913043478259</v>
      </c>
      <c r="N317" s="15">
        <f t="shared" si="84"/>
        <v>0.47826086956521741</v>
      </c>
      <c r="O317" s="12">
        <f t="shared" si="85"/>
        <v>1.3084962625708376</v>
      </c>
      <c r="P317" s="12">
        <f t="shared" si="86"/>
        <v>0.64112106129297741</v>
      </c>
      <c r="Q317" t="s">
        <v>386</v>
      </c>
      <c r="R317" t="s">
        <v>387</v>
      </c>
      <c r="S317" t="s">
        <v>286</v>
      </c>
      <c r="T317" s="16"/>
      <c r="U317" s="19" t="s">
        <v>23</v>
      </c>
      <c r="V317" t="s">
        <v>403</v>
      </c>
      <c r="X317" s="25"/>
      <c r="Y317" s="12"/>
    </row>
    <row r="318" spans="1:25" x14ac:dyDescent="0.25">
      <c r="A318" s="18">
        <v>0.26621202210562483</v>
      </c>
      <c r="B318" s="18">
        <v>0.73369931330866034</v>
      </c>
      <c r="C318" s="13">
        <f t="shared" si="77"/>
        <v>3.7564043580392115</v>
      </c>
      <c r="D318" s="14">
        <f t="shared" si="78"/>
        <v>1.3629561618238961</v>
      </c>
      <c r="E318" s="10">
        <v>2.6720073011205159E-2</v>
      </c>
      <c r="F318" s="7">
        <f t="shared" si="76"/>
        <v>1.0267200730112052</v>
      </c>
      <c r="G318" s="7">
        <f t="shared" si="79"/>
        <v>3.6586450940053021</v>
      </c>
      <c r="H318" s="7">
        <f t="shared" si="80"/>
        <v>1.3274856483779114</v>
      </c>
      <c r="I318">
        <v>2.42</v>
      </c>
      <c r="J318">
        <v>1.63</v>
      </c>
      <c r="K318" s="7">
        <f t="shared" si="81"/>
        <v>2.4846625766871164</v>
      </c>
      <c r="L318" s="7">
        <f t="shared" si="82"/>
        <v>1.6735537190082643</v>
      </c>
      <c r="M318" s="15">
        <f t="shared" si="83"/>
        <v>0.40246913580246918</v>
      </c>
      <c r="N318" s="15">
        <f t="shared" si="84"/>
        <v>0.59753086419753088</v>
      </c>
      <c r="O318" s="12">
        <f t="shared" si="85"/>
        <v>0.66144704879004934</v>
      </c>
      <c r="P318" s="12">
        <f t="shared" si="86"/>
        <v>1.2278852144215182</v>
      </c>
      <c r="Q318" t="s">
        <v>388</v>
      </c>
      <c r="R318" t="s">
        <v>389</v>
      </c>
      <c r="S318" t="s">
        <v>286</v>
      </c>
      <c r="T318" s="16"/>
      <c r="U318" s="19" t="s">
        <v>72</v>
      </c>
      <c r="V318" t="s">
        <v>403</v>
      </c>
      <c r="X318" s="25"/>
      <c r="Y318" s="12"/>
    </row>
    <row r="319" spans="1:25" x14ac:dyDescent="0.25">
      <c r="A319" s="18">
        <v>0.30899734741630797</v>
      </c>
      <c r="B319" s="18">
        <v>0.69078630123167195</v>
      </c>
      <c r="C319" s="13">
        <f t="shared" si="77"/>
        <v>3.2362737362036751</v>
      </c>
      <c r="D319" s="14">
        <f t="shared" si="78"/>
        <v>1.447625695843997</v>
      </c>
      <c r="E319" s="10">
        <v>3.7994516255385857E-2</v>
      </c>
      <c r="F319" s="7">
        <f t="shared" si="76"/>
        <v>1.0379945162553859</v>
      </c>
      <c r="G319" s="7">
        <f t="shared" si="79"/>
        <v>3.117813905104899</v>
      </c>
      <c r="H319" s="7">
        <f t="shared" si="80"/>
        <v>1.3946371326376319</v>
      </c>
      <c r="I319">
        <v>2.76</v>
      </c>
      <c r="J319">
        <v>1.48</v>
      </c>
      <c r="K319" s="7">
        <f t="shared" si="81"/>
        <v>2.8648648648648649</v>
      </c>
      <c r="L319" s="7">
        <f t="shared" si="82"/>
        <v>1.536231884057971</v>
      </c>
      <c r="M319" s="15">
        <f t="shared" si="83"/>
        <v>0.34905660377358488</v>
      </c>
      <c r="N319" s="15">
        <f t="shared" si="84"/>
        <v>0.65094339622641517</v>
      </c>
      <c r="O319" s="12">
        <f t="shared" si="85"/>
        <v>0.88523564394942278</v>
      </c>
      <c r="P319" s="12">
        <f t="shared" si="86"/>
        <v>1.0612079410225683</v>
      </c>
      <c r="Q319" t="s">
        <v>390</v>
      </c>
      <c r="R319" t="s">
        <v>391</v>
      </c>
      <c r="S319" t="s">
        <v>289</v>
      </c>
      <c r="T319" s="16"/>
      <c r="U319" s="19" t="s">
        <v>72</v>
      </c>
      <c r="V319" t="s">
        <v>403</v>
      </c>
      <c r="X319" s="25"/>
      <c r="Y319" s="12"/>
    </row>
    <row r="320" spans="1:25" s="12" customFormat="1" x14ac:dyDescent="0.25">
      <c r="A320" s="18">
        <v>0.53302474886882745</v>
      </c>
      <c r="B320" s="18">
        <v>0.46536861863836865</v>
      </c>
      <c r="C320" s="13">
        <f t="shared" si="77"/>
        <v>1.8760854953211392</v>
      </c>
      <c r="D320" s="14">
        <f t="shared" si="78"/>
        <v>2.1488341928295895</v>
      </c>
      <c r="E320" s="10">
        <v>3.5385983987348046E-2</v>
      </c>
      <c r="F320" s="7">
        <f t="shared" si="76"/>
        <v>1.035385983987348</v>
      </c>
      <c r="G320" s="7">
        <f t="shared" si="79"/>
        <v>1.8119672511851042</v>
      </c>
      <c r="H320" s="7">
        <f t="shared" si="80"/>
        <v>2.07539432256391</v>
      </c>
      <c r="I320">
        <v>2.68</v>
      </c>
      <c r="J320">
        <v>1.51</v>
      </c>
      <c r="K320" s="7">
        <f t="shared" si="81"/>
        <v>2.7748344370860929</v>
      </c>
      <c r="L320" s="7">
        <f t="shared" si="82"/>
        <v>1.5634328358208955</v>
      </c>
      <c r="M320" s="15">
        <f t="shared" si="83"/>
        <v>0.36038186157517899</v>
      </c>
      <c r="N320" s="15">
        <f t="shared" si="84"/>
        <v>0.63961813842482096</v>
      </c>
      <c r="O320" s="12">
        <f t="shared" si="85"/>
        <v>1.4790554289803888</v>
      </c>
      <c r="P320" s="12">
        <f t="shared" si="86"/>
        <v>0.72757257913983764</v>
      </c>
      <c r="Q320" t="s">
        <v>392</v>
      </c>
      <c r="R320" t="s">
        <v>393</v>
      </c>
      <c r="S320" t="s">
        <v>289</v>
      </c>
      <c r="T320" s="16"/>
      <c r="U320" s="19" t="s">
        <v>22</v>
      </c>
      <c r="V320" t="s">
        <v>403</v>
      </c>
      <c r="W320" s="16"/>
      <c r="X320" s="25"/>
    </row>
    <row r="321" spans="1:25" x14ac:dyDescent="0.25">
      <c r="A321" s="11">
        <v>0.21734178806409499</v>
      </c>
      <c r="B321" s="11">
        <v>0.78260206557336054</v>
      </c>
      <c r="C321" s="13">
        <f t="shared" si="77"/>
        <v>4.601048003272596</v>
      </c>
      <c r="D321" s="14">
        <f t="shared" si="78"/>
        <v>1.2777886029055729</v>
      </c>
      <c r="E321" s="10">
        <v>3.7192247249869137E-2</v>
      </c>
      <c r="F321" s="7">
        <f t="shared" si="76"/>
        <v>1.0371922472498691</v>
      </c>
      <c r="G321" s="7">
        <f t="shared" si="79"/>
        <v>4.4360609284077706</v>
      </c>
      <c r="H321" s="7">
        <f t="shared" si="80"/>
        <v>1.2319689105791609</v>
      </c>
      <c r="I321">
        <v>2.2999999999999998</v>
      </c>
      <c r="J321">
        <v>1.66</v>
      </c>
      <c r="K321" s="7">
        <f t="shared" si="81"/>
        <v>2.3855421686746987</v>
      </c>
      <c r="L321" s="7">
        <f t="shared" si="82"/>
        <v>1.7217391304347827</v>
      </c>
      <c r="M321" s="15">
        <f t="shared" si="83"/>
        <v>0.41919191919191923</v>
      </c>
      <c r="N321" s="15">
        <f t="shared" si="84"/>
        <v>0.58080808080808077</v>
      </c>
      <c r="O321" s="12">
        <f t="shared" si="85"/>
        <v>0.51847800044205794</v>
      </c>
      <c r="P321" s="12">
        <f t="shared" si="86"/>
        <v>1.3474365998567426</v>
      </c>
      <c r="Q321" t="s">
        <v>394</v>
      </c>
      <c r="R321" t="s">
        <v>395</v>
      </c>
      <c r="S321" t="s">
        <v>294</v>
      </c>
      <c r="T321" s="16"/>
      <c r="U321" s="21" t="s">
        <v>72</v>
      </c>
      <c r="V321" t="s">
        <v>403</v>
      </c>
      <c r="X321" s="25"/>
      <c r="Y321" s="12"/>
    </row>
    <row r="322" spans="1:25" x14ac:dyDescent="0.25">
      <c r="A322" s="11">
        <v>0.18566576312529423</v>
      </c>
      <c r="B322" s="11">
        <v>0.81428345089721477</v>
      </c>
      <c r="C322" s="13">
        <f t="shared" si="77"/>
        <v>5.3860226202563926</v>
      </c>
      <c r="D322" s="14">
        <f t="shared" si="78"/>
        <v>1.2280735889918359</v>
      </c>
      <c r="E322" s="10">
        <v>3.3653846153846256E-2</v>
      </c>
      <c r="F322" s="7">
        <f t="shared" si="76"/>
        <v>1.0336538461538463</v>
      </c>
      <c r="G322" s="7">
        <f t="shared" si="79"/>
        <v>5.2106637442480448</v>
      </c>
      <c r="H322" s="7">
        <f t="shared" si="80"/>
        <v>1.1880897977223341</v>
      </c>
      <c r="I322">
        <v>1.92</v>
      </c>
      <c r="J322">
        <v>1.95</v>
      </c>
      <c r="K322" s="7">
        <f t="shared" si="81"/>
        <v>1.9846153846153847</v>
      </c>
      <c r="L322" s="7">
        <f t="shared" si="82"/>
        <v>2.015625</v>
      </c>
      <c r="M322" s="15">
        <f t="shared" si="83"/>
        <v>0.50387596899224807</v>
      </c>
      <c r="N322" s="15">
        <f t="shared" si="84"/>
        <v>0.49612403100775193</v>
      </c>
      <c r="O322" s="12">
        <f t="shared" si="85"/>
        <v>0.36847512989481473</v>
      </c>
      <c r="P322" s="12">
        <f t="shared" si="86"/>
        <v>1.6412900807146988</v>
      </c>
      <c r="Q322" t="s">
        <v>396</v>
      </c>
      <c r="R322" t="s">
        <v>397</v>
      </c>
      <c r="S322" t="s">
        <v>294</v>
      </c>
      <c r="T322" s="16"/>
      <c r="U322" s="21" t="s">
        <v>72</v>
      </c>
      <c r="V322" t="s">
        <v>403</v>
      </c>
      <c r="X322" s="25"/>
      <c r="Y322" s="12"/>
    </row>
    <row r="323" spans="1:25" x14ac:dyDescent="0.25">
      <c r="A323" s="11" t="e">
        <v>#N/A</v>
      </c>
      <c r="B323" s="11" t="e">
        <v>#N/A</v>
      </c>
      <c r="C323" s="13" t="e">
        <f t="shared" si="77"/>
        <v>#N/A</v>
      </c>
      <c r="D323" s="14" t="e">
        <f t="shared" si="78"/>
        <v>#N/A</v>
      </c>
      <c r="E323" s="10">
        <v>3.6665787391189752E-2</v>
      </c>
      <c r="F323" s="7">
        <f t="shared" si="76"/>
        <v>1.0366657873911898</v>
      </c>
      <c r="G323" s="7" t="e">
        <f t="shared" si="79"/>
        <v>#N/A</v>
      </c>
      <c r="H323" s="7" t="e">
        <f t="shared" si="80"/>
        <v>#N/A</v>
      </c>
      <c r="I323">
        <v>1.7</v>
      </c>
      <c r="J323">
        <v>2.23</v>
      </c>
      <c r="K323" s="7">
        <f t="shared" si="81"/>
        <v>1.7623318385650226</v>
      </c>
      <c r="L323" s="7">
        <f t="shared" si="82"/>
        <v>2.3117647058823532</v>
      </c>
      <c r="M323" s="15">
        <f t="shared" si="83"/>
        <v>0.56743002544529253</v>
      </c>
      <c r="N323" s="15">
        <f t="shared" si="84"/>
        <v>0.43256997455470736</v>
      </c>
      <c r="O323" s="12" t="e">
        <f t="shared" si="85"/>
        <v>#N/A</v>
      </c>
      <c r="P323" s="12" t="e">
        <f t="shared" si="86"/>
        <v>#N/A</v>
      </c>
      <c r="Q323" t="s">
        <v>398</v>
      </c>
      <c r="R323" t="s">
        <v>399</v>
      </c>
      <c r="S323" t="s">
        <v>294</v>
      </c>
      <c r="T323" s="16"/>
      <c r="U323" s="21" t="e">
        <v>#N/A</v>
      </c>
      <c r="V323" t="s">
        <v>403</v>
      </c>
      <c r="X323" s="25"/>
      <c r="Y323" s="12"/>
    </row>
    <row r="324" spans="1:25" x14ac:dyDescent="0.25">
      <c r="A324" s="11"/>
      <c r="B324" s="11"/>
      <c r="C324" s="13"/>
      <c r="D324" s="14"/>
      <c r="E324" s="10"/>
      <c r="F324" s="7"/>
      <c r="G324" s="7"/>
      <c r="H324" s="7"/>
      <c r="I324" s="12"/>
      <c r="J324" s="12"/>
      <c r="K324" s="7"/>
      <c r="L324" s="7"/>
      <c r="M324" s="15"/>
      <c r="N324" s="15"/>
      <c r="O324" s="12"/>
      <c r="P324" s="12"/>
      <c r="Q324" s="12"/>
      <c r="R324" s="12"/>
      <c r="S324" s="12"/>
      <c r="T324" s="16"/>
      <c r="U324" s="21"/>
      <c r="V324" s="12"/>
      <c r="X324" s="25"/>
      <c r="Y324" s="12"/>
    </row>
    <row r="325" spans="1:25" x14ac:dyDescent="0.25">
      <c r="A325" s="11"/>
      <c r="B325" s="11"/>
      <c r="C325" s="13"/>
      <c r="D325" s="14"/>
      <c r="E325" s="10"/>
      <c r="F325" s="7"/>
      <c r="G325" s="7"/>
      <c r="H325" s="7"/>
      <c r="I325" s="12"/>
      <c r="J325" s="12"/>
      <c r="K325" s="7"/>
      <c r="L325" s="7"/>
      <c r="M325" s="15"/>
      <c r="N325" s="15"/>
      <c r="O325" s="12"/>
      <c r="P325" s="12"/>
      <c r="Q325" s="12"/>
      <c r="R325" s="12"/>
      <c r="S325" s="12"/>
      <c r="T325" s="16"/>
      <c r="U325" s="21"/>
      <c r="V325" s="12"/>
      <c r="X325" s="25"/>
      <c r="Y325" s="12"/>
    </row>
    <row r="326" spans="1:25" x14ac:dyDescent="0.25">
      <c r="A326" s="11"/>
      <c r="B326" s="11"/>
      <c r="C326" s="13"/>
      <c r="D326" s="14"/>
      <c r="E326" s="10"/>
      <c r="F326" s="7"/>
      <c r="G326" s="7"/>
      <c r="H326" s="7"/>
      <c r="I326" s="12"/>
      <c r="J326" s="12"/>
      <c r="K326" s="7"/>
      <c r="L326" s="7"/>
      <c r="M326" s="15"/>
      <c r="N326" s="15"/>
      <c r="O326" s="12"/>
      <c r="P326" s="12"/>
      <c r="Q326" s="12"/>
      <c r="R326" s="12"/>
      <c r="S326" s="12"/>
      <c r="T326" s="16"/>
      <c r="U326" s="21"/>
      <c r="V326" s="12"/>
      <c r="X326" s="25"/>
      <c r="Y326" s="12"/>
    </row>
    <row r="327" spans="1:25" x14ac:dyDescent="0.25">
      <c r="A327" s="11"/>
      <c r="B327" s="11"/>
      <c r="C327" s="13"/>
      <c r="D327" s="14"/>
      <c r="E327" s="10"/>
      <c r="F327" s="7"/>
      <c r="G327" s="7"/>
      <c r="H327" s="7"/>
      <c r="I327" s="12"/>
      <c r="J327" s="12"/>
      <c r="K327" s="7"/>
      <c r="L327" s="7"/>
      <c r="M327" s="15"/>
      <c r="N327" s="15"/>
      <c r="O327" s="12"/>
      <c r="P327" s="12"/>
      <c r="Q327" s="12"/>
      <c r="R327" s="12"/>
      <c r="S327" s="12"/>
      <c r="T327" s="16"/>
      <c r="U327" s="21"/>
      <c r="V327" s="12"/>
      <c r="X327" s="25"/>
      <c r="Y327" s="12"/>
    </row>
    <row r="328" spans="1:25" x14ac:dyDescent="0.25">
      <c r="A328" s="11"/>
      <c r="B328" s="11"/>
      <c r="C328" s="13"/>
      <c r="D328" s="14"/>
      <c r="E328" s="10"/>
      <c r="F328" s="7"/>
      <c r="G328" s="7"/>
      <c r="H328" s="7"/>
      <c r="I328" s="12"/>
      <c r="J328" s="12"/>
      <c r="K328" s="7"/>
      <c r="L328" s="7"/>
      <c r="M328" s="15"/>
      <c r="N328" s="15"/>
      <c r="O328" s="12"/>
      <c r="P328" s="12"/>
      <c r="Q328" s="12"/>
      <c r="R328" s="12"/>
      <c r="S328" s="12"/>
      <c r="T328" s="16"/>
      <c r="U328" s="21"/>
      <c r="V328" s="12"/>
      <c r="X328" s="25"/>
      <c r="Y328" s="12"/>
    </row>
    <row r="329" spans="1:25" x14ac:dyDescent="0.25">
      <c r="A329" s="11"/>
      <c r="B329" s="11"/>
      <c r="C329" s="13"/>
      <c r="D329" s="14"/>
      <c r="E329" s="10"/>
      <c r="F329" s="7"/>
      <c r="G329" s="7"/>
      <c r="H329" s="7"/>
      <c r="I329" s="12"/>
      <c r="J329" s="12"/>
      <c r="K329" s="7"/>
      <c r="L329" s="7"/>
      <c r="M329" s="15"/>
      <c r="N329" s="15"/>
      <c r="O329" s="12"/>
      <c r="P329" s="12"/>
      <c r="Q329" s="12"/>
      <c r="R329" s="12"/>
      <c r="S329" s="12"/>
      <c r="T329" s="16"/>
      <c r="U329" s="21"/>
      <c r="V329" s="12"/>
      <c r="X329" s="25"/>
      <c r="Y329" s="12"/>
    </row>
    <row r="330" spans="1:25" x14ac:dyDescent="0.25">
      <c r="A330" s="11"/>
      <c r="B330" s="11"/>
      <c r="C330" s="13"/>
      <c r="D330" s="14"/>
      <c r="E330" s="10"/>
      <c r="F330" s="7"/>
      <c r="G330" s="7"/>
      <c r="H330" s="7"/>
      <c r="I330" s="12"/>
      <c r="J330" s="12"/>
      <c r="K330" s="7"/>
      <c r="L330" s="7"/>
      <c r="M330" s="15"/>
      <c r="N330" s="15"/>
      <c r="O330" s="12"/>
      <c r="P330" s="12"/>
      <c r="Q330" s="12"/>
      <c r="R330" s="12"/>
      <c r="S330" s="12"/>
      <c r="T330" s="16"/>
      <c r="U330" s="21"/>
      <c r="V330" s="12"/>
      <c r="X330" s="25"/>
      <c r="Y330" s="12"/>
    </row>
    <row r="331" spans="1:25" x14ac:dyDescent="0.25">
      <c r="A331" s="11"/>
      <c r="B331" s="11"/>
      <c r="C331" s="13"/>
      <c r="D331" s="14"/>
      <c r="E331" s="10"/>
      <c r="F331" s="7"/>
      <c r="G331" s="7"/>
      <c r="H331" s="7"/>
      <c r="I331" s="12"/>
      <c r="J331" s="12"/>
      <c r="K331" s="7"/>
      <c r="L331" s="7"/>
      <c r="M331" s="15"/>
      <c r="N331" s="15"/>
      <c r="O331" s="12"/>
      <c r="P331" s="12"/>
      <c r="Q331" s="12"/>
      <c r="R331" s="12"/>
      <c r="S331" s="12"/>
      <c r="T331" s="16"/>
      <c r="U331" s="21"/>
      <c r="V331" s="12"/>
      <c r="X331" s="25"/>
      <c r="Y331" s="12"/>
    </row>
    <row r="332" spans="1:25" x14ac:dyDescent="0.25">
      <c r="A332" s="11"/>
      <c r="B332" s="11"/>
      <c r="C332" s="13"/>
      <c r="D332" s="14"/>
      <c r="E332" s="10"/>
      <c r="F332" s="7"/>
      <c r="G332" s="7"/>
      <c r="H332" s="7"/>
      <c r="I332" s="12"/>
      <c r="J332" s="12"/>
      <c r="K332" s="7"/>
      <c r="L332" s="7"/>
      <c r="M332" s="15"/>
      <c r="N332" s="15"/>
      <c r="O332" s="12"/>
      <c r="P332" s="12"/>
      <c r="Q332" s="12"/>
      <c r="R332" s="12"/>
      <c r="S332" s="12"/>
      <c r="T332" s="16"/>
      <c r="U332" s="21"/>
      <c r="V332" s="12"/>
      <c r="X332" s="25"/>
      <c r="Y332" s="12"/>
    </row>
    <row r="333" spans="1:25" x14ac:dyDescent="0.25">
      <c r="A333" s="11"/>
      <c r="B333" s="11"/>
      <c r="C333" s="13"/>
      <c r="D333" s="14"/>
      <c r="E333" s="10"/>
      <c r="F333" s="7"/>
      <c r="G333" s="7"/>
      <c r="H333" s="7"/>
      <c r="I333" s="12"/>
      <c r="J333" s="12"/>
      <c r="K333" s="7"/>
      <c r="L333" s="7"/>
      <c r="M333" s="15"/>
      <c r="N333" s="15"/>
      <c r="O333" s="12"/>
      <c r="P333" s="12"/>
      <c r="Q333" s="12"/>
      <c r="R333" s="12"/>
      <c r="S333" s="12"/>
      <c r="T333" s="16"/>
      <c r="U333" s="21"/>
      <c r="V333" s="12"/>
      <c r="X333" s="25"/>
      <c r="Y333" s="12"/>
    </row>
    <row r="334" spans="1:25" x14ac:dyDescent="0.25">
      <c r="A334" s="11"/>
      <c r="B334" s="11"/>
      <c r="C334" s="13"/>
      <c r="D334" s="14"/>
      <c r="E334" s="10"/>
      <c r="F334" s="7"/>
      <c r="G334" s="7"/>
      <c r="H334" s="7"/>
      <c r="I334" s="12"/>
      <c r="J334" s="12"/>
      <c r="K334" s="7"/>
      <c r="L334" s="7"/>
      <c r="M334" s="15"/>
      <c r="N334" s="15"/>
      <c r="O334" s="12"/>
      <c r="P334" s="12"/>
      <c r="Q334" s="12"/>
      <c r="R334" s="12"/>
      <c r="S334" s="12"/>
      <c r="T334" s="16"/>
      <c r="U334" s="21"/>
      <c r="V334" s="12"/>
      <c r="X334" s="25"/>
      <c r="Y334" s="12"/>
    </row>
    <row r="335" spans="1:25" x14ac:dyDescent="0.25">
      <c r="A335" s="11"/>
      <c r="B335" s="11"/>
      <c r="C335" s="13"/>
      <c r="D335" s="14"/>
      <c r="E335" s="10"/>
      <c r="F335" s="7"/>
      <c r="G335" s="7"/>
      <c r="H335" s="7"/>
      <c r="I335" s="12"/>
      <c r="J335" s="12"/>
      <c r="K335" s="7"/>
      <c r="L335" s="7"/>
      <c r="M335" s="15"/>
      <c r="N335" s="15"/>
      <c r="O335" s="12"/>
      <c r="P335" s="12"/>
      <c r="Q335" s="12"/>
      <c r="R335" s="12"/>
      <c r="S335" s="12"/>
      <c r="T335" s="16"/>
      <c r="U335" s="21"/>
      <c r="V335" s="12"/>
      <c r="X335" s="25"/>
      <c r="Y335" s="12"/>
    </row>
    <row r="336" spans="1:25" x14ac:dyDescent="0.25">
      <c r="A336" s="11"/>
      <c r="B336" s="11"/>
      <c r="C336" s="13"/>
      <c r="D336" s="14"/>
      <c r="E336" s="10"/>
      <c r="F336" s="7"/>
      <c r="G336" s="7"/>
      <c r="H336" s="7"/>
      <c r="I336" s="12"/>
      <c r="J336" s="12"/>
      <c r="K336" s="7"/>
      <c r="L336" s="7"/>
      <c r="M336" s="15"/>
      <c r="N336" s="15"/>
      <c r="O336" s="12"/>
      <c r="P336" s="12"/>
      <c r="Q336" s="12"/>
      <c r="R336" s="12"/>
      <c r="S336" s="12"/>
      <c r="T336" s="16"/>
      <c r="U336" s="21"/>
      <c r="V336" s="12"/>
      <c r="X336" s="25"/>
      <c r="Y336" s="12"/>
    </row>
    <row r="337" spans="1:25" x14ac:dyDescent="0.25">
      <c r="A337" s="11"/>
      <c r="B337" s="11"/>
      <c r="C337" s="13"/>
      <c r="D337" s="14"/>
      <c r="E337" s="10"/>
      <c r="F337" s="7"/>
      <c r="G337" s="7"/>
      <c r="H337" s="7"/>
      <c r="I337" s="12"/>
      <c r="J337" s="12"/>
      <c r="K337" s="7"/>
      <c r="L337" s="7"/>
      <c r="M337" s="15"/>
      <c r="N337" s="15"/>
      <c r="O337" s="12"/>
      <c r="P337" s="12"/>
      <c r="Q337" s="12"/>
      <c r="R337" s="12"/>
      <c r="S337" s="12"/>
      <c r="T337" s="16"/>
      <c r="U337" s="21"/>
      <c r="V337" s="12"/>
      <c r="X337" s="25"/>
      <c r="Y337" s="12"/>
    </row>
    <row r="338" spans="1:25" x14ac:dyDescent="0.25">
      <c r="A338" s="11"/>
      <c r="B338" s="11"/>
      <c r="C338" s="13"/>
      <c r="D338" s="14"/>
      <c r="E338" s="10"/>
      <c r="F338" s="7"/>
      <c r="G338" s="7"/>
      <c r="H338" s="7"/>
      <c r="I338" s="12"/>
      <c r="J338" s="12"/>
      <c r="K338" s="7"/>
      <c r="L338" s="7"/>
      <c r="M338" s="15"/>
      <c r="N338" s="15"/>
      <c r="O338" s="12"/>
      <c r="P338" s="12"/>
      <c r="Q338" s="12"/>
      <c r="R338" s="12"/>
      <c r="S338" s="12"/>
      <c r="T338" s="16"/>
      <c r="U338" s="21"/>
      <c r="V338" s="12"/>
      <c r="X338" s="25"/>
      <c r="Y338" s="12"/>
    </row>
    <row r="339" spans="1:25" x14ac:dyDescent="0.25">
      <c r="A339" s="11"/>
      <c r="B339" s="11"/>
      <c r="C339" s="13"/>
      <c r="D339" s="14"/>
      <c r="E339" s="10"/>
      <c r="F339" s="7"/>
      <c r="G339" s="7"/>
      <c r="H339" s="7"/>
      <c r="I339" s="12"/>
      <c r="J339" s="12"/>
      <c r="K339" s="7"/>
      <c r="L339" s="7"/>
      <c r="M339" s="15"/>
      <c r="N339" s="15"/>
      <c r="O339" s="12"/>
      <c r="P339" s="12"/>
      <c r="Q339" s="12"/>
      <c r="R339" s="12"/>
      <c r="S339" s="12"/>
      <c r="T339" s="16"/>
      <c r="U339" s="21"/>
      <c r="V339" s="12"/>
      <c r="X339" s="25"/>
      <c r="Y339" s="12"/>
    </row>
    <row r="340" spans="1:25" x14ac:dyDescent="0.25">
      <c r="A340" s="11"/>
      <c r="B340" s="11"/>
      <c r="C340" s="13"/>
      <c r="D340" s="14"/>
      <c r="E340" s="10"/>
      <c r="F340" s="7"/>
      <c r="G340" s="7"/>
      <c r="H340" s="7"/>
      <c r="I340" s="12"/>
      <c r="J340" s="12"/>
      <c r="K340" s="7"/>
      <c r="L340" s="7"/>
      <c r="M340" s="15"/>
      <c r="N340" s="15"/>
      <c r="O340" s="12"/>
      <c r="P340" s="12"/>
      <c r="Q340" s="12"/>
      <c r="R340" s="12"/>
      <c r="S340" s="12"/>
      <c r="T340" s="16"/>
      <c r="U340" s="21"/>
      <c r="V340" s="12"/>
      <c r="X340" s="25"/>
      <c r="Y340" s="12"/>
    </row>
    <row r="341" spans="1:25" x14ac:dyDescent="0.25">
      <c r="A341" s="11"/>
      <c r="B341" s="11"/>
      <c r="C341" s="13"/>
      <c r="D341" s="14"/>
      <c r="E341" s="10"/>
      <c r="F341" s="7"/>
      <c r="G341" s="7"/>
      <c r="H341" s="7"/>
      <c r="I341" s="12"/>
      <c r="J341" s="12"/>
      <c r="K341" s="7"/>
      <c r="L341" s="7"/>
      <c r="M341" s="15"/>
      <c r="N341" s="15"/>
      <c r="O341" s="12"/>
      <c r="P341" s="12"/>
      <c r="Q341" s="12"/>
      <c r="R341" s="12"/>
      <c r="S341" s="12"/>
      <c r="T341" s="16"/>
      <c r="U341" s="21"/>
      <c r="V341" s="12"/>
      <c r="X341" s="25"/>
      <c r="Y341" s="12"/>
    </row>
    <row r="342" spans="1:25" x14ac:dyDescent="0.25">
      <c r="A342" s="11"/>
      <c r="B342" s="11"/>
      <c r="C342" s="13"/>
      <c r="D342" s="14"/>
      <c r="E342" s="10"/>
      <c r="F342" s="7"/>
      <c r="G342" s="7"/>
      <c r="H342" s="7"/>
      <c r="I342" s="12"/>
      <c r="J342" s="12"/>
      <c r="K342" s="7"/>
      <c r="L342" s="7"/>
      <c r="M342" s="15"/>
      <c r="N342" s="15"/>
      <c r="O342" s="12"/>
      <c r="P342" s="12"/>
      <c r="Q342" s="12"/>
      <c r="R342" s="12"/>
      <c r="S342" s="12"/>
      <c r="T342" s="16"/>
      <c r="U342" s="21"/>
      <c r="V342" s="12"/>
      <c r="X342" s="25"/>
      <c r="Y342" s="12"/>
    </row>
    <row r="343" spans="1:25" x14ac:dyDescent="0.25">
      <c r="A343" s="11"/>
      <c r="B343" s="11"/>
      <c r="C343" s="13"/>
      <c r="D343" s="14"/>
      <c r="E343" s="10"/>
      <c r="F343" s="7"/>
      <c r="G343" s="7"/>
      <c r="H343" s="7"/>
      <c r="I343" s="12"/>
      <c r="J343" s="12"/>
      <c r="K343" s="7"/>
      <c r="L343" s="7"/>
      <c r="M343" s="15"/>
      <c r="N343" s="15"/>
      <c r="O343" s="12"/>
      <c r="P343" s="12"/>
      <c r="Q343" s="12"/>
      <c r="R343" s="12"/>
      <c r="S343" s="12"/>
      <c r="T343" s="16"/>
      <c r="U343" s="21"/>
      <c r="V343" s="12"/>
      <c r="X343" s="25"/>
      <c r="Y343" s="12"/>
    </row>
    <row r="344" spans="1:25" x14ac:dyDescent="0.25">
      <c r="A344" s="11"/>
      <c r="B344" s="11"/>
      <c r="C344" s="13"/>
      <c r="D344" s="14"/>
      <c r="E344" s="10"/>
      <c r="F344" s="7"/>
      <c r="G344" s="7"/>
      <c r="H344" s="7"/>
      <c r="I344" s="12"/>
      <c r="J344" s="12"/>
      <c r="K344" s="7"/>
      <c r="L344" s="7"/>
      <c r="M344" s="15"/>
      <c r="N344" s="15"/>
      <c r="O344" s="12"/>
      <c r="P344" s="12"/>
      <c r="Q344" s="12"/>
      <c r="R344" s="12"/>
      <c r="S344" s="12"/>
      <c r="T344" s="16"/>
      <c r="U344" s="21"/>
      <c r="V344" s="12"/>
      <c r="X344" s="25"/>
      <c r="Y344" s="12"/>
    </row>
    <row r="345" spans="1:25" x14ac:dyDescent="0.25">
      <c r="A345" s="11"/>
      <c r="B345" s="11"/>
      <c r="C345" s="13"/>
      <c r="D345" s="14"/>
      <c r="E345" s="10"/>
      <c r="F345" s="7"/>
      <c r="G345" s="7"/>
      <c r="H345" s="7"/>
      <c r="I345" s="12"/>
      <c r="J345" s="12"/>
      <c r="K345" s="7"/>
      <c r="L345" s="7"/>
      <c r="M345" s="15"/>
      <c r="N345" s="15"/>
      <c r="O345" s="12"/>
      <c r="P345" s="12"/>
      <c r="Q345" s="12"/>
      <c r="R345" s="12"/>
      <c r="S345" s="12"/>
      <c r="T345" s="16"/>
      <c r="U345" s="21"/>
      <c r="V345" s="12"/>
      <c r="X345" s="25"/>
      <c r="Y345" s="12"/>
    </row>
    <row r="346" spans="1:25" x14ac:dyDescent="0.25">
      <c r="A346" s="11"/>
      <c r="B346" s="11"/>
      <c r="C346" s="13"/>
      <c r="D346" s="14"/>
      <c r="E346" s="10"/>
      <c r="F346" s="7"/>
      <c r="G346" s="7"/>
      <c r="H346" s="7"/>
      <c r="I346" s="12"/>
      <c r="J346" s="12"/>
      <c r="K346" s="7"/>
      <c r="L346" s="7"/>
      <c r="M346" s="15"/>
      <c r="N346" s="15"/>
      <c r="O346" s="12"/>
      <c r="P346" s="12"/>
      <c r="Q346" s="12"/>
      <c r="R346" s="12"/>
      <c r="S346" s="12"/>
      <c r="T346" s="16"/>
      <c r="U346" s="21"/>
      <c r="V346" s="12"/>
      <c r="X346" s="25"/>
      <c r="Y346" s="12"/>
    </row>
    <row r="347" spans="1:25" x14ac:dyDescent="0.25">
      <c r="A347" s="11"/>
      <c r="B347" s="11"/>
      <c r="C347" s="13"/>
      <c r="D347" s="14"/>
      <c r="E347" s="10"/>
      <c r="F347" s="7"/>
      <c r="G347" s="7"/>
      <c r="H347" s="7"/>
      <c r="I347" s="12"/>
      <c r="J347" s="12"/>
      <c r="K347" s="7"/>
      <c r="L347" s="7"/>
      <c r="M347" s="15"/>
      <c r="N347" s="15"/>
      <c r="O347" s="12"/>
      <c r="P347" s="12"/>
      <c r="Q347" s="12"/>
      <c r="R347" s="12"/>
      <c r="S347" s="12"/>
      <c r="T347" s="16"/>
      <c r="U347" s="21"/>
      <c r="V347" s="12"/>
      <c r="X347" s="25"/>
      <c r="Y347" s="12"/>
    </row>
    <row r="348" spans="1:25" x14ac:dyDescent="0.25">
      <c r="A348" s="11"/>
      <c r="B348" s="11"/>
      <c r="C348" s="13"/>
      <c r="D348" s="14"/>
      <c r="E348" s="10"/>
      <c r="F348" s="7"/>
      <c r="G348" s="7"/>
      <c r="H348" s="7"/>
      <c r="I348" s="12"/>
      <c r="J348" s="12"/>
      <c r="K348" s="7"/>
      <c r="L348" s="7"/>
      <c r="M348" s="15"/>
      <c r="N348" s="15"/>
      <c r="O348" s="12"/>
      <c r="P348" s="12"/>
      <c r="Q348" s="12"/>
      <c r="R348" s="12"/>
      <c r="S348" s="12"/>
      <c r="T348" s="16"/>
      <c r="U348" s="21"/>
      <c r="V348" s="12"/>
      <c r="X348" s="25"/>
      <c r="Y348" s="12"/>
    </row>
    <row r="349" spans="1:25" x14ac:dyDescent="0.25">
      <c r="A349" s="11"/>
      <c r="B349" s="11"/>
      <c r="C349" s="13"/>
      <c r="D349" s="14"/>
      <c r="E349" s="10"/>
      <c r="F349" s="7"/>
      <c r="G349" s="7"/>
      <c r="H349" s="7"/>
      <c r="I349" s="12"/>
      <c r="J349" s="12"/>
      <c r="K349" s="7"/>
      <c r="L349" s="7"/>
      <c r="M349" s="15"/>
      <c r="N349" s="15"/>
      <c r="O349" s="12"/>
      <c r="P349" s="12"/>
      <c r="Q349" s="12"/>
      <c r="R349" s="12"/>
      <c r="S349" s="12"/>
      <c r="T349" s="16"/>
      <c r="U349" s="21"/>
      <c r="V349" s="12"/>
      <c r="X349" s="25"/>
      <c r="Y349" s="12"/>
    </row>
    <row r="350" spans="1:25" x14ac:dyDescent="0.25">
      <c r="A350" s="11"/>
      <c r="B350" s="11"/>
      <c r="C350" s="13"/>
      <c r="D350" s="14"/>
      <c r="E350" s="10"/>
      <c r="F350" s="7"/>
      <c r="G350" s="7"/>
      <c r="H350" s="7"/>
      <c r="I350" s="12"/>
      <c r="J350" s="12"/>
      <c r="K350" s="7"/>
      <c r="L350" s="7"/>
      <c r="M350" s="15"/>
      <c r="N350" s="15"/>
      <c r="O350" s="12"/>
      <c r="P350" s="12"/>
      <c r="Q350" s="12"/>
      <c r="R350" s="12"/>
      <c r="S350" s="12"/>
      <c r="T350" s="16"/>
      <c r="U350" s="21"/>
      <c r="V350" s="12"/>
      <c r="X350" s="25"/>
      <c r="Y350" s="12"/>
    </row>
    <row r="351" spans="1:25" x14ac:dyDescent="0.25">
      <c r="A351" s="11"/>
      <c r="B351" s="11"/>
      <c r="C351" s="13"/>
      <c r="D351" s="14"/>
      <c r="E351" s="10"/>
      <c r="F351" s="7"/>
      <c r="G351" s="7"/>
      <c r="H351" s="7"/>
      <c r="I351" s="12"/>
      <c r="J351" s="12"/>
      <c r="K351" s="7"/>
      <c r="L351" s="7"/>
      <c r="M351" s="15"/>
      <c r="N351" s="15"/>
      <c r="O351" s="12"/>
      <c r="P351" s="12"/>
      <c r="Q351" s="12"/>
      <c r="R351" s="12"/>
      <c r="S351" s="12"/>
      <c r="T351" s="16"/>
      <c r="U351" s="21"/>
      <c r="V351" s="12"/>
      <c r="X351" s="25"/>
      <c r="Y351" s="12"/>
    </row>
    <row r="352" spans="1:25" x14ac:dyDescent="0.25">
      <c r="A352" s="11"/>
      <c r="B352" s="11"/>
      <c r="C352" s="13"/>
      <c r="D352" s="14"/>
      <c r="E352" s="10"/>
      <c r="F352" s="7"/>
      <c r="G352" s="7"/>
      <c r="H352" s="7"/>
      <c r="I352" s="12"/>
      <c r="J352" s="12"/>
      <c r="K352" s="7"/>
      <c r="L352" s="7"/>
      <c r="M352" s="15"/>
      <c r="N352" s="15"/>
      <c r="O352" s="12"/>
      <c r="P352" s="12"/>
      <c r="Q352" s="12"/>
      <c r="R352" s="12"/>
      <c r="S352" s="12"/>
      <c r="T352" s="16"/>
      <c r="U352" s="21"/>
      <c r="V352" s="12"/>
      <c r="X352" s="25"/>
      <c r="Y352" s="12"/>
    </row>
    <row r="353" spans="1:25" s="12" customFormat="1" x14ac:dyDescent="0.25">
      <c r="A353" s="11"/>
      <c r="B353" s="11"/>
      <c r="C353" s="13"/>
      <c r="D353" s="14"/>
      <c r="E353" s="10"/>
      <c r="F353" s="7"/>
      <c r="G353" s="7"/>
      <c r="H353" s="7"/>
      <c r="K353" s="7"/>
      <c r="L353" s="7"/>
      <c r="M353" s="15"/>
      <c r="N353" s="15"/>
      <c r="T353" s="16"/>
      <c r="U353" s="21"/>
      <c r="W353" s="16"/>
      <c r="X353" s="25"/>
    </row>
    <row r="354" spans="1:25" x14ac:dyDescent="0.25">
      <c r="A354" s="11"/>
      <c r="B354" s="11"/>
      <c r="C354" s="13"/>
      <c r="D354" s="14"/>
      <c r="E354" s="10"/>
      <c r="F354" s="7"/>
      <c r="G354" s="7"/>
      <c r="H354" s="7"/>
      <c r="I354" s="12"/>
      <c r="J354" s="12"/>
      <c r="K354" s="7"/>
      <c r="L354" s="7"/>
      <c r="M354" s="15"/>
      <c r="N354" s="15"/>
      <c r="O354" s="12"/>
      <c r="P354" s="12"/>
      <c r="Q354" s="12"/>
      <c r="R354" s="12"/>
      <c r="S354" s="12"/>
      <c r="T354" s="16"/>
      <c r="U354" s="21"/>
      <c r="V354" s="12"/>
      <c r="X354" s="25"/>
      <c r="Y354" s="12"/>
    </row>
    <row r="355" spans="1:25" x14ac:dyDescent="0.25">
      <c r="A355" s="11"/>
      <c r="B355" s="11"/>
      <c r="C355" s="13"/>
      <c r="D355" s="14"/>
      <c r="E355" s="10"/>
      <c r="F355" s="7"/>
      <c r="G355" s="7"/>
      <c r="H355" s="7"/>
      <c r="I355" s="12"/>
      <c r="J355" s="12"/>
      <c r="K355" s="7"/>
      <c r="L355" s="7"/>
      <c r="M355" s="15"/>
      <c r="N355" s="15"/>
      <c r="O355" s="12"/>
      <c r="P355" s="12"/>
      <c r="Q355" s="12"/>
      <c r="R355" s="12"/>
      <c r="S355" s="12"/>
      <c r="T355" s="16"/>
      <c r="U355" s="21"/>
      <c r="V355" s="12"/>
      <c r="X355" s="25"/>
      <c r="Y355" s="12"/>
    </row>
    <row r="356" spans="1:25" x14ac:dyDescent="0.25">
      <c r="A356" s="11"/>
      <c r="B356" s="11"/>
      <c r="C356" s="13"/>
      <c r="D356" s="14"/>
      <c r="E356" s="10"/>
      <c r="F356" s="7"/>
      <c r="G356" s="7"/>
      <c r="H356" s="7"/>
      <c r="I356" s="12"/>
      <c r="J356" s="12"/>
      <c r="K356" s="7"/>
      <c r="L356" s="7"/>
      <c r="M356" s="15"/>
      <c r="N356" s="15"/>
      <c r="O356" s="12"/>
      <c r="P356" s="12"/>
      <c r="Q356" s="12"/>
      <c r="R356" s="12"/>
      <c r="S356" s="12"/>
      <c r="T356" s="16"/>
      <c r="U356" s="21"/>
      <c r="V356" s="12"/>
      <c r="X356" s="25"/>
      <c r="Y356" s="12"/>
    </row>
    <row r="357" spans="1:25" x14ac:dyDescent="0.25">
      <c r="A357" s="11"/>
      <c r="B357" s="11"/>
      <c r="C357" s="13"/>
      <c r="D357" s="14"/>
      <c r="E357" s="10"/>
      <c r="F357" s="7"/>
      <c r="G357" s="7"/>
      <c r="H357" s="7"/>
      <c r="I357" s="12"/>
      <c r="J357" s="12"/>
      <c r="K357" s="7"/>
      <c r="L357" s="7"/>
      <c r="M357" s="15"/>
      <c r="N357" s="15"/>
      <c r="O357" s="12"/>
      <c r="P357" s="12"/>
      <c r="Q357" s="12"/>
      <c r="R357" s="12"/>
      <c r="S357" s="12"/>
      <c r="T357" s="16"/>
      <c r="U357" s="21"/>
      <c r="V357" s="12"/>
      <c r="X357" s="25"/>
      <c r="Y357" s="12"/>
    </row>
    <row r="358" spans="1:25" x14ac:dyDescent="0.25">
      <c r="A358" s="11"/>
      <c r="B358" s="11"/>
      <c r="C358" s="13"/>
      <c r="D358" s="14"/>
      <c r="E358" s="10"/>
      <c r="F358" s="7"/>
      <c r="G358" s="7"/>
      <c r="H358" s="7"/>
      <c r="I358" s="12"/>
      <c r="J358" s="12"/>
      <c r="K358" s="7"/>
      <c r="L358" s="7"/>
      <c r="M358" s="15"/>
      <c r="N358" s="15"/>
      <c r="O358" s="12"/>
      <c r="P358" s="12"/>
      <c r="Q358" s="12"/>
      <c r="R358" s="12"/>
      <c r="S358" s="12"/>
      <c r="T358" s="16"/>
      <c r="U358" s="21"/>
      <c r="V358" s="12"/>
      <c r="X358" s="25"/>
      <c r="Y358" s="12"/>
    </row>
    <row r="359" spans="1:25" x14ac:dyDescent="0.25">
      <c r="A359" s="11"/>
      <c r="B359" s="11"/>
      <c r="C359" s="13"/>
      <c r="D359" s="14"/>
      <c r="E359" s="10"/>
      <c r="F359" s="7"/>
      <c r="G359" s="7"/>
      <c r="H359" s="7"/>
      <c r="I359" s="12"/>
      <c r="J359" s="12"/>
      <c r="K359" s="7"/>
      <c r="L359" s="7"/>
      <c r="M359" s="15"/>
      <c r="N359" s="15"/>
      <c r="O359" s="12"/>
      <c r="P359" s="12"/>
      <c r="Q359" s="12"/>
      <c r="R359" s="12"/>
      <c r="S359" s="12"/>
      <c r="T359" s="16"/>
      <c r="U359" s="21"/>
      <c r="V359" s="12"/>
      <c r="X359" s="25"/>
      <c r="Y359" s="12"/>
    </row>
    <row r="360" spans="1:25" x14ac:dyDescent="0.25">
      <c r="A360" s="11"/>
      <c r="B360" s="11"/>
      <c r="C360" s="13"/>
      <c r="D360" s="14"/>
      <c r="E360" s="10"/>
      <c r="F360" s="7"/>
      <c r="G360" s="7"/>
      <c r="H360" s="7"/>
      <c r="I360" s="12"/>
      <c r="J360" s="12"/>
      <c r="K360" s="7"/>
      <c r="L360" s="7"/>
      <c r="M360" s="15"/>
      <c r="N360" s="15"/>
      <c r="O360" s="12"/>
      <c r="P360" s="12"/>
      <c r="Q360" s="12"/>
      <c r="R360" s="12"/>
      <c r="S360" s="12"/>
      <c r="T360" s="16"/>
      <c r="U360" s="21"/>
      <c r="V360" s="12"/>
      <c r="X360" s="25"/>
      <c r="Y360" s="12"/>
    </row>
    <row r="361" spans="1:25" x14ac:dyDescent="0.25">
      <c r="A361" s="11"/>
      <c r="B361" s="11"/>
      <c r="C361" s="13"/>
      <c r="D361" s="14"/>
      <c r="E361" s="10"/>
      <c r="F361" s="7"/>
      <c r="G361" s="7"/>
      <c r="H361" s="7"/>
      <c r="I361" s="12"/>
      <c r="J361" s="12"/>
      <c r="K361" s="7"/>
      <c r="L361" s="7"/>
      <c r="M361" s="15"/>
      <c r="N361" s="15"/>
      <c r="O361" s="12"/>
      <c r="P361" s="12"/>
      <c r="Q361" s="12"/>
      <c r="R361" s="12"/>
      <c r="S361" s="12"/>
      <c r="T361" s="16"/>
      <c r="U361" s="21"/>
      <c r="V361" s="12"/>
      <c r="X361" s="25"/>
      <c r="Y361" s="12"/>
    </row>
    <row r="362" spans="1:25" x14ac:dyDescent="0.25">
      <c r="A362" s="11"/>
      <c r="B362" s="11"/>
      <c r="C362" s="13"/>
      <c r="D362" s="14"/>
      <c r="E362" s="10"/>
      <c r="F362" s="7"/>
      <c r="G362" s="7"/>
      <c r="H362" s="7"/>
      <c r="I362" s="12"/>
      <c r="J362" s="12"/>
      <c r="K362" s="7"/>
      <c r="L362" s="7"/>
      <c r="M362" s="15"/>
      <c r="N362" s="15"/>
      <c r="O362" s="12"/>
      <c r="P362" s="12"/>
      <c r="Q362" s="12"/>
      <c r="R362" s="12"/>
      <c r="S362" s="12"/>
      <c r="T362" s="16"/>
      <c r="U362" s="21"/>
      <c r="V362" s="12"/>
      <c r="X362" s="25"/>
      <c r="Y362" s="12"/>
    </row>
    <row r="363" spans="1:25" x14ac:dyDescent="0.25">
      <c r="A363" s="11"/>
      <c r="B363" s="11"/>
      <c r="C363" s="13"/>
      <c r="D363" s="14"/>
      <c r="E363" s="10"/>
      <c r="F363" s="7"/>
      <c r="G363" s="7"/>
      <c r="H363" s="7"/>
      <c r="I363" s="12"/>
      <c r="J363" s="12"/>
      <c r="K363" s="7"/>
      <c r="L363" s="7"/>
      <c r="M363" s="15"/>
      <c r="N363" s="15"/>
      <c r="O363" s="12"/>
      <c r="P363" s="12"/>
      <c r="Q363" s="12"/>
      <c r="R363" s="12"/>
      <c r="S363" s="12"/>
      <c r="T363" s="16"/>
      <c r="U363" s="21"/>
      <c r="V363" s="12"/>
      <c r="X363" s="25"/>
      <c r="Y363" s="12"/>
    </row>
    <row r="364" spans="1:25" x14ac:dyDescent="0.25">
      <c r="A364" s="11"/>
      <c r="B364" s="11"/>
      <c r="C364" s="13"/>
      <c r="D364" s="14"/>
      <c r="E364" s="10"/>
      <c r="F364" s="7"/>
      <c r="G364" s="7"/>
      <c r="H364" s="7"/>
      <c r="I364" s="12"/>
      <c r="J364" s="12"/>
      <c r="K364" s="7"/>
      <c r="L364" s="7"/>
      <c r="M364" s="15"/>
      <c r="N364" s="15"/>
      <c r="O364" s="12"/>
      <c r="P364" s="12"/>
      <c r="Q364" s="12"/>
      <c r="R364" s="12"/>
      <c r="S364" s="12"/>
      <c r="T364" s="16"/>
      <c r="U364" s="21"/>
      <c r="V364" s="12"/>
      <c r="X364" s="25"/>
      <c r="Y364" s="12"/>
    </row>
    <row r="365" spans="1:25" x14ac:dyDescent="0.25">
      <c r="A365" s="11"/>
      <c r="B365" s="11"/>
      <c r="C365" s="13"/>
      <c r="D365" s="14"/>
      <c r="E365" s="10"/>
      <c r="F365" s="7"/>
      <c r="G365" s="7"/>
      <c r="H365" s="7"/>
      <c r="I365" s="12"/>
      <c r="J365" s="12"/>
      <c r="K365" s="7"/>
      <c r="L365" s="7"/>
      <c r="M365" s="15"/>
      <c r="N365" s="15"/>
      <c r="O365" s="12"/>
      <c r="P365" s="12"/>
      <c r="Q365" s="12"/>
      <c r="R365" s="12"/>
      <c r="S365" s="12"/>
      <c r="T365" s="16"/>
      <c r="U365" s="21"/>
      <c r="V365" s="12"/>
      <c r="X365" s="25"/>
      <c r="Y365" s="12"/>
    </row>
    <row r="366" spans="1:25" x14ac:dyDescent="0.25">
      <c r="A366" s="11"/>
      <c r="B366" s="11"/>
      <c r="C366" s="13"/>
      <c r="D366" s="14"/>
      <c r="E366" s="10"/>
      <c r="F366" s="7"/>
      <c r="G366" s="7"/>
      <c r="H366" s="7"/>
      <c r="I366" s="12"/>
      <c r="J366" s="12"/>
      <c r="K366" s="7"/>
      <c r="L366" s="7"/>
      <c r="M366" s="15"/>
      <c r="N366" s="15"/>
      <c r="O366" s="12"/>
      <c r="P366" s="12"/>
      <c r="Q366" s="12"/>
      <c r="R366" s="12"/>
      <c r="S366" s="12"/>
      <c r="T366" s="16"/>
      <c r="U366" s="21"/>
      <c r="V366" s="12"/>
      <c r="X366" s="25"/>
      <c r="Y366" s="12"/>
    </row>
    <row r="367" spans="1:25" x14ac:dyDescent="0.25">
      <c r="A367" s="11"/>
      <c r="B367" s="11"/>
      <c r="C367" s="13"/>
      <c r="D367" s="14"/>
      <c r="E367" s="10"/>
      <c r="F367" s="7"/>
      <c r="G367" s="7"/>
      <c r="H367" s="7"/>
      <c r="I367" s="12"/>
      <c r="J367" s="12"/>
      <c r="K367" s="7"/>
      <c r="L367" s="7"/>
      <c r="M367" s="15"/>
      <c r="N367" s="15"/>
      <c r="O367" s="12"/>
      <c r="P367" s="12"/>
      <c r="Q367" s="12"/>
      <c r="R367" s="12"/>
      <c r="S367" s="12"/>
      <c r="T367" s="16"/>
      <c r="U367" s="21"/>
      <c r="V367" s="12"/>
      <c r="X367" s="25"/>
      <c r="Y367" s="12"/>
    </row>
    <row r="368" spans="1:25" x14ac:dyDescent="0.25">
      <c r="A368" s="11"/>
      <c r="B368" s="11"/>
      <c r="C368" s="13"/>
      <c r="D368" s="14"/>
      <c r="E368" s="10"/>
      <c r="F368" s="7"/>
      <c r="G368" s="7"/>
      <c r="H368" s="7"/>
      <c r="I368" s="12"/>
      <c r="J368" s="12"/>
      <c r="K368" s="7"/>
      <c r="L368" s="7"/>
      <c r="M368" s="15"/>
      <c r="N368" s="15"/>
      <c r="O368" s="12"/>
      <c r="P368" s="12"/>
      <c r="Q368" s="12"/>
      <c r="R368" s="12"/>
      <c r="S368" s="12"/>
      <c r="T368" s="16"/>
      <c r="U368" s="21"/>
      <c r="V368" s="12"/>
      <c r="X368" s="25"/>
      <c r="Y368" s="12"/>
    </row>
    <row r="369" spans="1:25" x14ac:dyDescent="0.25">
      <c r="A369" s="11"/>
      <c r="B369" s="11"/>
      <c r="C369" s="13"/>
      <c r="D369" s="14"/>
      <c r="E369" s="10"/>
      <c r="F369" s="7"/>
      <c r="G369" s="7"/>
      <c r="H369" s="7"/>
      <c r="I369" s="12"/>
      <c r="J369" s="12"/>
      <c r="K369" s="7"/>
      <c r="L369" s="7"/>
      <c r="M369" s="15"/>
      <c r="N369" s="15"/>
      <c r="O369" s="12"/>
      <c r="P369" s="12"/>
      <c r="Q369" s="12"/>
      <c r="R369" s="12"/>
      <c r="S369" s="12"/>
      <c r="T369" s="16"/>
      <c r="U369" s="21"/>
      <c r="V369" s="12"/>
      <c r="X369" s="25"/>
      <c r="Y369" s="12"/>
    </row>
    <row r="370" spans="1:25" x14ac:dyDescent="0.25">
      <c r="A370" s="11"/>
      <c r="B370" s="11"/>
      <c r="C370" s="13"/>
      <c r="D370" s="14"/>
      <c r="E370" s="10"/>
      <c r="F370" s="7"/>
      <c r="G370" s="7"/>
      <c r="H370" s="7"/>
      <c r="I370" s="12"/>
      <c r="J370" s="12"/>
      <c r="K370" s="7"/>
      <c r="L370" s="7"/>
      <c r="M370" s="15"/>
      <c r="N370" s="15"/>
      <c r="O370" s="12"/>
      <c r="P370" s="12"/>
      <c r="Q370" s="12"/>
      <c r="R370" s="12"/>
      <c r="S370" s="12"/>
      <c r="T370" s="16"/>
      <c r="U370" s="21"/>
      <c r="V370" s="12"/>
      <c r="X370" s="25"/>
      <c r="Y370" s="12"/>
    </row>
    <row r="371" spans="1:25" x14ac:dyDescent="0.25">
      <c r="A371" s="11"/>
      <c r="B371" s="11"/>
      <c r="C371" s="13"/>
      <c r="D371" s="14"/>
      <c r="E371" s="10"/>
      <c r="F371" s="7"/>
      <c r="G371" s="7"/>
      <c r="H371" s="7"/>
      <c r="I371" s="12"/>
      <c r="J371" s="12"/>
      <c r="K371" s="7"/>
      <c r="L371" s="7"/>
      <c r="M371" s="15"/>
      <c r="N371" s="15"/>
      <c r="O371" s="12"/>
      <c r="P371" s="12"/>
      <c r="Q371" s="12"/>
      <c r="R371" s="12"/>
      <c r="S371" s="12"/>
      <c r="T371" s="16"/>
      <c r="U371" s="21"/>
      <c r="V371" s="12"/>
      <c r="X371" s="25"/>
      <c r="Y371" s="12"/>
    </row>
    <row r="372" spans="1:25" x14ac:dyDescent="0.25">
      <c r="A372" s="11"/>
      <c r="B372" s="11"/>
      <c r="C372" s="13"/>
      <c r="D372" s="14"/>
      <c r="E372" s="10"/>
      <c r="F372" s="7"/>
      <c r="G372" s="7"/>
      <c r="H372" s="7"/>
      <c r="I372" s="12"/>
      <c r="J372" s="12"/>
      <c r="K372" s="7"/>
      <c r="L372" s="7"/>
      <c r="M372" s="15"/>
      <c r="N372" s="15"/>
      <c r="O372" s="12"/>
      <c r="P372" s="12"/>
      <c r="Q372" s="12"/>
      <c r="R372" s="12"/>
      <c r="S372" s="12"/>
      <c r="T372" s="16"/>
      <c r="U372" s="21"/>
      <c r="V372" s="12"/>
      <c r="X372" s="25"/>
      <c r="Y372" s="12"/>
    </row>
    <row r="373" spans="1:25" x14ac:dyDescent="0.25">
      <c r="A373" s="11"/>
      <c r="B373" s="11"/>
      <c r="C373" s="13"/>
      <c r="D373" s="14"/>
      <c r="E373" s="10"/>
      <c r="F373" s="7"/>
      <c r="G373" s="7"/>
      <c r="H373" s="7"/>
      <c r="I373" s="12"/>
      <c r="J373" s="12"/>
      <c r="K373" s="7"/>
      <c r="L373" s="7"/>
      <c r="M373" s="15"/>
      <c r="N373" s="15"/>
      <c r="O373" s="12"/>
      <c r="P373" s="12"/>
      <c r="Q373" s="12"/>
      <c r="R373" s="12"/>
      <c r="S373" s="12"/>
      <c r="T373" s="16"/>
      <c r="U373" s="21"/>
      <c r="V373" s="12"/>
      <c r="X373" s="25"/>
      <c r="Y373" s="12"/>
    </row>
    <row r="374" spans="1:25" x14ac:dyDescent="0.25">
      <c r="A374" s="11"/>
      <c r="B374" s="11"/>
      <c r="C374" s="13"/>
      <c r="D374" s="14"/>
      <c r="E374" s="10"/>
      <c r="F374" s="7"/>
      <c r="G374" s="7"/>
      <c r="H374" s="7"/>
      <c r="I374" s="12"/>
      <c r="J374" s="12"/>
      <c r="K374" s="7"/>
      <c r="L374" s="7"/>
      <c r="M374" s="15"/>
      <c r="N374" s="15"/>
      <c r="O374" s="12"/>
      <c r="P374" s="12"/>
      <c r="Q374" s="12"/>
      <c r="R374" s="12"/>
      <c r="S374" s="12"/>
      <c r="T374" s="16"/>
      <c r="U374" s="21"/>
      <c r="V374" s="12"/>
      <c r="X374" s="25"/>
      <c r="Y374" s="12"/>
    </row>
    <row r="375" spans="1:25" x14ac:dyDescent="0.25">
      <c r="A375" s="11"/>
      <c r="B375" s="11"/>
      <c r="C375" s="13"/>
      <c r="D375" s="14"/>
      <c r="E375" s="10"/>
      <c r="F375" s="7"/>
      <c r="G375" s="7"/>
      <c r="H375" s="7"/>
      <c r="I375" s="12"/>
      <c r="J375" s="12"/>
      <c r="K375" s="7"/>
      <c r="L375" s="7"/>
      <c r="M375" s="15"/>
      <c r="N375" s="15"/>
      <c r="O375" s="12"/>
      <c r="P375" s="12"/>
      <c r="Q375" s="12"/>
      <c r="R375" s="12"/>
      <c r="S375" s="12"/>
      <c r="T375" s="16"/>
      <c r="U375" s="21"/>
      <c r="V375" s="12"/>
      <c r="X375" s="25"/>
      <c r="Y375" s="12"/>
    </row>
    <row r="376" spans="1:25" x14ac:dyDescent="0.25">
      <c r="A376" s="11"/>
      <c r="B376" s="11"/>
      <c r="C376" s="13"/>
      <c r="D376" s="14"/>
      <c r="E376" s="10"/>
      <c r="F376" s="7"/>
      <c r="G376" s="7"/>
      <c r="H376" s="7"/>
      <c r="I376" s="12"/>
      <c r="J376" s="12"/>
      <c r="K376" s="7"/>
      <c r="L376" s="7"/>
      <c r="M376" s="15"/>
      <c r="N376" s="15"/>
      <c r="O376" s="12"/>
      <c r="P376" s="12"/>
      <c r="Q376" s="12"/>
      <c r="R376" s="12"/>
      <c r="S376" s="12"/>
      <c r="T376" s="16"/>
      <c r="U376" s="21"/>
      <c r="V376" s="12"/>
      <c r="X376" s="25"/>
      <c r="Y376" s="12"/>
    </row>
    <row r="377" spans="1:25" x14ac:dyDescent="0.25">
      <c r="A377" s="11"/>
      <c r="B377" s="11"/>
      <c r="C377" s="13"/>
      <c r="D377" s="14"/>
      <c r="E377" s="10"/>
      <c r="F377" s="7"/>
      <c r="G377" s="7"/>
      <c r="H377" s="7"/>
      <c r="I377" s="12"/>
      <c r="J377" s="12"/>
      <c r="K377" s="7"/>
      <c r="L377" s="7"/>
      <c r="M377" s="15"/>
      <c r="N377" s="15"/>
      <c r="O377" s="12"/>
      <c r="P377" s="12"/>
      <c r="Q377" s="12"/>
      <c r="R377" s="12"/>
      <c r="S377" s="12"/>
      <c r="T377" s="16"/>
      <c r="U377" s="21"/>
      <c r="V377" s="12"/>
      <c r="X377" s="25"/>
      <c r="Y377" s="12"/>
    </row>
    <row r="378" spans="1:25" x14ac:dyDescent="0.25">
      <c r="A378" s="11"/>
      <c r="B378" s="11"/>
      <c r="C378" s="13"/>
      <c r="D378" s="14"/>
      <c r="E378" s="10"/>
      <c r="F378" s="7"/>
      <c r="G378" s="7"/>
      <c r="H378" s="7"/>
      <c r="I378" s="12"/>
      <c r="J378" s="12"/>
      <c r="K378" s="7"/>
      <c r="L378" s="7"/>
      <c r="M378" s="15"/>
      <c r="N378" s="15"/>
      <c r="O378" s="12"/>
      <c r="P378" s="12"/>
      <c r="Q378" s="12"/>
      <c r="R378" s="12"/>
      <c r="S378" s="12"/>
      <c r="T378" s="16"/>
      <c r="U378" s="21"/>
      <c r="V378" s="12"/>
      <c r="X378" s="25"/>
      <c r="Y378" s="12"/>
    </row>
    <row r="379" spans="1:25" s="17" customFormat="1" x14ac:dyDescent="0.25">
      <c r="A379" s="11"/>
      <c r="B379" s="11"/>
      <c r="C379" s="13"/>
      <c r="D379" s="14"/>
      <c r="E379" s="10"/>
      <c r="F379" s="7"/>
      <c r="G379" s="7"/>
      <c r="H379" s="7"/>
      <c r="I379" s="12"/>
      <c r="J379" s="12"/>
      <c r="K379" s="7"/>
      <c r="L379" s="7"/>
      <c r="M379" s="15"/>
      <c r="N379" s="15"/>
      <c r="O379" s="12"/>
      <c r="P379" s="12"/>
      <c r="Q379" s="12"/>
      <c r="R379" s="12"/>
      <c r="S379" s="12"/>
      <c r="T379" s="16"/>
      <c r="U379" s="21"/>
      <c r="V379" s="12"/>
      <c r="W379" s="16"/>
      <c r="X379" s="25"/>
      <c r="Y379" s="12"/>
    </row>
    <row r="380" spans="1:25" x14ac:dyDescent="0.25">
      <c r="A380" s="11"/>
      <c r="B380" s="11"/>
      <c r="C380" s="13"/>
      <c r="D380" s="14"/>
      <c r="E380" s="10"/>
      <c r="F380" s="7"/>
      <c r="G380" s="7"/>
      <c r="H380" s="7"/>
      <c r="I380" s="12"/>
      <c r="J380" s="12"/>
      <c r="K380" s="7"/>
      <c r="L380" s="7"/>
      <c r="M380" s="15"/>
      <c r="N380" s="15"/>
      <c r="O380" s="12"/>
      <c r="P380" s="12"/>
      <c r="Q380" s="12"/>
      <c r="R380" s="12"/>
      <c r="S380" s="12"/>
      <c r="T380" s="16"/>
      <c r="U380" s="21"/>
      <c r="V380" s="12"/>
      <c r="X380" s="25"/>
      <c r="Y380" s="12"/>
    </row>
    <row r="381" spans="1:25" x14ac:dyDescent="0.25">
      <c r="A381" s="11"/>
      <c r="B381" s="11"/>
      <c r="C381" s="13"/>
      <c r="D381" s="14"/>
      <c r="E381" s="10"/>
      <c r="F381" s="7"/>
      <c r="G381" s="7"/>
      <c r="H381" s="7"/>
      <c r="I381" s="12"/>
      <c r="J381" s="12"/>
      <c r="K381" s="7"/>
      <c r="L381" s="7"/>
      <c r="M381" s="15"/>
      <c r="N381" s="15"/>
      <c r="O381" s="12"/>
      <c r="P381" s="12"/>
      <c r="Q381" s="12"/>
      <c r="R381" s="12"/>
      <c r="S381" s="12"/>
      <c r="T381" s="16"/>
      <c r="U381" s="21"/>
      <c r="V381" s="12"/>
      <c r="X381" s="25"/>
      <c r="Y381" s="12"/>
    </row>
    <row r="382" spans="1:25" x14ac:dyDescent="0.25">
      <c r="A382" s="11"/>
      <c r="B382" s="11"/>
      <c r="C382" s="13"/>
      <c r="D382" s="14"/>
      <c r="E382" s="10"/>
      <c r="F382" s="7"/>
      <c r="G382" s="7"/>
      <c r="H382" s="7"/>
      <c r="I382" s="12"/>
      <c r="J382" s="12"/>
      <c r="K382" s="7"/>
      <c r="L382" s="7"/>
      <c r="M382" s="15"/>
      <c r="N382" s="15"/>
      <c r="O382" s="12"/>
      <c r="P382" s="12"/>
      <c r="Q382" s="12"/>
      <c r="R382" s="12"/>
      <c r="S382" s="12"/>
      <c r="T382" s="16"/>
      <c r="U382" s="21"/>
      <c r="V382" s="12"/>
      <c r="X382" s="25"/>
      <c r="Y382" s="12"/>
    </row>
    <row r="383" spans="1:25" x14ac:dyDescent="0.25">
      <c r="A383" s="11"/>
      <c r="B383" s="11"/>
      <c r="C383" s="13"/>
      <c r="D383" s="14"/>
      <c r="E383" s="10"/>
      <c r="F383" s="7"/>
      <c r="G383" s="7"/>
      <c r="H383" s="7"/>
      <c r="I383" s="12"/>
      <c r="J383" s="12"/>
      <c r="K383" s="7"/>
      <c r="L383" s="7"/>
      <c r="M383" s="15"/>
      <c r="N383" s="15"/>
      <c r="O383" s="12"/>
      <c r="P383" s="12"/>
      <c r="Q383" s="12"/>
      <c r="R383" s="12"/>
      <c r="S383" s="12"/>
      <c r="T383" s="16"/>
      <c r="U383" s="21"/>
      <c r="V383" s="12"/>
      <c r="X383" s="25"/>
      <c r="Y383" s="12"/>
    </row>
    <row r="384" spans="1:25" x14ac:dyDescent="0.25">
      <c r="A384" s="11"/>
      <c r="B384" s="11"/>
      <c r="C384" s="13"/>
      <c r="D384" s="14"/>
      <c r="E384" s="10"/>
      <c r="F384" s="7"/>
      <c r="G384" s="7"/>
      <c r="H384" s="7"/>
      <c r="I384" s="12"/>
      <c r="J384" s="12"/>
      <c r="K384" s="7"/>
      <c r="L384" s="7"/>
      <c r="M384" s="15"/>
      <c r="N384" s="15"/>
      <c r="O384" s="12"/>
      <c r="P384" s="12"/>
      <c r="Q384" s="12"/>
      <c r="R384" s="12"/>
      <c r="S384" s="12"/>
      <c r="T384" s="16"/>
      <c r="U384" s="21"/>
      <c r="V384" s="12"/>
      <c r="X384" s="25"/>
      <c r="Y384" s="12"/>
    </row>
    <row r="385" spans="1:25" x14ac:dyDescent="0.25">
      <c r="A385" s="11"/>
      <c r="B385" s="11"/>
      <c r="C385" s="13"/>
      <c r="D385" s="14"/>
      <c r="E385" s="10"/>
      <c r="F385" s="7"/>
      <c r="G385" s="7"/>
      <c r="H385" s="7"/>
      <c r="I385" s="12"/>
      <c r="J385" s="12"/>
      <c r="K385" s="7"/>
      <c r="L385" s="7"/>
      <c r="M385" s="15"/>
      <c r="N385" s="15"/>
      <c r="O385" s="12"/>
      <c r="P385" s="12"/>
      <c r="Q385" s="12"/>
      <c r="R385" s="12"/>
      <c r="S385" s="12"/>
      <c r="T385" s="16"/>
      <c r="U385" s="21"/>
      <c r="V385" s="12"/>
      <c r="X385" s="25"/>
      <c r="Y385" s="12"/>
    </row>
    <row r="386" spans="1:25" x14ac:dyDescent="0.25">
      <c r="A386" s="11"/>
      <c r="B386" s="11"/>
      <c r="C386" s="13"/>
      <c r="D386" s="14"/>
      <c r="E386" s="10"/>
      <c r="F386" s="7"/>
      <c r="G386" s="7"/>
      <c r="H386" s="7"/>
      <c r="I386" s="12"/>
      <c r="J386" s="12"/>
      <c r="K386" s="7"/>
      <c r="L386" s="7"/>
      <c r="M386" s="15"/>
      <c r="N386" s="15"/>
      <c r="O386" s="12"/>
      <c r="P386" s="12"/>
      <c r="Q386" s="12"/>
      <c r="R386" s="12"/>
      <c r="S386" s="12"/>
      <c r="T386" s="16"/>
      <c r="U386" s="21"/>
      <c r="V386" s="12"/>
      <c r="X386" s="25"/>
      <c r="Y386" s="12"/>
    </row>
    <row r="387" spans="1:25" x14ac:dyDescent="0.25">
      <c r="A387" s="11"/>
      <c r="B387" s="11"/>
      <c r="C387" s="13"/>
      <c r="D387" s="14"/>
      <c r="E387" s="10"/>
      <c r="F387" s="7"/>
      <c r="G387" s="7"/>
      <c r="H387" s="7"/>
      <c r="I387" s="12"/>
      <c r="J387" s="12"/>
      <c r="K387" s="7"/>
      <c r="L387" s="7"/>
      <c r="M387" s="15"/>
      <c r="N387" s="15"/>
      <c r="O387" s="12"/>
      <c r="P387" s="12"/>
      <c r="Q387" s="12"/>
      <c r="R387" s="12"/>
      <c r="S387" s="12"/>
      <c r="T387" s="16"/>
      <c r="U387" s="21"/>
      <c r="V387" s="12"/>
      <c r="X387" s="25"/>
      <c r="Y387" s="12"/>
    </row>
    <row r="388" spans="1:25" x14ac:dyDescent="0.25">
      <c r="A388" s="11"/>
      <c r="B388" s="11"/>
      <c r="C388" s="13"/>
      <c r="D388" s="14"/>
      <c r="E388" s="10"/>
      <c r="F388" s="7"/>
      <c r="G388" s="7"/>
      <c r="H388" s="7"/>
      <c r="I388" s="12"/>
      <c r="J388" s="12"/>
      <c r="K388" s="7"/>
      <c r="L388" s="7"/>
      <c r="M388" s="15"/>
      <c r="N388" s="15"/>
      <c r="O388" s="12"/>
      <c r="P388" s="12"/>
      <c r="Q388" s="12"/>
      <c r="R388" s="12"/>
      <c r="S388" s="12"/>
      <c r="T388" s="16"/>
      <c r="U388" s="21"/>
      <c r="V388" s="12"/>
      <c r="X388" s="25"/>
      <c r="Y388" s="12"/>
    </row>
    <row r="389" spans="1:25" x14ac:dyDescent="0.25">
      <c r="A389" s="11"/>
      <c r="B389" s="11"/>
      <c r="C389" s="13"/>
      <c r="D389" s="14"/>
      <c r="E389" s="10"/>
      <c r="F389" s="7"/>
      <c r="G389" s="7"/>
      <c r="H389" s="7"/>
      <c r="I389" s="12"/>
      <c r="J389" s="12"/>
      <c r="K389" s="7"/>
      <c r="L389" s="7"/>
      <c r="M389" s="15"/>
      <c r="N389" s="15"/>
      <c r="O389" s="12"/>
      <c r="P389" s="12"/>
      <c r="Q389" s="12"/>
      <c r="R389" s="12"/>
      <c r="S389" s="12"/>
      <c r="T389" s="16"/>
      <c r="U389" s="21"/>
      <c r="V389" s="12"/>
      <c r="X389" s="25"/>
      <c r="Y389" s="12"/>
    </row>
    <row r="390" spans="1:25" x14ac:dyDescent="0.25">
      <c r="A390" s="11"/>
      <c r="B390" s="11"/>
      <c r="C390" s="13"/>
      <c r="D390" s="14"/>
      <c r="E390" s="10"/>
      <c r="F390" s="7"/>
      <c r="G390" s="7"/>
      <c r="H390" s="7"/>
      <c r="I390" s="12"/>
      <c r="J390" s="12"/>
      <c r="K390" s="7"/>
      <c r="L390" s="7"/>
      <c r="M390" s="15"/>
      <c r="N390" s="15"/>
      <c r="O390" s="12"/>
      <c r="P390" s="12"/>
      <c r="Q390" s="12"/>
      <c r="R390" s="12"/>
      <c r="S390" s="12"/>
      <c r="T390" s="16"/>
      <c r="U390" s="21"/>
      <c r="V390" s="12"/>
      <c r="X390" s="25"/>
      <c r="Y390" s="12"/>
    </row>
    <row r="391" spans="1:25" x14ac:dyDescent="0.25">
      <c r="A391" s="11"/>
      <c r="B391" s="11"/>
      <c r="C391" s="13"/>
      <c r="D391" s="14"/>
      <c r="E391" s="10"/>
      <c r="F391" s="7"/>
      <c r="G391" s="7"/>
      <c r="H391" s="7"/>
      <c r="I391" s="12"/>
      <c r="J391" s="12"/>
      <c r="K391" s="7"/>
      <c r="L391" s="7"/>
      <c r="M391" s="15"/>
      <c r="N391" s="15"/>
      <c r="O391" s="12"/>
      <c r="P391" s="12"/>
      <c r="Q391" s="12"/>
      <c r="R391" s="12"/>
      <c r="S391" s="12"/>
      <c r="T391" s="16"/>
      <c r="U391" s="21"/>
      <c r="V391" s="12"/>
      <c r="X391" s="25"/>
      <c r="Y391" s="12"/>
    </row>
    <row r="392" spans="1:25" x14ac:dyDescent="0.25">
      <c r="A392" s="11"/>
      <c r="B392" s="11"/>
      <c r="C392" s="13"/>
      <c r="D392" s="14"/>
      <c r="E392" s="10"/>
      <c r="F392" s="7"/>
      <c r="G392" s="7"/>
      <c r="H392" s="7"/>
      <c r="I392" s="12"/>
      <c r="J392" s="12"/>
      <c r="K392" s="7"/>
      <c r="L392" s="7"/>
      <c r="M392" s="15"/>
      <c r="N392" s="15"/>
      <c r="O392" s="12"/>
      <c r="P392" s="12"/>
      <c r="Q392" s="12"/>
      <c r="R392" s="12"/>
      <c r="S392" s="12"/>
      <c r="T392" s="16"/>
      <c r="U392" s="21"/>
      <c r="V392" s="12"/>
      <c r="X392" s="25"/>
      <c r="Y392" s="12"/>
    </row>
    <row r="393" spans="1:25" x14ac:dyDescent="0.25">
      <c r="A393" s="11"/>
      <c r="B393" s="11"/>
      <c r="C393" s="13"/>
      <c r="D393" s="14"/>
      <c r="E393" s="10"/>
      <c r="F393" s="7"/>
      <c r="G393" s="7"/>
      <c r="H393" s="7"/>
      <c r="I393" s="12"/>
      <c r="J393" s="12"/>
      <c r="K393" s="7"/>
      <c r="L393" s="7"/>
      <c r="M393" s="15"/>
      <c r="N393" s="15"/>
      <c r="O393" s="12"/>
      <c r="P393" s="12"/>
      <c r="Q393" s="12"/>
      <c r="R393" s="12"/>
      <c r="S393" s="12"/>
      <c r="T393" s="16"/>
      <c r="U393" s="21"/>
      <c r="V393" s="12"/>
      <c r="X393" s="25"/>
      <c r="Y393" s="12"/>
    </row>
    <row r="394" spans="1:25" x14ac:dyDescent="0.25">
      <c r="A394" s="11"/>
      <c r="B394" s="11"/>
      <c r="C394" s="13"/>
      <c r="D394" s="14"/>
      <c r="E394" s="10"/>
      <c r="F394" s="7"/>
      <c r="G394" s="7"/>
      <c r="H394" s="7"/>
      <c r="I394" s="12"/>
      <c r="J394" s="12"/>
      <c r="K394" s="7"/>
      <c r="L394" s="7"/>
      <c r="M394" s="15"/>
      <c r="N394" s="15"/>
      <c r="O394" s="12"/>
      <c r="P394" s="12"/>
      <c r="Q394" s="12"/>
      <c r="R394" s="12"/>
      <c r="S394" s="12"/>
      <c r="T394" s="16"/>
      <c r="U394" s="21"/>
      <c r="V394" s="12"/>
      <c r="X394" s="25"/>
      <c r="Y394" s="12"/>
    </row>
    <row r="395" spans="1:25" s="12" customFormat="1" x14ac:dyDescent="0.25">
      <c r="A395" s="11"/>
      <c r="B395" s="11"/>
      <c r="C395" s="13"/>
      <c r="D395" s="14"/>
      <c r="E395" s="10"/>
      <c r="F395" s="7"/>
      <c r="G395" s="7"/>
      <c r="H395" s="7"/>
      <c r="K395" s="7"/>
      <c r="L395" s="7"/>
      <c r="M395" s="15"/>
      <c r="N395" s="15"/>
      <c r="T395" s="16"/>
      <c r="U395" s="21"/>
      <c r="W395" s="16"/>
      <c r="X395" s="25"/>
    </row>
    <row r="396" spans="1:25" x14ac:dyDescent="0.25">
      <c r="A396" s="18"/>
      <c r="B396" s="18"/>
      <c r="C396" s="13"/>
      <c r="D396" s="14"/>
      <c r="E396" s="10"/>
      <c r="F396" s="7"/>
      <c r="G396" s="7"/>
      <c r="H396" s="7"/>
      <c r="I396" s="12"/>
      <c r="J396" s="12"/>
      <c r="K396" s="7"/>
      <c r="L396" s="7"/>
      <c r="M396" s="15"/>
      <c r="N396" s="15"/>
      <c r="O396" s="12"/>
      <c r="P396" s="12"/>
      <c r="Q396" s="12"/>
      <c r="R396" s="12"/>
      <c r="S396" s="12"/>
      <c r="T396" s="16"/>
      <c r="U396" s="16"/>
      <c r="V396" s="12"/>
      <c r="X396" s="25"/>
      <c r="Y396" s="12"/>
    </row>
    <row r="397" spans="1:25" x14ac:dyDescent="0.25">
      <c r="A397" s="18"/>
      <c r="B397" s="18"/>
      <c r="C397" s="13"/>
      <c r="D397" s="14"/>
      <c r="E397" s="10"/>
      <c r="F397" s="7"/>
      <c r="G397" s="7"/>
      <c r="H397" s="7"/>
      <c r="I397" s="12"/>
      <c r="J397" s="12"/>
      <c r="K397" s="7"/>
      <c r="L397" s="7"/>
      <c r="M397" s="15"/>
      <c r="N397" s="15"/>
      <c r="O397" s="12"/>
      <c r="P397" s="12"/>
      <c r="Q397" s="12"/>
      <c r="R397" s="12"/>
      <c r="S397" s="12"/>
      <c r="T397" s="16"/>
      <c r="U397" s="16"/>
      <c r="V397" s="12"/>
      <c r="X397" s="25"/>
      <c r="Y397" s="12"/>
    </row>
    <row r="398" spans="1:25" x14ac:dyDescent="0.25">
      <c r="A398" s="18"/>
      <c r="B398" s="18"/>
      <c r="C398" s="13"/>
      <c r="D398" s="14"/>
      <c r="E398" s="10"/>
      <c r="F398" s="7"/>
      <c r="G398" s="7"/>
      <c r="H398" s="7"/>
      <c r="I398" s="12"/>
      <c r="J398" s="12"/>
      <c r="K398" s="7"/>
      <c r="L398" s="7"/>
      <c r="M398" s="15"/>
      <c r="N398" s="15"/>
      <c r="O398" s="12"/>
      <c r="P398" s="12"/>
      <c r="Q398" s="12"/>
      <c r="R398" s="12"/>
      <c r="S398" s="12"/>
      <c r="T398" s="16"/>
      <c r="U398" s="16"/>
      <c r="V398" s="12"/>
      <c r="X398" s="25"/>
      <c r="Y398" s="12"/>
    </row>
    <row r="399" spans="1:25" x14ac:dyDescent="0.25">
      <c r="A399" s="18"/>
      <c r="B399" s="18"/>
      <c r="C399" s="13"/>
      <c r="D399" s="14"/>
      <c r="E399" s="10"/>
      <c r="F399" s="7"/>
      <c r="G399" s="7"/>
      <c r="H399" s="7"/>
      <c r="I399" s="12"/>
      <c r="J399" s="12"/>
      <c r="K399" s="7"/>
      <c r="L399" s="7"/>
      <c r="M399" s="15"/>
      <c r="N399" s="15"/>
      <c r="O399" s="12"/>
      <c r="P399" s="12"/>
      <c r="Q399" s="12"/>
      <c r="R399" s="12"/>
      <c r="S399" s="12"/>
      <c r="T399" s="16"/>
      <c r="U399" s="16"/>
      <c r="V399" s="12"/>
      <c r="X399" s="25"/>
      <c r="Y399" s="12"/>
    </row>
    <row r="400" spans="1:25" s="17" customFormat="1" x14ac:dyDescent="0.25">
      <c r="A400" s="18"/>
      <c r="B400" s="18"/>
      <c r="C400" s="13"/>
      <c r="D400" s="14"/>
      <c r="E400" s="10"/>
      <c r="F400" s="7"/>
      <c r="G400" s="7"/>
      <c r="H400" s="7"/>
      <c r="I400" s="12"/>
      <c r="J400" s="12"/>
      <c r="K400" s="7"/>
      <c r="L400" s="7"/>
      <c r="M400" s="15"/>
      <c r="N400" s="15"/>
      <c r="O400" s="12"/>
      <c r="P400" s="12"/>
      <c r="Q400" s="12"/>
      <c r="R400" s="12"/>
      <c r="S400" s="12"/>
      <c r="T400" s="16"/>
      <c r="U400" s="16"/>
      <c r="V400" s="12"/>
      <c r="W400" s="16"/>
      <c r="X400" s="25"/>
      <c r="Y400" s="12"/>
    </row>
    <row r="401" spans="1:25" x14ac:dyDescent="0.25">
      <c r="A401" s="18"/>
      <c r="B401" s="18"/>
      <c r="C401" s="13"/>
      <c r="D401" s="14"/>
      <c r="E401" s="10"/>
      <c r="F401" s="7"/>
      <c r="G401" s="7"/>
      <c r="H401" s="7"/>
      <c r="I401" s="12"/>
      <c r="J401" s="12"/>
      <c r="K401" s="7"/>
      <c r="L401" s="7"/>
      <c r="M401" s="15"/>
      <c r="N401" s="15"/>
      <c r="O401" s="12"/>
      <c r="P401" s="12"/>
      <c r="Q401" s="12"/>
      <c r="R401" s="12"/>
      <c r="S401" s="12"/>
      <c r="T401" s="16"/>
      <c r="U401" s="16"/>
      <c r="V401" s="27"/>
      <c r="X401" s="25"/>
      <c r="Y401" s="12"/>
    </row>
    <row r="402" spans="1:25" x14ac:dyDescent="0.25">
      <c r="A402" s="18"/>
      <c r="B402" s="18"/>
      <c r="C402" s="13"/>
      <c r="D402" s="14"/>
      <c r="E402" s="10"/>
      <c r="F402" s="7"/>
      <c r="G402" s="7"/>
      <c r="H402" s="7"/>
      <c r="I402" s="12"/>
      <c r="J402" s="12"/>
      <c r="K402" s="7"/>
      <c r="L402" s="7"/>
      <c r="M402" s="15"/>
      <c r="N402" s="15"/>
      <c r="O402" s="12"/>
      <c r="P402" s="12"/>
      <c r="Q402" s="12"/>
      <c r="R402" s="12"/>
      <c r="S402" s="12"/>
      <c r="T402" s="16"/>
      <c r="U402" s="16"/>
      <c r="V402" s="27"/>
      <c r="X402" s="25"/>
      <c r="Y402" s="12"/>
    </row>
    <row r="403" spans="1:25" x14ac:dyDescent="0.25">
      <c r="A403" s="18"/>
      <c r="B403" s="18"/>
      <c r="C403" s="13"/>
      <c r="D403" s="14"/>
      <c r="E403" s="10"/>
      <c r="F403" s="7"/>
      <c r="G403" s="7"/>
      <c r="H403" s="7"/>
      <c r="I403" s="12"/>
      <c r="J403" s="12"/>
      <c r="K403" s="7"/>
      <c r="L403" s="7"/>
      <c r="M403" s="15"/>
      <c r="N403" s="15"/>
      <c r="O403" s="12"/>
      <c r="P403" s="12"/>
      <c r="Q403" s="12"/>
      <c r="R403" s="12"/>
      <c r="S403" s="12"/>
      <c r="T403" s="16"/>
      <c r="U403" s="16"/>
      <c r="V403" s="27"/>
      <c r="X403" s="30"/>
      <c r="Y403" s="12"/>
    </row>
    <row r="404" spans="1:25" x14ac:dyDescent="0.25">
      <c r="A404" s="18"/>
      <c r="B404" s="18"/>
      <c r="C404" s="13"/>
      <c r="D404" s="14"/>
      <c r="E404" s="10"/>
      <c r="F404" s="7"/>
      <c r="G404" s="7"/>
      <c r="H404" s="7"/>
      <c r="I404" s="12"/>
      <c r="J404" s="12"/>
      <c r="K404" s="7"/>
      <c r="L404" s="7"/>
      <c r="M404" s="15"/>
      <c r="N404" s="15"/>
      <c r="O404" s="12"/>
      <c r="P404" s="12"/>
      <c r="Q404" s="12"/>
      <c r="R404" s="12"/>
      <c r="S404" s="12"/>
      <c r="T404" s="16"/>
      <c r="U404" s="16"/>
      <c r="V404" s="27"/>
      <c r="X404" s="25"/>
      <c r="Y404" s="12"/>
    </row>
    <row r="405" spans="1:25" x14ac:dyDescent="0.25">
      <c r="A405" s="18"/>
      <c r="B405" s="18"/>
      <c r="C405" s="13"/>
      <c r="D405" s="14"/>
      <c r="E405" s="10"/>
      <c r="F405" s="7"/>
      <c r="G405" s="7"/>
      <c r="H405" s="7"/>
      <c r="I405" s="12"/>
      <c r="J405" s="12"/>
      <c r="K405" s="7"/>
      <c r="L405" s="7"/>
      <c r="M405" s="15"/>
      <c r="N405" s="15"/>
      <c r="O405" s="12"/>
      <c r="P405" s="12"/>
      <c r="Q405" s="12"/>
      <c r="R405" s="12"/>
      <c r="S405" s="12"/>
      <c r="T405" s="16"/>
      <c r="U405" s="16"/>
      <c r="V405" s="27"/>
      <c r="X405" s="25"/>
      <c r="Y405" s="12"/>
    </row>
    <row r="406" spans="1:25" x14ac:dyDescent="0.25">
      <c r="A406" s="18"/>
      <c r="B406" s="18"/>
      <c r="C406" s="13"/>
      <c r="D406" s="14"/>
      <c r="E406" s="10"/>
      <c r="F406" s="7"/>
      <c r="G406" s="7"/>
      <c r="H406" s="7"/>
      <c r="I406" s="12"/>
      <c r="J406" s="12"/>
      <c r="K406" s="7"/>
      <c r="L406" s="7"/>
      <c r="M406" s="15"/>
      <c r="N406" s="15"/>
      <c r="O406" s="12"/>
      <c r="P406" s="12"/>
      <c r="Q406" s="12"/>
      <c r="R406" s="12"/>
      <c r="S406" s="12"/>
      <c r="T406" s="16"/>
      <c r="U406" s="16"/>
      <c r="V406" s="27"/>
      <c r="X406" s="30"/>
      <c r="Y406" s="12"/>
    </row>
    <row r="407" spans="1:25" x14ac:dyDescent="0.25">
      <c r="A407" s="18"/>
      <c r="B407" s="18"/>
      <c r="C407" s="13"/>
      <c r="D407" s="14"/>
      <c r="E407" s="10"/>
      <c r="F407" s="7"/>
      <c r="G407" s="7"/>
      <c r="H407" s="7"/>
      <c r="I407" s="12"/>
      <c r="J407" s="12"/>
      <c r="K407" s="7"/>
      <c r="L407" s="7"/>
      <c r="M407" s="15"/>
      <c r="N407" s="15"/>
      <c r="O407" s="12"/>
      <c r="P407" s="12"/>
      <c r="Q407" s="12"/>
      <c r="R407" s="12"/>
      <c r="S407" s="12"/>
      <c r="T407" s="16"/>
      <c r="U407" s="16"/>
      <c r="V407" s="27"/>
      <c r="X407" s="25"/>
      <c r="Y407" s="12"/>
    </row>
    <row r="408" spans="1:25" x14ac:dyDescent="0.25">
      <c r="A408" s="18"/>
      <c r="B408" s="18"/>
      <c r="C408" s="13"/>
      <c r="D408" s="14"/>
      <c r="E408" s="10"/>
      <c r="F408" s="7"/>
      <c r="G408" s="7"/>
      <c r="H408" s="7"/>
      <c r="I408" s="12"/>
      <c r="J408" s="12"/>
      <c r="K408" s="7"/>
      <c r="L408" s="7"/>
      <c r="M408" s="15"/>
      <c r="N408" s="15"/>
      <c r="O408" s="12"/>
      <c r="P408" s="12"/>
      <c r="Q408" s="12"/>
      <c r="R408" s="12"/>
      <c r="S408" s="12"/>
      <c r="T408" s="16"/>
      <c r="U408" s="16"/>
      <c r="V408" s="27"/>
      <c r="X408" s="25"/>
      <c r="Y408" s="12"/>
    </row>
    <row r="409" spans="1:25" x14ac:dyDescent="0.25">
      <c r="A409" s="18"/>
      <c r="B409" s="18"/>
      <c r="C409" s="13"/>
      <c r="D409" s="14"/>
      <c r="E409" s="10"/>
      <c r="F409" s="7"/>
      <c r="G409" s="7"/>
      <c r="H409" s="7"/>
      <c r="I409" s="12"/>
      <c r="J409" s="12"/>
      <c r="K409" s="7"/>
      <c r="L409" s="7"/>
      <c r="M409" s="15"/>
      <c r="N409" s="15"/>
      <c r="O409" s="12"/>
      <c r="P409" s="12"/>
      <c r="Q409" s="12"/>
      <c r="R409" s="12"/>
      <c r="S409" s="12"/>
      <c r="T409" s="16"/>
      <c r="U409" s="16"/>
      <c r="V409" s="27"/>
      <c r="X409" s="25"/>
      <c r="Y409" s="12"/>
    </row>
    <row r="410" spans="1:25" x14ac:dyDescent="0.25">
      <c r="A410" s="18"/>
      <c r="B410" s="18"/>
      <c r="C410" s="13"/>
      <c r="D410" s="14"/>
      <c r="E410" s="10"/>
      <c r="F410" s="7"/>
      <c r="G410" s="7"/>
      <c r="H410" s="7"/>
      <c r="I410" s="12"/>
      <c r="J410" s="12"/>
      <c r="K410" s="7"/>
      <c r="L410" s="7"/>
      <c r="M410" s="15"/>
      <c r="N410" s="15"/>
      <c r="O410" s="12"/>
      <c r="P410" s="12"/>
      <c r="Q410" s="12"/>
      <c r="R410" s="12"/>
      <c r="S410" s="12"/>
      <c r="T410" s="16"/>
      <c r="U410" s="16"/>
      <c r="V410" s="27"/>
      <c r="X410" s="25"/>
      <c r="Y410" s="12"/>
    </row>
    <row r="411" spans="1:25" x14ac:dyDescent="0.25">
      <c r="A411" s="18"/>
      <c r="B411" s="18"/>
      <c r="C411" s="13"/>
      <c r="D411" s="14"/>
      <c r="E411" s="10"/>
      <c r="F411" s="7"/>
      <c r="G411" s="7"/>
      <c r="H411" s="7"/>
      <c r="I411" s="12"/>
      <c r="J411" s="12"/>
      <c r="K411" s="7"/>
      <c r="L411" s="7"/>
      <c r="M411" s="15"/>
      <c r="N411" s="15"/>
      <c r="O411" s="12"/>
      <c r="P411" s="12"/>
      <c r="Q411" s="12"/>
      <c r="R411" s="12"/>
      <c r="S411" s="12"/>
      <c r="T411" s="16"/>
      <c r="U411" s="16"/>
      <c r="V411" s="27"/>
      <c r="X411" s="25"/>
      <c r="Y411" s="12"/>
    </row>
    <row r="412" spans="1:25" x14ac:dyDescent="0.25">
      <c r="A412" s="18"/>
      <c r="B412" s="18"/>
      <c r="C412" s="13"/>
      <c r="D412" s="14"/>
      <c r="E412" s="10"/>
      <c r="F412" s="7"/>
      <c r="G412" s="7"/>
      <c r="H412" s="7"/>
      <c r="I412" s="12"/>
      <c r="J412" s="12"/>
      <c r="K412" s="7"/>
      <c r="L412" s="7"/>
      <c r="M412" s="15"/>
      <c r="N412" s="15"/>
      <c r="O412" s="12"/>
      <c r="P412" s="12"/>
      <c r="Q412" s="12"/>
      <c r="R412" s="12"/>
      <c r="S412" s="12"/>
      <c r="T412" s="16"/>
      <c r="U412" s="16"/>
      <c r="V412" s="27"/>
      <c r="X412" s="25"/>
      <c r="Y412" s="12"/>
    </row>
    <row r="413" spans="1:25" x14ac:dyDescent="0.25">
      <c r="A413" s="18"/>
      <c r="B413" s="18"/>
      <c r="C413" s="13"/>
      <c r="D413" s="14"/>
      <c r="E413" s="10"/>
      <c r="F413" s="7"/>
      <c r="G413" s="7"/>
      <c r="H413" s="7"/>
      <c r="I413" s="12"/>
      <c r="J413" s="12"/>
      <c r="K413" s="7"/>
      <c r="L413" s="7"/>
      <c r="M413" s="15"/>
      <c r="N413" s="15"/>
      <c r="O413" s="12"/>
      <c r="P413" s="12"/>
      <c r="Q413" s="12"/>
      <c r="R413" s="12"/>
      <c r="S413" s="12"/>
      <c r="T413" s="16"/>
      <c r="U413" s="16"/>
      <c r="V413" s="27"/>
      <c r="X413" s="25"/>
      <c r="Y413" s="12"/>
    </row>
    <row r="414" spans="1:25" x14ac:dyDescent="0.25">
      <c r="A414" s="18"/>
      <c r="B414" s="18"/>
      <c r="C414" s="13"/>
      <c r="D414" s="14"/>
      <c r="E414" s="10"/>
      <c r="F414" s="7"/>
      <c r="G414" s="7"/>
      <c r="H414" s="7"/>
      <c r="I414" s="12"/>
      <c r="J414" s="12"/>
      <c r="K414" s="7"/>
      <c r="L414" s="7"/>
      <c r="M414" s="15"/>
      <c r="N414" s="15"/>
      <c r="O414" s="12"/>
      <c r="P414" s="12"/>
      <c r="Q414" s="12"/>
      <c r="R414" s="12"/>
      <c r="S414" s="12"/>
      <c r="T414" s="16"/>
      <c r="U414" s="16"/>
      <c r="V414" s="27"/>
      <c r="X414" s="25"/>
      <c r="Y414" s="12"/>
    </row>
    <row r="415" spans="1:25" x14ac:dyDescent="0.25">
      <c r="A415" s="18"/>
      <c r="B415" s="18"/>
      <c r="C415" s="13"/>
      <c r="D415" s="14"/>
      <c r="E415" s="10"/>
      <c r="F415" s="7"/>
      <c r="G415" s="7"/>
      <c r="H415" s="7"/>
      <c r="I415" s="12"/>
      <c r="J415" s="12"/>
      <c r="K415" s="7"/>
      <c r="L415" s="7"/>
      <c r="M415" s="15"/>
      <c r="N415" s="15"/>
      <c r="O415" s="12"/>
      <c r="P415" s="12"/>
      <c r="Q415" s="12"/>
      <c r="R415" s="12"/>
      <c r="S415" s="12"/>
      <c r="T415" s="16"/>
      <c r="U415" s="16"/>
      <c r="V415" s="27"/>
      <c r="X415" s="25"/>
      <c r="Y415" s="12"/>
    </row>
    <row r="416" spans="1:25" x14ac:dyDescent="0.25">
      <c r="A416" s="18"/>
      <c r="B416" s="18"/>
      <c r="C416" s="13"/>
      <c r="D416" s="14"/>
      <c r="E416" s="10"/>
      <c r="F416" s="7"/>
      <c r="G416" s="7"/>
      <c r="H416" s="7"/>
      <c r="I416" s="12"/>
      <c r="J416" s="12"/>
      <c r="K416" s="7"/>
      <c r="L416" s="7"/>
      <c r="M416" s="15"/>
      <c r="N416" s="15"/>
      <c r="O416" s="12"/>
      <c r="P416" s="12"/>
      <c r="Q416" s="12"/>
      <c r="R416" s="12"/>
      <c r="S416" s="12"/>
      <c r="T416" s="16"/>
      <c r="U416" s="16"/>
      <c r="V416" s="27"/>
      <c r="X416" s="25"/>
      <c r="Y416" s="12"/>
    </row>
    <row r="417" spans="1:25" x14ac:dyDescent="0.25">
      <c r="A417" s="18"/>
      <c r="B417" s="18"/>
      <c r="C417" s="13"/>
      <c r="D417" s="14"/>
      <c r="E417" s="10"/>
      <c r="F417" s="7"/>
      <c r="G417" s="7"/>
      <c r="H417" s="7"/>
      <c r="I417" s="12"/>
      <c r="J417" s="12"/>
      <c r="K417" s="7"/>
      <c r="L417" s="7"/>
      <c r="M417" s="15"/>
      <c r="N417" s="15"/>
      <c r="O417" s="12"/>
      <c r="P417" s="12"/>
      <c r="Q417" s="12"/>
      <c r="R417" s="12"/>
      <c r="S417" s="12"/>
      <c r="T417" s="16"/>
      <c r="U417" s="16"/>
      <c r="V417" s="27"/>
      <c r="X417" s="25"/>
      <c r="Y417" s="12"/>
    </row>
    <row r="418" spans="1:25" x14ac:dyDescent="0.25">
      <c r="A418" s="18"/>
      <c r="B418" s="18"/>
      <c r="C418" s="13"/>
      <c r="D418" s="14"/>
      <c r="E418" s="10"/>
      <c r="F418" s="7"/>
      <c r="G418" s="7"/>
      <c r="H418" s="7"/>
      <c r="I418" s="12"/>
      <c r="J418" s="12"/>
      <c r="K418" s="7"/>
      <c r="L418" s="7"/>
      <c r="M418" s="15"/>
      <c r="N418" s="15"/>
      <c r="O418" s="12"/>
      <c r="P418" s="12"/>
      <c r="Q418" s="12"/>
      <c r="R418" s="12"/>
      <c r="S418" s="12"/>
      <c r="T418" s="16"/>
      <c r="U418" s="16"/>
      <c r="V418" s="27"/>
      <c r="X418" s="25"/>
      <c r="Y418" s="12"/>
    </row>
    <row r="419" spans="1:25" x14ac:dyDescent="0.25">
      <c r="A419" s="18"/>
      <c r="B419" s="18"/>
      <c r="C419" s="13"/>
      <c r="D419" s="14"/>
      <c r="E419" s="10"/>
      <c r="F419" s="7"/>
      <c r="G419" s="7"/>
      <c r="H419" s="7"/>
      <c r="I419" s="12"/>
      <c r="J419" s="12"/>
      <c r="K419" s="7"/>
      <c r="L419" s="7"/>
      <c r="M419" s="15"/>
      <c r="N419" s="15"/>
      <c r="O419" s="12"/>
      <c r="P419" s="12"/>
      <c r="Q419" s="12"/>
      <c r="R419" s="12"/>
      <c r="S419" s="12"/>
      <c r="T419" s="16"/>
      <c r="U419" s="16"/>
      <c r="V419" s="27"/>
      <c r="X419" s="25"/>
      <c r="Y419" s="12"/>
    </row>
    <row r="420" spans="1:25" x14ac:dyDescent="0.25">
      <c r="A420" s="18"/>
      <c r="B420" s="18"/>
      <c r="C420" s="13"/>
      <c r="D420" s="14"/>
      <c r="E420" s="10"/>
      <c r="F420" s="7"/>
      <c r="G420" s="7"/>
      <c r="H420" s="7"/>
      <c r="I420" s="12"/>
      <c r="J420" s="12"/>
      <c r="K420" s="7"/>
      <c r="L420" s="7"/>
      <c r="M420" s="15"/>
      <c r="N420" s="15"/>
      <c r="O420" s="12"/>
      <c r="P420" s="12"/>
      <c r="Q420" s="12"/>
      <c r="R420" s="12"/>
      <c r="S420" s="12"/>
      <c r="T420" s="16"/>
      <c r="U420" s="16"/>
      <c r="V420" s="27"/>
      <c r="X420" s="25"/>
      <c r="Y420" s="12"/>
    </row>
    <row r="421" spans="1:25" x14ac:dyDescent="0.25">
      <c r="A421" s="18"/>
      <c r="B421" s="18"/>
      <c r="C421" s="13"/>
      <c r="D421" s="14"/>
      <c r="E421" s="10"/>
      <c r="F421" s="7"/>
      <c r="G421" s="7"/>
      <c r="H421" s="7"/>
      <c r="I421" s="12"/>
      <c r="J421" s="12"/>
      <c r="K421" s="7"/>
      <c r="L421" s="7"/>
      <c r="M421" s="15"/>
      <c r="N421" s="15"/>
      <c r="O421" s="12"/>
      <c r="P421" s="12"/>
      <c r="Q421" s="12"/>
      <c r="R421" s="12"/>
      <c r="S421" s="12"/>
      <c r="T421" s="16"/>
      <c r="U421" s="16"/>
      <c r="V421" s="27"/>
      <c r="X421" s="25"/>
      <c r="Y421" s="12"/>
    </row>
    <row r="422" spans="1:25" x14ac:dyDescent="0.25">
      <c r="A422" s="18"/>
      <c r="B422" s="18"/>
      <c r="C422" s="13"/>
      <c r="D422" s="14"/>
      <c r="E422" s="10"/>
      <c r="F422" s="7"/>
      <c r="G422" s="7"/>
      <c r="H422" s="7"/>
      <c r="I422" s="12"/>
      <c r="J422" s="12"/>
      <c r="K422" s="7"/>
      <c r="L422" s="7"/>
      <c r="M422" s="15"/>
      <c r="N422" s="15"/>
      <c r="O422" s="12"/>
      <c r="P422" s="12"/>
      <c r="Q422" s="12"/>
      <c r="R422" s="12"/>
      <c r="S422" s="12"/>
      <c r="T422" s="16"/>
      <c r="U422" s="16"/>
      <c r="V422" s="27"/>
      <c r="X422" s="25"/>
      <c r="Y422" s="12"/>
    </row>
    <row r="423" spans="1:25" x14ac:dyDescent="0.25">
      <c r="A423" s="18"/>
      <c r="B423" s="18"/>
      <c r="C423" s="13"/>
      <c r="D423" s="14"/>
      <c r="E423" s="10"/>
      <c r="F423" s="7"/>
      <c r="G423" s="7"/>
      <c r="H423" s="7"/>
      <c r="I423" s="12"/>
      <c r="J423" s="12"/>
      <c r="K423" s="7"/>
      <c r="L423" s="7"/>
      <c r="M423" s="15"/>
      <c r="N423" s="15"/>
      <c r="O423" s="12"/>
      <c r="P423" s="12"/>
      <c r="Q423" s="12"/>
      <c r="R423" s="12"/>
      <c r="S423" s="12"/>
      <c r="T423" s="16"/>
      <c r="U423" s="16"/>
      <c r="V423" s="27"/>
      <c r="X423" s="25"/>
      <c r="Y423" s="12"/>
    </row>
    <row r="424" spans="1:25" x14ac:dyDescent="0.25">
      <c r="A424" s="18"/>
      <c r="B424" s="18"/>
      <c r="C424" s="13"/>
      <c r="D424" s="14"/>
      <c r="E424" s="10"/>
      <c r="F424" s="7"/>
      <c r="G424" s="7"/>
      <c r="H424" s="7"/>
      <c r="I424" s="12"/>
      <c r="J424" s="12"/>
      <c r="K424" s="7"/>
      <c r="L424" s="7"/>
      <c r="M424" s="15"/>
      <c r="N424" s="15"/>
      <c r="O424" s="12"/>
      <c r="P424" s="12"/>
      <c r="Q424" s="12"/>
      <c r="R424" s="12"/>
      <c r="S424" s="12"/>
      <c r="T424" s="16"/>
      <c r="U424" s="16"/>
      <c r="V424" s="27"/>
      <c r="X424" s="25"/>
      <c r="Y424" s="12"/>
    </row>
    <row r="425" spans="1:25" x14ac:dyDescent="0.25">
      <c r="A425" s="18"/>
      <c r="B425" s="18"/>
      <c r="C425" s="13"/>
      <c r="D425" s="14"/>
      <c r="E425" s="10"/>
      <c r="F425" s="7"/>
      <c r="G425" s="7"/>
      <c r="H425" s="7"/>
      <c r="I425" s="12"/>
      <c r="J425" s="12"/>
      <c r="K425" s="7"/>
      <c r="L425" s="7"/>
      <c r="M425" s="15"/>
      <c r="N425" s="15"/>
      <c r="O425" s="12"/>
      <c r="P425" s="12"/>
      <c r="Q425" s="12"/>
      <c r="R425" s="12"/>
      <c r="S425" s="12"/>
      <c r="T425" s="16"/>
      <c r="U425" s="16"/>
      <c r="V425" s="27"/>
      <c r="X425" s="25"/>
      <c r="Y425" s="12"/>
    </row>
    <row r="426" spans="1:25" x14ac:dyDescent="0.25">
      <c r="A426" s="18"/>
      <c r="B426" s="18"/>
      <c r="C426" s="13"/>
      <c r="D426" s="14"/>
      <c r="E426" s="10"/>
      <c r="F426" s="7"/>
      <c r="G426" s="7"/>
      <c r="H426" s="7"/>
      <c r="I426" s="12"/>
      <c r="J426" s="12"/>
      <c r="K426" s="7"/>
      <c r="L426" s="7"/>
      <c r="M426" s="15"/>
      <c r="N426" s="15"/>
      <c r="O426" s="12"/>
      <c r="P426" s="12"/>
      <c r="Q426" s="12"/>
      <c r="R426" s="12"/>
      <c r="S426" s="12"/>
      <c r="T426" s="16"/>
      <c r="U426" s="16"/>
      <c r="V426" s="27"/>
      <c r="X426" s="25"/>
      <c r="Y426" s="12"/>
    </row>
    <row r="427" spans="1:25" x14ac:dyDescent="0.25">
      <c r="A427" s="18"/>
      <c r="B427" s="18"/>
      <c r="C427" s="13"/>
      <c r="D427" s="14"/>
      <c r="E427" s="10"/>
      <c r="F427" s="7"/>
      <c r="G427" s="7"/>
      <c r="H427" s="7"/>
      <c r="I427" s="12"/>
      <c r="J427" s="12"/>
      <c r="K427" s="7"/>
      <c r="L427" s="7"/>
      <c r="M427" s="15"/>
      <c r="N427" s="15"/>
      <c r="O427" s="12"/>
      <c r="P427" s="12"/>
      <c r="Q427" s="12"/>
      <c r="R427" s="12"/>
      <c r="S427" s="12"/>
      <c r="T427" s="16"/>
      <c r="U427" s="16"/>
      <c r="V427" s="27"/>
      <c r="X427" s="25"/>
      <c r="Y427" s="12"/>
    </row>
    <row r="428" spans="1:25" x14ac:dyDescent="0.25">
      <c r="A428" s="18"/>
      <c r="B428" s="18"/>
      <c r="C428" s="13"/>
      <c r="D428" s="14"/>
      <c r="E428" s="10"/>
      <c r="F428" s="7"/>
      <c r="G428" s="7"/>
      <c r="H428" s="7"/>
      <c r="I428" s="12"/>
      <c r="J428" s="12"/>
      <c r="K428" s="7"/>
      <c r="L428" s="7"/>
      <c r="M428" s="15"/>
      <c r="N428" s="15"/>
      <c r="O428" s="12"/>
      <c r="P428" s="12"/>
      <c r="Q428" s="12"/>
      <c r="R428" s="12"/>
      <c r="S428" s="12"/>
      <c r="T428" s="16"/>
      <c r="U428" s="16"/>
      <c r="V428" s="27"/>
      <c r="X428" s="30"/>
      <c r="Y428" s="12"/>
    </row>
    <row r="429" spans="1:25" x14ac:dyDescent="0.25">
      <c r="A429" s="18"/>
      <c r="B429" s="18"/>
      <c r="C429" s="13"/>
      <c r="D429" s="14"/>
      <c r="E429" s="10"/>
      <c r="F429" s="7"/>
      <c r="G429" s="7"/>
      <c r="H429" s="7"/>
      <c r="I429" s="12"/>
      <c r="J429" s="12"/>
      <c r="K429" s="7"/>
      <c r="L429" s="7"/>
      <c r="M429" s="15"/>
      <c r="N429" s="15"/>
      <c r="O429" s="12"/>
      <c r="P429" s="12"/>
      <c r="Q429" s="12"/>
      <c r="R429" s="12"/>
      <c r="S429" s="12"/>
      <c r="T429" s="16"/>
      <c r="U429" s="16"/>
      <c r="V429" s="27"/>
      <c r="X429" s="30"/>
      <c r="Y429" s="12"/>
    </row>
    <row r="430" spans="1:25" x14ac:dyDescent="0.25">
      <c r="A430" s="18"/>
      <c r="B430" s="18"/>
      <c r="C430" s="13"/>
      <c r="D430" s="14"/>
      <c r="E430" s="10"/>
      <c r="F430" s="7"/>
      <c r="G430" s="7"/>
      <c r="H430" s="7"/>
      <c r="I430" s="12"/>
      <c r="J430" s="12"/>
      <c r="K430" s="7"/>
      <c r="L430" s="7"/>
      <c r="M430" s="15"/>
      <c r="N430" s="15"/>
      <c r="O430" s="12"/>
      <c r="P430" s="12"/>
      <c r="Q430" s="12"/>
      <c r="R430" s="12"/>
      <c r="S430" s="12"/>
      <c r="T430" s="16"/>
      <c r="U430" s="16"/>
      <c r="V430" s="27"/>
      <c r="X430" s="30"/>
      <c r="Y430" s="12"/>
    </row>
    <row r="431" spans="1:25" x14ac:dyDescent="0.25">
      <c r="A431" s="18"/>
      <c r="B431" s="18"/>
      <c r="C431" s="13"/>
      <c r="D431" s="14"/>
      <c r="E431" s="10"/>
      <c r="F431" s="7"/>
      <c r="G431" s="7"/>
      <c r="H431" s="7"/>
      <c r="I431" s="12"/>
      <c r="J431" s="12"/>
      <c r="K431" s="7"/>
      <c r="L431" s="7"/>
      <c r="M431" s="15"/>
      <c r="N431" s="15"/>
      <c r="O431" s="12"/>
      <c r="P431" s="12"/>
      <c r="Q431" s="12"/>
      <c r="R431" s="12"/>
      <c r="S431" s="12"/>
      <c r="T431" s="16"/>
      <c r="U431" s="16"/>
      <c r="V431" s="27"/>
      <c r="X431" s="30"/>
      <c r="Y431" s="12"/>
    </row>
    <row r="432" spans="1:25" x14ac:dyDescent="0.25">
      <c r="A432" s="18"/>
      <c r="B432" s="18"/>
      <c r="C432" s="13"/>
      <c r="D432" s="14"/>
      <c r="E432" s="10"/>
      <c r="F432" s="7"/>
      <c r="G432" s="7"/>
      <c r="H432" s="7"/>
      <c r="I432" s="12"/>
      <c r="J432" s="12"/>
      <c r="K432" s="7"/>
      <c r="L432" s="7"/>
      <c r="M432" s="15"/>
      <c r="N432" s="15"/>
      <c r="O432" s="12"/>
      <c r="P432" s="12"/>
      <c r="Q432" s="12"/>
      <c r="R432" s="12"/>
      <c r="S432" s="12"/>
      <c r="T432" s="16"/>
      <c r="U432" s="16"/>
      <c r="V432" s="27"/>
      <c r="X432" s="25"/>
      <c r="Y432" s="12"/>
    </row>
    <row r="433" spans="1:25" x14ac:dyDescent="0.25">
      <c r="A433" s="18"/>
      <c r="B433" s="18"/>
      <c r="C433" s="13"/>
      <c r="D433" s="14"/>
      <c r="E433" s="10"/>
      <c r="F433" s="7"/>
      <c r="G433" s="7"/>
      <c r="H433" s="7"/>
      <c r="I433" s="12"/>
      <c r="J433" s="12"/>
      <c r="K433" s="7"/>
      <c r="L433" s="7"/>
      <c r="M433" s="15"/>
      <c r="N433" s="15"/>
      <c r="O433" s="12"/>
      <c r="P433" s="12"/>
      <c r="Q433" s="12"/>
      <c r="R433" s="12"/>
      <c r="S433" s="12"/>
      <c r="T433" s="16"/>
      <c r="U433" s="16"/>
      <c r="V433" s="27"/>
      <c r="X433" s="25"/>
      <c r="Y433" s="12"/>
    </row>
    <row r="434" spans="1:25" x14ac:dyDescent="0.25">
      <c r="A434" s="18"/>
      <c r="B434" s="18"/>
      <c r="C434" s="13"/>
      <c r="D434" s="14"/>
      <c r="E434" s="10"/>
      <c r="F434" s="7"/>
      <c r="G434" s="7"/>
      <c r="H434" s="7"/>
      <c r="I434" s="12"/>
      <c r="J434" s="12"/>
      <c r="K434" s="7"/>
      <c r="L434" s="7"/>
      <c r="M434" s="15"/>
      <c r="N434" s="15"/>
      <c r="O434" s="12"/>
      <c r="P434" s="12"/>
      <c r="Q434" s="12"/>
      <c r="R434" s="12"/>
      <c r="S434" s="12"/>
      <c r="T434" s="16"/>
      <c r="U434" s="16"/>
      <c r="V434" s="27"/>
      <c r="X434" s="25"/>
      <c r="Y434" s="12"/>
    </row>
    <row r="435" spans="1:25" x14ac:dyDescent="0.25">
      <c r="A435" s="18"/>
      <c r="B435" s="18"/>
      <c r="C435" s="13"/>
      <c r="D435" s="14"/>
      <c r="E435" s="10"/>
      <c r="F435" s="7"/>
      <c r="G435" s="7"/>
      <c r="H435" s="7"/>
      <c r="I435" s="12"/>
      <c r="J435" s="12"/>
      <c r="K435" s="7"/>
      <c r="L435" s="7"/>
      <c r="M435" s="15"/>
      <c r="N435" s="15"/>
      <c r="O435" s="12"/>
      <c r="P435" s="12"/>
      <c r="Q435" s="12"/>
      <c r="R435" s="12"/>
      <c r="S435" s="12"/>
      <c r="T435" s="16"/>
      <c r="U435" s="16"/>
      <c r="V435" s="27"/>
      <c r="X435" s="25"/>
      <c r="Y435" s="12"/>
    </row>
    <row r="436" spans="1:25" x14ac:dyDescent="0.25">
      <c r="A436" s="18"/>
      <c r="B436" s="18"/>
      <c r="C436" s="13"/>
      <c r="D436" s="14"/>
      <c r="E436" s="10"/>
      <c r="F436" s="7"/>
      <c r="G436" s="7"/>
      <c r="H436" s="7"/>
      <c r="I436" s="12"/>
      <c r="J436" s="12"/>
      <c r="K436" s="7"/>
      <c r="L436" s="7"/>
      <c r="M436" s="15"/>
      <c r="N436" s="15"/>
      <c r="O436" s="12"/>
      <c r="P436" s="12"/>
      <c r="Q436" s="12"/>
      <c r="R436" s="12"/>
      <c r="S436" s="12"/>
      <c r="T436" s="16"/>
      <c r="U436" s="16"/>
      <c r="V436" s="27"/>
      <c r="X436" s="25"/>
      <c r="Y436" s="12"/>
    </row>
    <row r="437" spans="1:25" x14ac:dyDescent="0.25">
      <c r="A437" s="18"/>
      <c r="B437" s="18"/>
      <c r="C437" s="13"/>
      <c r="D437" s="14"/>
      <c r="E437" s="10"/>
      <c r="F437" s="7"/>
      <c r="G437" s="7"/>
      <c r="H437" s="7"/>
      <c r="I437" s="12"/>
      <c r="J437" s="12"/>
      <c r="K437" s="7"/>
      <c r="L437" s="7"/>
      <c r="M437" s="15"/>
      <c r="N437" s="15"/>
      <c r="O437" s="12"/>
      <c r="P437" s="12"/>
      <c r="Q437" s="12"/>
      <c r="R437" s="12"/>
      <c r="S437" s="12"/>
      <c r="T437" s="16"/>
      <c r="U437" s="16"/>
      <c r="V437" s="27"/>
      <c r="X437" s="25"/>
      <c r="Y437" s="12"/>
    </row>
    <row r="438" spans="1:25" x14ac:dyDescent="0.25">
      <c r="A438" s="18"/>
      <c r="B438" s="18"/>
      <c r="C438" s="13"/>
      <c r="D438" s="14"/>
      <c r="E438" s="10"/>
      <c r="F438" s="7"/>
      <c r="G438" s="7"/>
      <c r="H438" s="7"/>
      <c r="I438" s="12"/>
      <c r="J438" s="12"/>
      <c r="K438" s="7"/>
      <c r="L438" s="7"/>
      <c r="M438" s="15"/>
      <c r="N438" s="15"/>
      <c r="O438" s="12"/>
      <c r="P438" s="12"/>
      <c r="Q438" s="12"/>
      <c r="R438" s="12"/>
      <c r="S438" s="12"/>
      <c r="T438" s="16"/>
      <c r="U438" s="16"/>
      <c r="V438" s="27"/>
      <c r="X438" s="25"/>
      <c r="Y438" s="12"/>
    </row>
    <row r="439" spans="1:25" x14ac:dyDescent="0.25">
      <c r="A439" s="18"/>
      <c r="B439" s="18"/>
      <c r="C439" s="13"/>
      <c r="D439" s="14"/>
      <c r="E439" s="10"/>
      <c r="F439" s="7"/>
      <c r="G439" s="7"/>
      <c r="H439" s="7"/>
      <c r="I439" s="12"/>
      <c r="J439" s="12"/>
      <c r="K439" s="7"/>
      <c r="L439" s="7"/>
      <c r="M439" s="15"/>
      <c r="N439" s="15"/>
      <c r="O439" s="12"/>
      <c r="P439" s="12"/>
      <c r="Q439" s="12"/>
      <c r="R439" s="12"/>
      <c r="S439" s="12"/>
      <c r="T439" s="16"/>
      <c r="U439" s="16"/>
      <c r="V439" s="27"/>
      <c r="X439" s="25"/>
      <c r="Y439" s="12"/>
    </row>
    <row r="440" spans="1:25" x14ac:dyDescent="0.25">
      <c r="A440" s="18"/>
      <c r="B440" s="18"/>
      <c r="C440" s="13"/>
      <c r="D440" s="14"/>
      <c r="E440" s="10"/>
      <c r="F440" s="7"/>
      <c r="G440" s="7"/>
      <c r="H440" s="7"/>
      <c r="I440" s="12"/>
      <c r="J440" s="12"/>
      <c r="K440" s="7"/>
      <c r="L440" s="7"/>
      <c r="M440" s="15"/>
      <c r="N440" s="15"/>
      <c r="O440" s="12"/>
      <c r="P440" s="12"/>
      <c r="Q440" s="12"/>
      <c r="R440" s="12"/>
      <c r="S440" s="12"/>
      <c r="T440" s="16"/>
      <c r="U440" s="16"/>
      <c r="V440" s="27"/>
      <c r="X440" s="25"/>
      <c r="Y440" s="12"/>
    </row>
    <row r="441" spans="1:25" x14ac:dyDescent="0.25">
      <c r="A441" s="18"/>
      <c r="B441" s="18"/>
      <c r="C441" s="13"/>
      <c r="D441" s="14"/>
      <c r="E441" s="10"/>
      <c r="F441" s="7"/>
      <c r="G441" s="7"/>
      <c r="H441" s="7"/>
      <c r="I441" s="12"/>
      <c r="J441" s="12"/>
      <c r="K441" s="7"/>
      <c r="L441" s="7"/>
      <c r="M441" s="15"/>
      <c r="N441" s="15"/>
      <c r="O441" s="12"/>
      <c r="P441" s="12"/>
      <c r="Q441" s="12"/>
      <c r="R441" s="12"/>
      <c r="S441" s="12"/>
      <c r="T441" s="16"/>
      <c r="U441" s="16"/>
      <c r="V441" s="27"/>
      <c r="X441" s="25"/>
      <c r="Y441" s="12"/>
    </row>
    <row r="442" spans="1:25" x14ac:dyDescent="0.25">
      <c r="A442" s="18"/>
      <c r="B442" s="18"/>
      <c r="C442" s="13"/>
      <c r="D442" s="14"/>
      <c r="E442" s="10"/>
      <c r="F442" s="7"/>
      <c r="G442" s="7"/>
      <c r="H442" s="7"/>
      <c r="I442" s="12"/>
      <c r="J442" s="12"/>
      <c r="K442" s="7"/>
      <c r="L442" s="7"/>
      <c r="M442" s="15"/>
      <c r="N442" s="15"/>
      <c r="O442" s="12"/>
      <c r="P442" s="12"/>
      <c r="Q442" s="12"/>
      <c r="R442" s="12"/>
      <c r="S442" s="12"/>
      <c r="T442" s="16"/>
      <c r="U442" s="16"/>
      <c r="V442" s="27"/>
      <c r="X442" s="25"/>
      <c r="Y442" s="12"/>
    </row>
    <row r="443" spans="1:25" x14ac:dyDescent="0.25">
      <c r="A443" s="18"/>
      <c r="B443" s="18"/>
      <c r="C443" s="13"/>
      <c r="D443" s="14"/>
      <c r="E443" s="10"/>
      <c r="F443" s="7"/>
      <c r="G443" s="7"/>
      <c r="H443" s="7"/>
      <c r="I443" s="12"/>
      <c r="J443" s="12"/>
      <c r="K443" s="7"/>
      <c r="L443" s="7"/>
      <c r="M443" s="15"/>
      <c r="N443" s="15"/>
      <c r="O443" s="12"/>
      <c r="P443" s="12"/>
      <c r="Q443" s="12"/>
      <c r="R443" s="12"/>
      <c r="S443" s="12"/>
      <c r="T443" s="16"/>
      <c r="U443" s="16"/>
      <c r="V443" s="27"/>
      <c r="X443" s="25"/>
      <c r="Y443" s="12"/>
    </row>
    <row r="444" spans="1:25" x14ac:dyDescent="0.25">
      <c r="A444" s="18"/>
      <c r="B444" s="18"/>
      <c r="C444" s="13"/>
      <c r="D444" s="14"/>
      <c r="E444" s="10"/>
      <c r="F444" s="7"/>
      <c r="G444" s="7"/>
      <c r="H444" s="7"/>
      <c r="I444" s="12"/>
      <c r="J444" s="12"/>
      <c r="K444" s="7"/>
      <c r="L444" s="7"/>
      <c r="M444" s="15"/>
      <c r="N444" s="15"/>
      <c r="O444" s="12"/>
      <c r="P444" s="12"/>
      <c r="Q444" s="12"/>
      <c r="R444" s="12"/>
      <c r="S444" s="12"/>
      <c r="T444" s="16"/>
      <c r="U444" s="16"/>
      <c r="V444" s="27"/>
      <c r="X444" s="25"/>
      <c r="Y444" s="12"/>
    </row>
    <row r="445" spans="1:25" x14ac:dyDescent="0.25">
      <c r="A445" s="18"/>
      <c r="B445" s="18"/>
      <c r="C445" s="13"/>
      <c r="D445" s="14"/>
      <c r="E445" s="10"/>
      <c r="F445" s="7"/>
      <c r="G445" s="7"/>
      <c r="H445" s="7"/>
      <c r="I445" s="12"/>
      <c r="J445" s="12"/>
      <c r="K445" s="7"/>
      <c r="L445" s="7"/>
      <c r="M445" s="15"/>
      <c r="N445" s="15"/>
      <c r="O445" s="12"/>
      <c r="P445" s="12"/>
      <c r="Q445" s="12"/>
      <c r="R445" s="12"/>
      <c r="S445" s="12"/>
      <c r="T445" s="16"/>
      <c r="U445" s="16"/>
      <c r="V445" s="27"/>
      <c r="X445" s="25"/>
      <c r="Y445" s="12"/>
    </row>
    <row r="446" spans="1:25" x14ac:dyDescent="0.25">
      <c r="A446" s="18"/>
      <c r="B446" s="18"/>
      <c r="C446" s="13"/>
      <c r="D446" s="14"/>
      <c r="E446" s="10"/>
      <c r="F446" s="7"/>
      <c r="G446" s="7"/>
      <c r="H446" s="7"/>
      <c r="I446" s="12"/>
      <c r="J446" s="12"/>
      <c r="K446" s="7"/>
      <c r="L446" s="7"/>
      <c r="M446" s="15"/>
      <c r="N446" s="15"/>
      <c r="O446" s="12"/>
      <c r="P446" s="12"/>
      <c r="Q446" s="12"/>
      <c r="R446" s="12"/>
      <c r="S446" s="12"/>
      <c r="T446" s="16"/>
      <c r="U446" s="16"/>
      <c r="V446" s="27"/>
      <c r="X446" s="25"/>
      <c r="Y446" s="12"/>
    </row>
    <row r="447" spans="1:25" x14ac:dyDescent="0.25">
      <c r="A447" s="18"/>
      <c r="B447" s="18"/>
      <c r="C447" s="13"/>
      <c r="D447" s="14"/>
      <c r="E447" s="10"/>
      <c r="F447" s="7"/>
      <c r="G447" s="7"/>
      <c r="H447" s="7"/>
      <c r="I447" s="12"/>
      <c r="J447" s="12"/>
      <c r="K447" s="7"/>
      <c r="L447" s="7"/>
      <c r="M447" s="15"/>
      <c r="N447" s="15"/>
      <c r="O447" s="12"/>
      <c r="P447" s="12"/>
      <c r="Q447" s="12"/>
      <c r="R447" s="12"/>
      <c r="S447" s="12"/>
      <c r="T447" s="16"/>
      <c r="U447" s="16"/>
      <c r="V447" s="27"/>
      <c r="X447" s="25"/>
      <c r="Y447" s="12"/>
    </row>
    <row r="448" spans="1:25" x14ac:dyDescent="0.25">
      <c r="A448" s="18"/>
      <c r="B448" s="18"/>
      <c r="C448" s="13"/>
      <c r="D448" s="14"/>
      <c r="E448" s="10"/>
      <c r="F448" s="7"/>
      <c r="G448" s="7"/>
      <c r="H448" s="7"/>
      <c r="I448" s="12"/>
      <c r="J448" s="12"/>
      <c r="K448" s="7"/>
      <c r="L448" s="7"/>
      <c r="M448" s="15"/>
      <c r="N448" s="15"/>
      <c r="O448" s="12"/>
      <c r="P448" s="12"/>
      <c r="Q448" s="12"/>
      <c r="R448" s="12"/>
      <c r="S448" s="12"/>
      <c r="T448" s="16"/>
      <c r="U448" s="16"/>
      <c r="V448" s="27"/>
      <c r="X448" s="25"/>
      <c r="Y448" s="12"/>
    </row>
    <row r="449" spans="1:25" x14ac:dyDescent="0.25">
      <c r="A449" s="18"/>
      <c r="B449" s="18"/>
      <c r="C449" s="13"/>
      <c r="D449" s="14"/>
      <c r="E449" s="10"/>
      <c r="F449" s="7"/>
      <c r="G449" s="7"/>
      <c r="H449" s="7"/>
      <c r="I449" s="12"/>
      <c r="J449" s="12"/>
      <c r="K449" s="7"/>
      <c r="L449" s="7"/>
      <c r="M449" s="15"/>
      <c r="N449" s="15"/>
      <c r="O449" s="12"/>
      <c r="P449" s="12"/>
      <c r="Q449" s="12"/>
      <c r="R449" s="12"/>
      <c r="S449" s="12"/>
      <c r="T449" s="16"/>
      <c r="U449" s="16"/>
      <c r="V449" s="27"/>
      <c r="X449" s="25"/>
      <c r="Y449" s="12"/>
    </row>
    <row r="450" spans="1:25" x14ac:dyDescent="0.25">
      <c r="A450" s="18"/>
      <c r="B450" s="18"/>
      <c r="C450" s="13"/>
      <c r="D450" s="14"/>
      <c r="E450" s="10"/>
      <c r="F450" s="7"/>
      <c r="G450" s="7"/>
      <c r="H450" s="7"/>
      <c r="I450" s="12"/>
      <c r="J450" s="12"/>
      <c r="K450" s="7"/>
      <c r="L450" s="7"/>
      <c r="M450" s="15"/>
      <c r="N450" s="15"/>
      <c r="O450" s="12"/>
      <c r="P450" s="12"/>
      <c r="Q450" s="12"/>
      <c r="R450" s="12"/>
      <c r="S450" s="12"/>
      <c r="T450" s="16"/>
      <c r="U450" s="16"/>
      <c r="V450" s="27"/>
      <c r="X450" s="25"/>
      <c r="Y450" s="12"/>
    </row>
    <row r="451" spans="1:25" x14ac:dyDescent="0.25">
      <c r="A451" s="18"/>
      <c r="B451" s="18"/>
      <c r="C451" s="13"/>
      <c r="D451" s="14"/>
      <c r="E451" s="10"/>
      <c r="F451" s="7"/>
      <c r="G451" s="7"/>
      <c r="H451" s="7"/>
      <c r="I451" s="12"/>
      <c r="J451" s="12"/>
      <c r="K451" s="7"/>
      <c r="L451" s="7"/>
      <c r="M451" s="15"/>
      <c r="N451" s="15"/>
      <c r="O451" s="12"/>
      <c r="P451" s="12"/>
      <c r="Q451" s="12"/>
      <c r="R451" s="12"/>
      <c r="S451" s="12"/>
      <c r="T451" s="16"/>
      <c r="U451" s="16"/>
      <c r="V451" s="27"/>
      <c r="X451" s="25"/>
      <c r="Y451" s="12"/>
    </row>
    <row r="452" spans="1:25" x14ac:dyDescent="0.25">
      <c r="A452" s="18"/>
      <c r="B452" s="18"/>
      <c r="C452" s="13"/>
      <c r="D452" s="14"/>
      <c r="E452" s="10"/>
      <c r="F452" s="7"/>
      <c r="G452" s="7"/>
      <c r="H452" s="7"/>
      <c r="I452" s="12"/>
      <c r="J452" s="12"/>
      <c r="K452" s="7"/>
      <c r="L452" s="7"/>
      <c r="M452" s="15"/>
      <c r="N452" s="15"/>
      <c r="O452" s="12"/>
      <c r="P452" s="12"/>
      <c r="Q452" s="12"/>
      <c r="R452" s="12"/>
      <c r="S452" s="12"/>
      <c r="T452" s="16"/>
      <c r="U452" s="16"/>
      <c r="V452" s="27"/>
      <c r="X452" s="25"/>
      <c r="Y452" s="12"/>
    </row>
    <row r="453" spans="1:25" x14ac:dyDescent="0.25">
      <c r="A453" s="18"/>
      <c r="B453" s="18"/>
      <c r="C453" s="13"/>
      <c r="D453" s="14"/>
      <c r="E453" s="10"/>
      <c r="F453" s="7"/>
      <c r="G453" s="7"/>
      <c r="H453" s="7"/>
      <c r="I453" s="12"/>
      <c r="J453" s="12"/>
      <c r="K453" s="7"/>
      <c r="L453" s="7"/>
      <c r="M453" s="15"/>
      <c r="N453" s="15"/>
      <c r="O453" s="12"/>
      <c r="P453" s="12"/>
      <c r="Q453" s="12"/>
      <c r="R453" s="12"/>
      <c r="S453" s="12"/>
      <c r="T453" s="16"/>
      <c r="U453" s="16"/>
      <c r="V453" s="27"/>
      <c r="X453" s="25"/>
      <c r="Y453" s="12"/>
    </row>
    <row r="454" spans="1:25" s="12" customFormat="1" x14ac:dyDescent="0.25">
      <c r="A454" s="18"/>
      <c r="B454" s="18"/>
      <c r="C454" s="13"/>
      <c r="D454" s="14"/>
      <c r="E454" s="10"/>
      <c r="F454" s="7"/>
      <c r="G454" s="7"/>
      <c r="H454" s="7"/>
      <c r="K454" s="7"/>
      <c r="L454" s="7"/>
      <c r="M454" s="15"/>
      <c r="N454" s="15"/>
      <c r="T454" s="16"/>
      <c r="U454" s="16"/>
      <c r="V454" s="27"/>
      <c r="W454" s="16"/>
      <c r="X454" s="25"/>
    </row>
    <row r="455" spans="1:25" s="17" customFormat="1" x14ac:dyDescent="0.25">
      <c r="A455" s="18"/>
      <c r="B455" s="18"/>
      <c r="C455" s="13"/>
      <c r="D455" s="14"/>
      <c r="E455" s="10"/>
      <c r="F455" s="7"/>
      <c r="G455" s="7"/>
      <c r="H455" s="7"/>
      <c r="I455" s="12"/>
      <c r="J455" s="12"/>
      <c r="K455" s="7"/>
      <c r="L455" s="7"/>
      <c r="M455" s="15"/>
      <c r="N455" s="15"/>
      <c r="O455" s="12"/>
      <c r="P455" s="12"/>
      <c r="Q455" s="12"/>
      <c r="R455" s="12"/>
      <c r="S455" s="12"/>
      <c r="T455" s="16"/>
      <c r="U455" s="16"/>
      <c r="V455" s="27"/>
      <c r="W455" s="16"/>
      <c r="X455" s="25"/>
      <c r="Y455" s="12"/>
    </row>
    <row r="456" spans="1:25" x14ac:dyDescent="0.25">
      <c r="A456" s="18"/>
      <c r="B456" s="18"/>
      <c r="C456" s="13"/>
      <c r="D456" s="14"/>
      <c r="E456" s="10"/>
      <c r="F456" s="7"/>
      <c r="G456" s="7"/>
      <c r="H456" s="7"/>
      <c r="I456" s="12"/>
      <c r="J456" s="12"/>
      <c r="K456" s="7"/>
      <c r="L456" s="7"/>
      <c r="M456" s="15"/>
      <c r="N456" s="15"/>
      <c r="O456" s="12"/>
      <c r="P456" s="12"/>
      <c r="Q456" s="12"/>
      <c r="R456" s="12"/>
      <c r="S456" s="12"/>
      <c r="T456" s="16"/>
      <c r="U456" s="16"/>
      <c r="V456" s="27"/>
      <c r="X456" s="25"/>
      <c r="Y456" s="12"/>
    </row>
    <row r="457" spans="1:25" x14ac:dyDescent="0.25">
      <c r="A457" s="18"/>
      <c r="B457" s="18"/>
      <c r="C457" s="13"/>
      <c r="D457" s="14"/>
      <c r="E457" s="10"/>
      <c r="F457" s="7"/>
      <c r="G457" s="7"/>
      <c r="H457" s="7"/>
      <c r="I457" s="12"/>
      <c r="J457" s="12"/>
      <c r="K457" s="7"/>
      <c r="L457" s="7"/>
      <c r="M457" s="15"/>
      <c r="N457" s="15"/>
      <c r="O457" s="12"/>
      <c r="P457" s="12"/>
      <c r="Q457" s="12"/>
      <c r="R457" s="12"/>
      <c r="S457" s="12"/>
      <c r="T457" s="16"/>
      <c r="U457" s="16"/>
      <c r="V457" s="27"/>
      <c r="X457" s="25"/>
      <c r="Y457" s="12"/>
    </row>
    <row r="458" spans="1:25" x14ac:dyDescent="0.25">
      <c r="A458" s="18"/>
      <c r="B458" s="18"/>
      <c r="C458" s="13"/>
      <c r="D458" s="14"/>
      <c r="E458" s="10"/>
      <c r="F458" s="7"/>
      <c r="G458" s="7"/>
      <c r="H458" s="7"/>
      <c r="I458" s="12"/>
      <c r="J458" s="12"/>
      <c r="K458" s="7"/>
      <c r="L458" s="7"/>
      <c r="M458" s="15"/>
      <c r="N458" s="15"/>
      <c r="O458" s="12"/>
      <c r="P458" s="12"/>
      <c r="Q458" s="12"/>
      <c r="R458" s="12"/>
      <c r="S458" s="12"/>
      <c r="T458" s="16"/>
      <c r="U458" s="16"/>
      <c r="V458" s="27"/>
      <c r="X458" s="30"/>
      <c r="Y458" s="12"/>
    </row>
    <row r="459" spans="1:25" x14ac:dyDescent="0.25">
      <c r="A459" s="18"/>
      <c r="B459" s="18"/>
      <c r="C459" s="13"/>
      <c r="D459" s="14"/>
      <c r="E459" s="10"/>
      <c r="F459" s="7"/>
      <c r="G459" s="7"/>
      <c r="H459" s="7"/>
      <c r="I459" s="12"/>
      <c r="J459" s="12"/>
      <c r="K459" s="7"/>
      <c r="L459" s="7"/>
      <c r="M459" s="15"/>
      <c r="N459" s="15"/>
      <c r="O459" s="12"/>
      <c r="P459" s="12"/>
      <c r="Q459" s="12"/>
      <c r="R459" s="12"/>
      <c r="S459" s="12"/>
      <c r="T459" s="16"/>
      <c r="U459" s="16"/>
      <c r="V459" s="27"/>
      <c r="X459" s="25"/>
      <c r="Y459" s="12"/>
    </row>
    <row r="460" spans="1:25" x14ac:dyDescent="0.25">
      <c r="A460" s="18"/>
      <c r="B460" s="18"/>
      <c r="C460" s="13"/>
      <c r="D460" s="14"/>
      <c r="E460" s="10"/>
      <c r="F460" s="7"/>
      <c r="G460" s="7"/>
      <c r="H460" s="7"/>
      <c r="I460" s="12"/>
      <c r="J460" s="12"/>
      <c r="K460" s="7"/>
      <c r="L460" s="7"/>
      <c r="M460" s="15"/>
      <c r="N460" s="15"/>
      <c r="O460" s="12"/>
      <c r="P460" s="12"/>
      <c r="Q460" s="12"/>
      <c r="R460" s="12"/>
      <c r="S460" s="12"/>
      <c r="T460" s="16"/>
      <c r="U460" s="16"/>
      <c r="V460" s="27"/>
      <c r="X460" s="25"/>
      <c r="Y460" s="12"/>
    </row>
    <row r="461" spans="1:25" x14ac:dyDescent="0.25">
      <c r="A461" s="18"/>
      <c r="B461" s="18"/>
      <c r="C461" s="13"/>
      <c r="D461" s="14"/>
      <c r="E461" s="10"/>
      <c r="F461" s="7"/>
      <c r="G461" s="7"/>
      <c r="H461" s="7"/>
      <c r="I461" s="12"/>
      <c r="J461" s="12"/>
      <c r="K461" s="7"/>
      <c r="L461" s="7"/>
      <c r="M461" s="15"/>
      <c r="N461" s="15"/>
      <c r="O461" s="12"/>
      <c r="P461" s="12"/>
      <c r="Q461" s="12"/>
      <c r="R461" s="12"/>
      <c r="S461" s="12"/>
      <c r="T461" s="16"/>
      <c r="U461" s="16"/>
      <c r="V461" s="27"/>
      <c r="X461" s="25"/>
      <c r="Y461" s="12"/>
    </row>
    <row r="462" spans="1:25" x14ac:dyDescent="0.25">
      <c r="A462" s="18"/>
      <c r="B462" s="18"/>
      <c r="C462" s="13"/>
      <c r="D462" s="14"/>
      <c r="E462" s="10"/>
      <c r="F462" s="7"/>
      <c r="G462" s="7"/>
      <c r="H462" s="7"/>
      <c r="I462" s="12"/>
      <c r="J462" s="12"/>
      <c r="K462" s="7"/>
      <c r="L462" s="7"/>
      <c r="M462" s="15"/>
      <c r="N462" s="15"/>
      <c r="O462" s="12"/>
      <c r="P462" s="12"/>
      <c r="Q462" s="12"/>
      <c r="R462" s="12"/>
      <c r="S462" s="12"/>
      <c r="T462" s="16"/>
      <c r="U462" s="16"/>
      <c r="V462" s="27"/>
      <c r="X462" s="25"/>
      <c r="Y462" s="12"/>
    </row>
    <row r="463" spans="1:25" x14ac:dyDescent="0.25">
      <c r="A463" s="18"/>
      <c r="B463" s="18"/>
      <c r="C463" s="13"/>
      <c r="D463" s="14"/>
      <c r="E463" s="10"/>
      <c r="F463" s="7"/>
      <c r="G463" s="7"/>
      <c r="H463" s="7"/>
      <c r="I463" s="12"/>
      <c r="J463" s="12"/>
      <c r="K463" s="7"/>
      <c r="L463" s="7"/>
      <c r="M463" s="15"/>
      <c r="N463" s="15"/>
      <c r="O463" s="12"/>
      <c r="P463" s="12"/>
      <c r="Q463" s="12"/>
      <c r="R463" s="12"/>
      <c r="S463" s="12"/>
      <c r="T463" s="16"/>
      <c r="U463" s="16"/>
      <c r="V463" s="27"/>
      <c r="X463" s="25"/>
      <c r="Y463" s="12"/>
    </row>
    <row r="464" spans="1:25" x14ac:dyDescent="0.25">
      <c r="A464" s="18"/>
      <c r="B464" s="18"/>
      <c r="C464" s="13"/>
      <c r="D464" s="14"/>
      <c r="E464" s="10"/>
      <c r="F464" s="7"/>
      <c r="G464" s="7"/>
      <c r="H464" s="7"/>
      <c r="I464" s="12"/>
      <c r="J464" s="12"/>
      <c r="K464" s="7"/>
      <c r="L464" s="7"/>
      <c r="M464" s="15"/>
      <c r="N464" s="15"/>
      <c r="O464" s="12"/>
      <c r="P464" s="12"/>
      <c r="Q464" s="12"/>
      <c r="R464" s="12"/>
      <c r="S464" s="12"/>
      <c r="T464" s="16"/>
      <c r="U464" s="16"/>
      <c r="V464" s="27"/>
      <c r="X464" s="25"/>
      <c r="Y464" s="12"/>
    </row>
    <row r="465" spans="1:25" x14ac:dyDescent="0.25">
      <c r="A465" s="18"/>
      <c r="B465" s="18"/>
      <c r="C465" s="13"/>
      <c r="D465" s="14"/>
      <c r="E465" s="10"/>
      <c r="F465" s="7"/>
      <c r="G465" s="7"/>
      <c r="H465" s="7"/>
      <c r="I465" s="12"/>
      <c r="J465" s="12"/>
      <c r="K465" s="7"/>
      <c r="L465" s="7"/>
      <c r="M465" s="15"/>
      <c r="N465" s="15"/>
      <c r="O465" s="12"/>
      <c r="P465" s="12"/>
      <c r="Q465" s="12"/>
      <c r="R465" s="12"/>
      <c r="S465" s="12"/>
      <c r="T465" s="16"/>
      <c r="U465" s="16"/>
      <c r="V465" s="27"/>
      <c r="X465" s="25"/>
      <c r="Y465" s="12"/>
    </row>
    <row r="466" spans="1:25" x14ac:dyDescent="0.25">
      <c r="A466" s="18"/>
      <c r="B466" s="18"/>
      <c r="C466" s="13"/>
      <c r="D466" s="14"/>
      <c r="E466" s="10"/>
      <c r="F466" s="7"/>
      <c r="G466" s="7"/>
      <c r="H466" s="7"/>
      <c r="I466" s="12"/>
      <c r="J466" s="12"/>
      <c r="K466" s="7"/>
      <c r="L466" s="7"/>
      <c r="M466" s="15"/>
      <c r="N466" s="15"/>
      <c r="O466" s="12"/>
      <c r="P466" s="12"/>
      <c r="Q466" s="12"/>
      <c r="R466" s="12"/>
      <c r="S466" s="12"/>
      <c r="T466" s="16"/>
      <c r="U466" s="16"/>
      <c r="V466" s="27"/>
      <c r="X466" s="25"/>
      <c r="Y466" s="12"/>
    </row>
    <row r="467" spans="1:25" x14ac:dyDescent="0.25">
      <c r="A467" s="18"/>
      <c r="B467" s="18"/>
      <c r="C467" s="13"/>
      <c r="D467" s="14"/>
      <c r="E467" s="10"/>
      <c r="F467" s="7"/>
      <c r="G467" s="7"/>
      <c r="H467" s="7"/>
      <c r="I467" s="12"/>
      <c r="J467" s="12"/>
      <c r="K467" s="7"/>
      <c r="L467" s="7"/>
      <c r="M467" s="15"/>
      <c r="N467" s="15"/>
      <c r="O467" s="12"/>
      <c r="P467" s="12"/>
      <c r="Q467" s="12"/>
      <c r="R467" s="12"/>
      <c r="S467" s="12"/>
      <c r="T467" s="16"/>
      <c r="U467" s="16"/>
      <c r="V467" s="27"/>
      <c r="X467" s="30"/>
      <c r="Y467" s="12"/>
    </row>
    <row r="468" spans="1:25" x14ac:dyDescent="0.25">
      <c r="A468" s="18"/>
      <c r="B468" s="18"/>
      <c r="C468" s="13"/>
      <c r="D468" s="14"/>
      <c r="E468" s="10"/>
      <c r="F468" s="7"/>
      <c r="G468" s="7"/>
      <c r="H468" s="7"/>
      <c r="I468" s="12"/>
      <c r="J468" s="12"/>
      <c r="K468" s="7"/>
      <c r="L468" s="7"/>
      <c r="M468" s="15"/>
      <c r="N468" s="15"/>
      <c r="O468" s="12"/>
      <c r="P468" s="12"/>
      <c r="Q468" s="12"/>
      <c r="R468" s="12"/>
      <c r="S468" s="12"/>
      <c r="T468" s="16"/>
      <c r="U468" s="16"/>
      <c r="V468" s="27"/>
      <c r="X468" s="25"/>
      <c r="Y468" s="12"/>
    </row>
    <row r="469" spans="1:25" x14ac:dyDescent="0.25">
      <c r="A469" s="18"/>
      <c r="B469" s="18"/>
      <c r="C469" s="13"/>
      <c r="D469" s="14"/>
      <c r="E469" s="10"/>
      <c r="F469" s="7"/>
      <c r="G469" s="7"/>
      <c r="H469" s="7"/>
      <c r="I469" s="12"/>
      <c r="J469" s="12"/>
      <c r="K469" s="7"/>
      <c r="L469" s="7"/>
      <c r="M469" s="15"/>
      <c r="N469" s="15"/>
      <c r="O469" s="12"/>
      <c r="P469" s="12"/>
      <c r="Q469" s="12"/>
      <c r="R469" s="12"/>
      <c r="S469" s="12"/>
      <c r="T469" s="16"/>
      <c r="U469" s="16"/>
      <c r="V469" s="27"/>
      <c r="X469" s="25"/>
      <c r="Y469" s="12"/>
    </row>
    <row r="470" spans="1:25" x14ac:dyDescent="0.25">
      <c r="A470" s="18"/>
      <c r="B470" s="18"/>
      <c r="C470" s="13"/>
      <c r="D470" s="14"/>
      <c r="E470" s="10"/>
      <c r="F470" s="7"/>
      <c r="G470" s="7"/>
      <c r="H470" s="7"/>
      <c r="I470" s="12"/>
      <c r="J470" s="12"/>
      <c r="K470" s="7"/>
      <c r="L470" s="7"/>
      <c r="M470" s="15"/>
      <c r="N470" s="15"/>
      <c r="O470" s="12"/>
      <c r="P470" s="12"/>
      <c r="Q470" s="12"/>
      <c r="R470" s="12"/>
      <c r="S470" s="12"/>
      <c r="T470" s="16"/>
      <c r="U470" s="16"/>
      <c r="V470" s="27"/>
      <c r="X470" s="30"/>
      <c r="Y470" s="12"/>
    </row>
    <row r="471" spans="1:25" x14ac:dyDescent="0.25">
      <c r="A471" s="18"/>
      <c r="B471" s="18"/>
      <c r="C471" s="13"/>
      <c r="D471" s="14"/>
      <c r="E471" s="10"/>
      <c r="F471" s="7"/>
      <c r="G471" s="7"/>
      <c r="H471" s="7"/>
      <c r="I471" s="12"/>
      <c r="J471" s="12"/>
      <c r="K471" s="7"/>
      <c r="L471" s="7"/>
      <c r="M471" s="15"/>
      <c r="N471" s="15"/>
      <c r="O471" s="12"/>
      <c r="P471" s="12"/>
      <c r="Q471" s="12"/>
      <c r="R471" s="12"/>
      <c r="S471" s="12"/>
      <c r="T471" s="16"/>
      <c r="U471" s="16"/>
      <c r="V471" s="27"/>
      <c r="X471" s="25"/>
      <c r="Y471" s="12"/>
    </row>
    <row r="472" spans="1:25" x14ac:dyDescent="0.25">
      <c r="A472" s="18"/>
      <c r="B472" s="18"/>
      <c r="C472" s="13"/>
      <c r="D472" s="14"/>
      <c r="E472" s="10"/>
      <c r="F472" s="7"/>
      <c r="G472" s="7"/>
      <c r="H472" s="7"/>
      <c r="I472" s="12"/>
      <c r="J472" s="12"/>
      <c r="K472" s="7"/>
      <c r="L472" s="7"/>
      <c r="M472" s="15"/>
      <c r="N472" s="15"/>
      <c r="O472" s="12"/>
      <c r="P472" s="12"/>
      <c r="Q472" s="12"/>
      <c r="R472" s="12"/>
      <c r="S472" s="12"/>
      <c r="T472" s="16"/>
      <c r="U472" s="16"/>
      <c r="V472" s="27"/>
      <c r="X472" s="25"/>
      <c r="Y472" s="12"/>
    </row>
    <row r="473" spans="1:25" x14ac:dyDescent="0.25">
      <c r="A473" s="18"/>
      <c r="B473" s="18"/>
      <c r="C473" s="13"/>
      <c r="D473" s="14"/>
      <c r="E473" s="10"/>
      <c r="F473" s="7"/>
      <c r="G473" s="7"/>
      <c r="H473" s="7"/>
      <c r="I473" s="12"/>
      <c r="J473" s="12"/>
      <c r="K473" s="7"/>
      <c r="L473" s="7"/>
      <c r="M473" s="15"/>
      <c r="N473" s="15"/>
      <c r="O473" s="12"/>
      <c r="P473" s="12"/>
      <c r="Q473" s="12"/>
      <c r="R473" s="12"/>
      <c r="S473" s="12"/>
      <c r="T473" s="16"/>
      <c r="U473" s="16"/>
      <c r="V473" s="27"/>
      <c r="X473" s="30"/>
      <c r="Y473" s="12"/>
    </row>
    <row r="474" spans="1:25" x14ac:dyDescent="0.25">
      <c r="A474" s="18"/>
      <c r="B474" s="18"/>
      <c r="C474" s="13"/>
      <c r="D474" s="14"/>
      <c r="E474" s="10"/>
      <c r="F474" s="7"/>
      <c r="G474" s="7"/>
      <c r="H474" s="7"/>
      <c r="I474" s="12"/>
      <c r="J474" s="12"/>
      <c r="K474" s="7"/>
      <c r="L474" s="7"/>
      <c r="M474" s="15"/>
      <c r="N474" s="15"/>
      <c r="O474" s="12"/>
      <c r="P474" s="12"/>
      <c r="Q474" s="12"/>
      <c r="R474" s="12"/>
      <c r="S474" s="12"/>
      <c r="T474" s="16"/>
      <c r="U474" s="16"/>
      <c r="V474" s="27"/>
      <c r="X474" s="25"/>
      <c r="Y474" s="12"/>
    </row>
    <row r="475" spans="1:25" x14ac:dyDescent="0.25">
      <c r="A475" s="18"/>
      <c r="B475" s="18"/>
      <c r="C475" s="13"/>
      <c r="D475" s="14"/>
      <c r="E475" s="10"/>
      <c r="F475" s="7"/>
      <c r="G475" s="7"/>
      <c r="H475" s="7"/>
      <c r="I475" s="12"/>
      <c r="J475" s="12"/>
      <c r="K475" s="7"/>
      <c r="L475" s="7"/>
      <c r="M475" s="15"/>
      <c r="N475" s="15"/>
      <c r="O475" s="12"/>
      <c r="P475" s="12"/>
      <c r="Q475" s="12"/>
      <c r="R475" s="12"/>
      <c r="S475" s="12"/>
      <c r="T475" s="16"/>
      <c r="U475" s="16"/>
      <c r="V475" s="27"/>
      <c r="X475" s="25"/>
      <c r="Y475" s="12"/>
    </row>
    <row r="476" spans="1:25" x14ac:dyDescent="0.25">
      <c r="A476" s="18"/>
      <c r="B476" s="18"/>
      <c r="C476" s="13"/>
      <c r="D476" s="14"/>
      <c r="E476" s="10"/>
      <c r="F476" s="7"/>
      <c r="G476" s="7"/>
      <c r="H476" s="7"/>
      <c r="I476" s="12"/>
      <c r="J476" s="12"/>
      <c r="K476" s="7"/>
      <c r="L476" s="7"/>
      <c r="M476" s="15"/>
      <c r="N476" s="15"/>
      <c r="O476" s="12"/>
      <c r="P476" s="12"/>
      <c r="Q476" s="12"/>
      <c r="R476" s="12"/>
      <c r="S476" s="12"/>
      <c r="T476" s="16"/>
      <c r="U476" s="16"/>
      <c r="V476" s="27"/>
      <c r="X476" s="25"/>
      <c r="Y476" s="12"/>
    </row>
    <row r="477" spans="1:25" x14ac:dyDescent="0.25">
      <c r="A477" s="18"/>
      <c r="B477" s="18"/>
      <c r="C477" s="13"/>
      <c r="D477" s="14"/>
      <c r="E477" s="10"/>
      <c r="F477" s="7"/>
      <c r="G477" s="7"/>
      <c r="H477" s="7"/>
      <c r="I477" s="12"/>
      <c r="J477" s="12"/>
      <c r="K477" s="7"/>
      <c r="L477" s="7"/>
      <c r="M477" s="15"/>
      <c r="N477" s="15"/>
      <c r="O477" s="12"/>
      <c r="P477" s="12"/>
      <c r="Q477" s="12"/>
      <c r="R477" s="12"/>
      <c r="S477" s="12"/>
      <c r="T477" s="16"/>
      <c r="U477" s="16"/>
      <c r="V477" s="27"/>
      <c r="X477" s="25"/>
      <c r="Y477" s="12"/>
    </row>
    <row r="478" spans="1:25" s="17" customFormat="1" x14ac:dyDescent="0.25">
      <c r="A478" s="18"/>
      <c r="B478" s="18"/>
      <c r="C478" s="13"/>
      <c r="D478" s="14"/>
      <c r="E478" s="10"/>
      <c r="F478" s="7"/>
      <c r="G478" s="7"/>
      <c r="H478" s="7"/>
      <c r="I478" s="12"/>
      <c r="J478" s="12"/>
      <c r="K478" s="7"/>
      <c r="L478" s="7"/>
      <c r="M478" s="15"/>
      <c r="N478" s="15"/>
      <c r="O478" s="12"/>
      <c r="P478" s="12"/>
      <c r="Q478" s="12"/>
      <c r="R478" s="12"/>
      <c r="S478" s="12"/>
      <c r="T478" s="16"/>
      <c r="U478" s="16"/>
      <c r="V478" s="27"/>
      <c r="W478" s="16"/>
      <c r="X478" s="30"/>
      <c r="Y478" s="12"/>
    </row>
    <row r="479" spans="1:25" s="12" customFormat="1" x14ac:dyDescent="0.25">
      <c r="A479" s="18"/>
      <c r="B479" s="18"/>
      <c r="C479" s="13"/>
      <c r="D479" s="14"/>
      <c r="E479" s="10"/>
      <c r="F479" s="7"/>
      <c r="G479" s="7"/>
      <c r="H479" s="7"/>
      <c r="K479" s="7"/>
      <c r="L479" s="7"/>
      <c r="M479" s="15"/>
      <c r="N479" s="15"/>
      <c r="T479" s="16"/>
      <c r="U479" s="16"/>
      <c r="V479" s="27"/>
      <c r="W479" s="16"/>
      <c r="X479" s="25"/>
    </row>
    <row r="480" spans="1:25" x14ac:dyDescent="0.25">
      <c r="A480" s="18"/>
      <c r="B480" s="18"/>
      <c r="C480" s="13"/>
      <c r="D480" s="14"/>
      <c r="E480" s="10"/>
      <c r="F480" s="7"/>
      <c r="G480" s="7"/>
      <c r="H480" s="7"/>
      <c r="I480" s="12"/>
      <c r="J480" s="12"/>
      <c r="K480" s="7"/>
      <c r="L480" s="7"/>
      <c r="M480" s="15"/>
      <c r="N480" s="15"/>
      <c r="O480" s="12"/>
      <c r="P480" s="12"/>
      <c r="Q480" s="12"/>
      <c r="R480" s="12"/>
      <c r="S480" s="12"/>
      <c r="T480" s="16"/>
      <c r="U480" s="16"/>
      <c r="V480" s="27"/>
      <c r="X480" s="30"/>
      <c r="Y480" s="12"/>
    </row>
    <row r="481" spans="1:25" x14ac:dyDescent="0.25">
      <c r="A481" s="18"/>
      <c r="B481" s="18"/>
      <c r="C481" s="13"/>
      <c r="D481" s="14"/>
      <c r="E481" s="10"/>
      <c r="F481" s="7"/>
      <c r="G481" s="7"/>
      <c r="H481" s="7"/>
      <c r="I481" s="12"/>
      <c r="J481" s="12"/>
      <c r="K481" s="7"/>
      <c r="L481" s="7"/>
      <c r="M481" s="15"/>
      <c r="N481" s="15"/>
      <c r="O481" s="12"/>
      <c r="P481" s="12"/>
      <c r="Q481" s="12"/>
      <c r="R481" s="12"/>
      <c r="S481" s="12"/>
      <c r="T481" s="16"/>
      <c r="U481" s="16"/>
      <c r="V481" s="27"/>
      <c r="X481" s="25"/>
      <c r="Y481" s="12"/>
    </row>
    <row r="482" spans="1:25" x14ac:dyDescent="0.25">
      <c r="A482" s="18"/>
      <c r="B482" s="18"/>
      <c r="C482" s="13"/>
      <c r="D482" s="14"/>
      <c r="E482" s="10"/>
      <c r="F482" s="7"/>
      <c r="G482" s="7"/>
      <c r="H482" s="7"/>
      <c r="I482" s="12"/>
      <c r="J482" s="12"/>
      <c r="K482" s="7"/>
      <c r="L482" s="7"/>
      <c r="M482" s="15"/>
      <c r="N482" s="15"/>
      <c r="O482" s="12"/>
      <c r="P482" s="12"/>
      <c r="Q482" s="12"/>
      <c r="R482" s="12"/>
      <c r="S482" s="12"/>
      <c r="T482" s="16"/>
      <c r="U482" s="16"/>
      <c r="V482" s="27"/>
      <c r="X482" s="30"/>
      <c r="Y482" s="12"/>
    </row>
    <row r="483" spans="1:25" x14ac:dyDescent="0.25">
      <c r="A483" s="18"/>
      <c r="B483" s="18"/>
      <c r="C483" s="13"/>
      <c r="D483" s="14"/>
      <c r="E483" s="10"/>
      <c r="F483" s="7"/>
      <c r="G483" s="7"/>
      <c r="H483" s="7"/>
      <c r="I483" s="12"/>
      <c r="J483" s="12"/>
      <c r="K483" s="7"/>
      <c r="L483" s="7"/>
      <c r="M483" s="15"/>
      <c r="N483" s="15"/>
      <c r="O483" s="12"/>
      <c r="P483" s="12"/>
      <c r="Q483" s="12"/>
      <c r="R483" s="12"/>
      <c r="S483" s="12"/>
      <c r="T483" s="16"/>
      <c r="U483" s="16"/>
      <c r="V483" s="27"/>
      <c r="X483" s="25"/>
      <c r="Y483" s="12"/>
    </row>
    <row r="484" spans="1:25" x14ac:dyDescent="0.25">
      <c r="A484" s="18"/>
      <c r="B484" s="18"/>
      <c r="C484" s="13"/>
      <c r="D484" s="14"/>
      <c r="E484" s="10"/>
      <c r="F484" s="7"/>
      <c r="G484" s="7"/>
      <c r="H484" s="7"/>
      <c r="I484" s="12"/>
      <c r="J484" s="12"/>
      <c r="K484" s="7"/>
      <c r="L484" s="7"/>
      <c r="M484" s="15"/>
      <c r="N484" s="15"/>
      <c r="O484" s="12"/>
      <c r="P484" s="12"/>
      <c r="Q484" s="12"/>
      <c r="R484" s="12"/>
      <c r="S484" s="12"/>
      <c r="T484" s="16"/>
      <c r="U484" s="16"/>
      <c r="V484" s="27"/>
      <c r="X484" s="30"/>
      <c r="Y484" s="12"/>
    </row>
    <row r="485" spans="1:25" x14ac:dyDescent="0.25">
      <c r="A485" s="18"/>
      <c r="B485" s="18"/>
      <c r="C485" s="13"/>
      <c r="D485" s="14"/>
      <c r="E485" s="10"/>
      <c r="F485" s="7"/>
      <c r="G485" s="7"/>
      <c r="H485" s="7"/>
      <c r="I485" s="12"/>
      <c r="J485" s="12"/>
      <c r="K485" s="7"/>
      <c r="L485" s="7"/>
      <c r="M485" s="15"/>
      <c r="N485" s="15"/>
      <c r="O485" s="12"/>
      <c r="P485" s="12"/>
      <c r="Q485" s="12"/>
      <c r="R485" s="12"/>
      <c r="S485" s="12"/>
      <c r="T485" s="16"/>
      <c r="U485" s="16"/>
      <c r="V485" s="27"/>
      <c r="X485" s="25"/>
      <c r="Y485" s="12"/>
    </row>
    <row r="486" spans="1:25" x14ac:dyDescent="0.25">
      <c r="A486" s="18"/>
      <c r="B486" s="18"/>
      <c r="C486" s="13"/>
      <c r="D486" s="14"/>
      <c r="E486" s="10"/>
      <c r="F486" s="7"/>
      <c r="G486" s="7"/>
      <c r="H486" s="7"/>
      <c r="I486" s="12"/>
      <c r="J486" s="12"/>
      <c r="K486" s="7"/>
      <c r="L486" s="7"/>
      <c r="M486" s="15"/>
      <c r="N486" s="15"/>
      <c r="O486" s="12"/>
      <c r="P486" s="12"/>
      <c r="Q486" s="12"/>
      <c r="R486" s="12"/>
      <c r="S486" s="12"/>
      <c r="T486" s="16"/>
      <c r="U486" s="16"/>
      <c r="V486" s="27"/>
      <c r="X486" s="30"/>
      <c r="Y486" s="12"/>
    </row>
    <row r="487" spans="1:25" x14ac:dyDescent="0.25">
      <c r="A487" s="18"/>
      <c r="B487" s="18"/>
      <c r="C487" s="13"/>
      <c r="D487" s="14"/>
      <c r="E487" s="10"/>
      <c r="F487" s="7"/>
      <c r="G487" s="7"/>
      <c r="H487" s="7"/>
      <c r="I487" s="12"/>
      <c r="J487" s="12"/>
      <c r="K487" s="7"/>
      <c r="L487" s="7"/>
      <c r="M487" s="15"/>
      <c r="N487" s="15"/>
      <c r="O487" s="12"/>
      <c r="P487" s="12"/>
      <c r="Q487" s="12"/>
      <c r="R487" s="12"/>
      <c r="S487" s="12"/>
      <c r="T487" s="16"/>
      <c r="U487" s="16"/>
      <c r="V487" s="27"/>
      <c r="X487" s="25"/>
      <c r="Y487" s="12"/>
    </row>
    <row r="488" spans="1:25" x14ac:dyDescent="0.25">
      <c r="A488" s="18"/>
      <c r="B488" s="18"/>
      <c r="C488" s="13"/>
      <c r="D488" s="14"/>
      <c r="E488" s="10"/>
      <c r="F488" s="7"/>
      <c r="G488" s="7"/>
      <c r="H488" s="7"/>
      <c r="I488" s="12"/>
      <c r="J488" s="12"/>
      <c r="K488" s="7"/>
      <c r="L488" s="7"/>
      <c r="M488" s="15"/>
      <c r="N488" s="15"/>
      <c r="O488" s="12"/>
      <c r="P488" s="12"/>
      <c r="Q488" s="12"/>
      <c r="R488" s="12"/>
      <c r="S488" s="12"/>
      <c r="T488" s="16"/>
      <c r="U488" s="16"/>
      <c r="V488" s="27"/>
      <c r="X488" s="30"/>
      <c r="Y488" s="12"/>
    </row>
    <row r="489" spans="1:25" x14ac:dyDescent="0.25">
      <c r="A489" s="18"/>
      <c r="B489" s="18"/>
      <c r="C489" s="13"/>
      <c r="D489" s="14"/>
      <c r="E489" s="10"/>
      <c r="F489" s="7"/>
      <c r="G489" s="7"/>
      <c r="H489" s="7"/>
      <c r="I489" s="12"/>
      <c r="J489" s="12"/>
      <c r="K489" s="7"/>
      <c r="L489" s="7"/>
      <c r="M489" s="15"/>
      <c r="N489" s="15"/>
      <c r="O489" s="12"/>
      <c r="P489" s="12"/>
      <c r="Q489" s="12"/>
      <c r="R489" s="12"/>
      <c r="S489" s="12"/>
      <c r="T489" s="16"/>
      <c r="U489" s="16"/>
      <c r="V489" s="27"/>
      <c r="X489" s="25"/>
      <c r="Y489" s="12"/>
    </row>
    <row r="490" spans="1:25" x14ac:dyDescent="0.25">
      <c r="A490" s="18"/>
      <c r="B490" s="18"/>
      <c r="C490" s="13"/>
      <c r="D490" s="14"/>
      <c r="E490" s="10"/>
      <c r="F490" s="7"/>
      <c r="G490" s="7"/>
      <c r="H490" s="7"/>
      <c r="I490" s="12"/>
      <c r="J490" s="12"/>
      <c r="K490" s="7"/>
      <c r="L490" s="7"/>
      <c r="M490" s="15"/>
      <c r="N490" s="15"/>
      <c r="O490" s="12"/>
      <c r="P490" s="12"/>
      <c r="Q490" s="12"/>
      <c r="R490" s="12"/>
      <c r="S490" s="12"/>
      <c r="T490" s="16"/>
      <c r="U490" s="16"/>
      <c r="V490" s="27"/>
      <c r="X490" s="30"/>
      <c r="Y490" s="12"/>
    </row>
    <row r="491" spans="1:25" x14ac:dyDescent="0.25">
      <c r="A491" s="18"/>
      <c r="B491" s="18"/>
      <c r="C491" s="13"/>
      <c r="D491" s="14"/>
      <c r="E491" s="10"/>
      <c r="F491" s="7"/>
      <c r="G491" s="7"/>
      <c r="H491" s="7"/>
      <c r="I491" s="12"/>
      <c r="J491" s="12"/>
      <c r="K491" s="7"/>
      <c r="L491" s="7"/>
      <c r="M491" s="15"/>
      <c r="N491" s="15"/>
      <c r="O491" s="12"/>
      <c r="P491" s="12"/>
      <c r="Q491" s="12"/>
      <c r="R491" s="12"/>
      <c r="S491" s="12"/>
      <c r="T491" s="16"/>
      <c r="U491" s="16"/>
      <c r="V491" s="27"/>
      <c r="X491" s="25"/>
      <c r="Y491" s="12"/>
    </row>
    <row r="492" spans="1:25" x14ac:dyDescent="0.25">
      <c r="A492" s="18"/>
      <c r="B492" s="18"/>
      <c r="C492" s="13"/>
      <c r="D492" s="14"/>
      <c r="E492" s="10"/>
      <c r="F492" s="7"/>
      <c r="G492" s="7"/>
      <c r="H492" s="7"/>
      <c r="I492" s="12"/>
      <c r="J492" s="12"/>
      <c r="K492" s="7"/>
      <c r="L492" s="7"/>
      <c r="M492" s="15"/>
      <c r="N492" s="15"/>
      <c r="O492" s="12"/>
      <c r="P492" s="12"/>
      <c r="Q492" s="12"/>
      <c r="R492" s="12"/>
      <c r="S492" s="12"/>
      <c r="T492" s="16"/>
      <c r="U492" s="16"/>
      <c r="V492" s="27"/>
      <c r="X492" s="30"/>
      <c r="Y492" s="12"/>
    </row>
    <row r="493" spans="1:25" x14ac:dyDescent="0.25">
      <c r="A493" s="18"/>
      <c r="B493" s="18"/>
      <c r="C493" s="13"/>
      <c r="D493" s="14"/>
      <c r="E493" s="10"/>
      <c r="F493" s="7"/>
      <c r="G493" s="7"/>
      <c r="H493" s="7"/>
      <c r="I493" s="12"/>
      <c r="J493" s="12"/>
      <c r="K493" s="7"/>
      <c r="L493" s="7"/>
      <c r="M493" s="15"/>
      <c r="N493" s="15"/>
      <c r="O493" s="12"/>
      <c r="P493" s="12"/>
      <c r="Q493" s="12"/>
      <c r="R493" s="12"/>
      <c r="S493" s="12"/>
      <c r="T493" s="16"/>
      <c r="U493" s="16"/>
      <c r="V493" s="27"/>
      <c r="X493" s="25"/>
      <c r="Y493" s="12"/>
    </row>
    <row r="494" spans="1:25" x14ac:dyDescent="0.25">
      <c r="A494" s="18"/>
      <c r="B494" s="18"/>
      <c r="C494" s="13"/>
      <c r="D494" s="14"/>
      <c r="E494" s="10"/>
      <c r="F494" s="7"/>
      <c r="G494" s="7"/>
      <c r="H494" s="7"/>
      <c r="I494" s="12"/>
      <c r="J494" s="12"/>
      <c r="K494" s="7"/>
      <c r="L494" s="7"/>
      <c r="M494" s="15"/>
      <c r="N494" s="15"/>
      <c r="O494" s="12"/>
      <c r="P494" s="12"/>
      <c r="Q494" s="12"/>
      <c r="R494" s="12"/>
      <c r="S494" s="12"/>
      <c r="T494" s="16"/>
      <c r="U494" s="16"/>
      <c r="V494" s="27"/>
      <c r="X494" s="30"/>
      <c r="Y494" s="12"/>
    </row>
    <row r="495" spans="1:25" x14ac:dyDescent="0.25">
      <c r="A495" s="18"/>
      <c r="B495" s="18"/>
      <c r="C495" s="13"/>
      <c r="D495" s="14"/>
      <c r="E495" s="10"/>
      <c r="F495" s="7"/>
      <c r="G495" s="7"/>
      <c r="H495" s="7"/>
      <c r="I495" s="12"/>
      <c r="J495" s="12"/>
      <c r="K495" s="7"/>
      <c r="L495" s="7"/>
      <c r="M495" s="15"/>
      <c r="N495" s="15"/>
      <c r="O495" s="12"/>
      <c r="P495" s="12"/>
      <c r="Q495" s="12"/>
      <c r="R495" s="12"/>
      <c r="S495" s="12"/>
      <c r="T495" s="16"/>
      <c r="U495" s="16"/>
      <c r="V495" s="27"/>
      <c r="X495" s="25"/>
      <c r="Y495" s="12"/>
    </row>
    <row r="496" spans="1:25" x14ac:dyDescent="0.25">
      <c r="A496" s="18"/>
      <c r="B496" s="18"/>
      <c r="C496" s="13"/>
      <c r="D496" s="14"/>
      <c r="E496" s="10"/>
      <c r="F496" s="7"/>
      <c r="G496" s="7"/>
      <c r="H496" s="7"/>
      <c r="I496" s="12"/>
      <c r="J496" s="12"/>
      <c r="K496" s="7"/>
      <c r="L496" s="7"/>
      <c r="M496" s="15"/>
      <c r="N496" s="15"/>
      <c r="O496" s="12"/>
      <c r="P496" s="12"/>
      <c r="Q496" s="12"/>
      <c r="R496" s="12"/>
      <c r="S496" s="12"/>
      <c r="T496" s="16"/>
      <c r="U496" s="16"/>
      <c r="V496" s="27"/>
      <c r="X496" s="30"/>
      <c r="Y496" s="12"/>
    </row>
    <row r="497" spans="1:25" x14ac:dyDescent="0.25">
      <c r="A497" s="18"/>
      <c r="B497" s="18"/>
      <c r="C497" s="13"/>
      <c r="D497" s="14"/>
      <c r="E497" s="10"/>
      <c r="F497" s="7"/>
      <c r="G497" s="7"/>
      <c r="H497" s="7"/>
      <c r="I497" s="12"/>
      <c r="J497" s="12"/>
      <c r="K497" s="7"/>
      <c r="L497" s="7"/>
      <c r="M497" s="15"/>
      <c r="N497" s="15"/>
      <c r="O497" s="12"/>
      <c r="P497" s="12"/>
      <c r="Q497" s="12"/>
      <c r="R497" s="12"/>
      <c r="S497" s="12"/>
      <c r="T497" s="16"/>
      <c r="U497" s="16"/>
      <c r="V497" s="27"/>
      <c r="X497" s="25"/>
      <c r="Y497" s="12"/>
    </row>
    <row r="498" spans="1:25" x14ac:dyDescent="0.25">
      <c r="A498" s="18"/>
      <c r="B498" s="18"/>
      <c r="C498" s="13"/>
      <c r="D498" s="14"/>
      <c r="E498" s="10"/>
      <c r="F498" s="7"/>
      <c r="G498" s="7"/>
      <c r="H498" s="7"/>
      <c r="I498" s="12"/>
      <c r="J498" s="12"/>
      <c r="K498" s="7"/>
      <c r="L498" s="7"/>
      <c r="M498" s="15"/>
      <c r="N498" s="15"/>
      <c r="O498" s="12"/>
      <c r="P498" s="12"/>
      <c r="Q498" s="12"/>
      <c r="R498" s="12"/>
      <c r="S498" s="12"/>
      <c r="T498" s="16"/>
      <c r="U498" s="16"/>
      <c r="V498" s="27"/>
      <c r="X498" s="25"/>
      <c r="Y498" s="12"/>
    </row>
    <row r="499" spans="1:25" x14ac:dyDescent="0.25">
      <c r="A499" s="18"/>
      <c r="B499" s="18"/>
      <c r="C499" s="13"/>
      <c r="D499" s="14"/>
      <c r="E499" s="10"/>
      <c r="F499" s="7"/>
      <c r="G499" s="7"/>
      <c r="H499" s="7"/>
      <c r="I499" s="12"/>
      <c r="J499" s="12"/>
      <c r="K499" s="7"/>
      <c r="L499" s="7"/>
      <c r="M499" s="15"/>
      <c r="N499" s="15"/>
      <c r="O499" s="12"/>
      <c r="P499" s="12"/>
      <c r="Q499" s="12"/>
      <c r="R499" s="12"/>
      <c r="S499" s="12"/>
      <c r="T499" s="16"/>
      <c r="U499" s="16"/>
      <c r="V499" s="27"/>
      <c r="X499" s="25"/>
      <c r="Y499" s="12"/>
    </row>
    <row r="500" spans="1:25" x14ac:dyDescent="0.25">
      <c r="A500" s="18"/>
      <c r="B500" s="18"/>
      <c r="C500" s="13"/>
      <c r="D500" s="14"/>
      <c r="E500" s="10"/>
      <c r="F500" s="7"/>
      <c r="G500" s="7"/>
      <c r="H500" s="7"/>
      <c r="I500" s="12"/>
      <c r="J500" s="12"/>
      <c r="K500" s="7"/>
      <c r="L500" s="7"/>
      <c r="M500" s="15"/>
      <c r="N500" s="15"/>
      <c r="O500" s="12"/>
      <c r="P500" s="12"/>
      <c r="Q500" s="12"/>
      <c r="R500" s="12"/>
      <c r="S500" s="12"/>
      <c r="T500" s="16"/>
      <c r="U500" s="16"/>
      <c r="V500" s="27"/>
      <c r="X500" s="25"/>
      <c r="Y500" s="12"/>
    </row>
    <row r="501" spans="1:25" x14ac:dyDescent="0.25">
      <c r="A501" s="18"/>
      <c r="B501" s="18"/>
      <c r="C501" s="13"/>
      <c r="D501" s="14"/>
      <c r="E501" s="10"/>
      <c r="F501" s="7"/>
      <c r="G501" s="7"/>
      <c r="H501" s="7"/>
      <c r="I501" s="12"/>
      <c r="J501" s="12"/>
      <c r="K501" s="7"/>
      <c r="L501" s="7"/>
      <c r="M501" s="15"/>
      <c r="N501" s="15"/>
      <c r="O501" s="12"/>
      <c r="P501" s="12"/>
      <c r="Q501" s="12"/>
      <c r="R501" s="12"/>
      <c r="S501" s="12"/>
      <c r="T501" s="16"/>
      <c r="U501" s="16"/>
      <c r="V501" s="27"/>
      <c r="X501" s="25"/>
      <c r="Y501" s="12"/>
    </row>
    <row r="502" spans="1:25" x14ac:dyDescent="0.25">
      <c r="A502" s="18"/>
      <c r="B502" s="18"/>
      <c r="C502" s="13"/>
      <c r="D502" s="14"/>
      <c r="E502" s="10"/>
      <c r="F502" s="7"/>
      <c r="G502" s="7"/>
      <c r="H502" s="7"/>
      <c r="I502" s="12"/>
      <c r="J502" s="12"/>
      <c r="K502" s="7"/>
      <c r="L502" s="7"/>
      <c r="M502" s="15"/>
      <c r="N502" s="15"/>
      <c r="O502" s="12"/>
      <c r="P502" s="12"/>
      <c r="Q502" s="12"/>
      <c r="R502" s="12"/>
      <c r="S502" s="12"/>
      <c r="T502" s="16"/>
      <c r="U502" s="16"/>
      <c r="V502" s="27"/>
      <c r="X502" s="25"/>
      <c r="Y502" s="12"/>
    </row>
    <row r="503" spans="1:25" x14ac:dyDescent="0.25">
      <c r="A503" s="18"/>
      <c r="B503" s="18"/>
      <c r="C503" s="13"/>
      <c r="D503" s="14"/>
      <c r="E503" s="10"/>
      <c r="F503" s="7"/>
      <c r="G503" s="7"/>
      <c r="H503" s="7"/>
      <c r="I503" s="12"/>
      <c r="J503" s="12"/>
      <c r="K503" s="7"/>
      <c r="L503" s="7"/>
      <c r="M503" s="15"/>
      <c r="N503" s="15"/>
      <c r="O503" s="12"/>
      <c r="P503" s="12"/>
      <c r="Q503" s="12"/>
      <c r="R503" s="12"/>
      <c r="S503" s="12"/>
      <c r="T503" s="16"/>
      <c r="U503" s="16"/>
      <c r="V503" s="27"/>
      <c r="X503" s="25"/>
      <c r="Y503" s="12"/>
    </row>
    <row r="504" spans="1:25" s="12" customFormat="1" x14ac:dyDescent="0.25">
      <c r="A504" s="18"/>
      <c r="B504" s="18"/>
      <c r="C504" s="13"/>
      <c r="D504" s="14"/>
      <c r="E504" s="10"/>
      <c r="F504" s="7"/>
      <c r="G504" s="7"/>
      <c r="H504" s="7"/>
      <c r="K504" s="7"/>
      <c r="L504" s="7"/>
      <c r="M504" s="15"/>
      <c r="N504" s="15"/>
      <c r="T504" s="16"/>
      <c r="U504" s="16"/>
      <c r="V504" s="27"/>
      <c r="W504" s="16"/>
      <c r="X504" s="25"/>
    </row>
    <row r="505" spans="1:25" x14ac:dyDescent="0.25">
      <c r="A505" s="18"/>
      <c r="B505" s="18"/>
      <c r="C505" s="13"/>
      <c r="D505" s="14"/>
      <c r="E505" s="10"/>
      <c r="F505" s="7"/>
      <c r="G505" s="7"/>
      <c r="H505" s="7"/>
      <c r="I505" s="12"/>
      <c r="J505" s="12"/>
      <c r="K505" s="7"/>
      <c r="L505" s="7"/>
      <c r="M505" s="15"/>
      <c r="N505" s="15"/>
      <c r="O505" s="12"/>
      <c r="P505" s="12"/>
      <c r="Q505" s="12"/>
      <c r="R505" s="12"/>
      <c r="S505" s="12"/>
      <c r="T505" s="16"/>
      <c r="U505" s="16"/>
      <c r="V505" s="27"/>
      <c r="X505" s="25"/>
      <c r="Y505" s="12"/>
    </row>
    <row r="506" spans="1:25" x14ac:dyDescent="0.25">
      <c r="A506" s="18"/>
      <c r="B506" s="18"/>
      <c r="C506" s="13"/>
      <c r="D506" s="14"/>
      <c r="E506" s="10"/>
      <c r="F506" s="7"/>
      <c r="G506" s="7"/>
      <c r="H506" s="7"/>
      <c r="I506" s="12"/>
      <c r="J506" s="12"/>
      <c r="K506" s="7"/>
      <c r="L506" s="7"/>
      <c r="M506" s="15"/>
      <c r="N506" s="15"/>
      <c r="O506" s="12"/>
      <c r="P506" s="12"/>
      <c r="Q506" s="12"/>
      <c r="R506" s="12"/>
      <c r="S506" s="12"/>
      <c r="T506" s="16"/>
      <c r="U506" s="16"/>
      <c r="V506" s="27"/>
      <c r="X506" s="25"/>
      <c r="Y506" s="12"/>
    </row>
    <row r="507" spans="1:25" x14ac:dyDescent="0.25">
      <c r="A507" s="18"/>
      <c r="B507" s="18"/>
      <c r="C507" s="13"/>
      <c r="D507" s="14"/>
      <c r="E507" s="10"/>
      <c r="F507" s="7"/>
      <c r="G507" s="7"/>
      <c r="H507" s="7"/>
      <c r="I507" s="12"/>
      <c r="J507" s="12"/>
      <c r="K507" s="7"/>
      <c r="L507" s="7"/>
      <c r="M507" s="15"/>
      <c r="N507" s="15"/>
      <c r="O507" s="12"/>
      <c r="P507" s="12"/>
      <c r="Q507" s="12"/>
      <c r="R507" s="12"/>
      <c r="S507" s="12"/>
      <c r="T507" s="16"/>
      <c r="U507" s="16"/>
      <c r="V507" s="27"/>
      <c r="X507" s="25"/>
      <c r="Y507" s="12"/>
    </row>
    <row r="508" spans="1:25" x14ac:dyDescent="0.25">
      <c r="A508" s="18"/>
      <c r="B508" s="18"/>
      <c r="C508" s="13"/>
      <c r="D508" s="14"/>
      <c r="E508" s="10"/>
      <c r="F508" s="7"/>
      <c r="G508" s="7"/>
      <c r="H508" s="7"/>
      <c r="I508" s="12"/>
      <c r="J508" s="12"/>
      <c r="K508" s="7"/>
      <c r="L508" s="7"/>
      <c r="M508" s="15"/>
      <c r="N508" s="15"/>
      <c r="O508" s="12"/>
      <c r="P508" s="12"/>
      <c r="Q508" s="12"/>
      <c r="R508" s="12"/>
      <c r="S508" s="12"/>
      <c r="T508" s="16"/>
      <c r="U508" s="16"/>
      <c r="V508" s="27"/>
      <c r="X508" s="25"/>
      <c r="Y508" s="12"/>
    </row>
    <row r="509" spans="1:25" x14ac:dyDescent="0.25">
      <c r="A509" s="18"/>
      <c r="B509" s="18"/>
      <c r="C509" s="13"/>
      <c r="D509" s="14"/>
      <c r="E509" s="10"/>
      <c r="F509" s="7"/>
      <c r="G509" s="7"/>
      <c r="H509" s="7"/>
      <c r="I509" s="12"/>
      <c r="J509" s="12"/>
      <c r="K509" s="7"/>
      <c r="L509" s="7"/>
      <c r="M509" s="15"/>
      <c r="N509" s="15"/>
      <c r="O509" s="12"/>
      <c r="P509" s="12"/>
      <c r="Q509" s="12"/>
      <c r="R509" s="12"/>
      <c r="S509" s="12"/>
      <c r="T509" s="16"/>
      <c r="U509" s="16"/>
      <c r="V509" s="27"/>
      <c r="X509" s="25"/>
      <c r="Y509" s="12"/>
    </row>
    <row r="510" spans="1:25" x14ac:dyDescent="0.25">
      <c r="A510" s="18"/>
      <c r="B510" s="18"/>
      <c r="C510" s="13"/>
      <c r="D510" s="14"/>
      <c r="E510" s="10"/>
      <c r="F510" s="7"/>
      <c r="G510" s="7"/>
      <c r="H510" s="7"/>
      <c r="I510" s="12"/>
      <c r="J510" s="12"/>
      <c r="K510" s="7"/>
      <c r="L510" s="7"/>
      <c r="M510" s="15"/>
      <c r="N510" s="15"/>
      <c r="O510" s="12"/>
      <c r="P510" s="12"/>
      <c r="Q510" s="12"/>
      <c r="R510" s="12"/>
      <c r="S510" s="12"/>
      <c r="T510" s="16"/>
      <c r="U510" s="16"/>
      <c r="V510" s="27"/>
      <c r="X510" s="25"/>
      <c r="Y510" s="12"/>
    </row>
    <row r="511" spans="1:25" x14ac:dyDescent="0.25">
      <c r="A511" s="18"/>
      <c r="B511" s="18"/>
      <c r="C511" s="13"/>
      <c r="D511" s="14"/>
      <c r="E511" s="10"/>
      <c r="F511" s="7"/>
      <c r="G511" s="7"/>
      <c r="H511" s="7"/>
      <c r="I511" s="12"/>
      <c r="J511" s="12"/>
      <c r="K511" s="7"/>
      <c r="L511" s="7"/>
      <c r="M511" s="15"/>
      <c r="N511" s="15"/>
      <c r="O511" s="12"/>
      <c r="P511" s="12"/>
      <c r="Q511" s="12"/>
      <c r="R511" s="12"/>
      <c r="S511" s="12"/>
      <c r="T511" s="16"/>
      <c r="U511" s="16"/>
      <c r="V511" s="27"/>
      <c r="X511" s="25"/>
      <c r="Y511" s="12"/>
    </row>
    <row r="512" spans="1:25" x14ac:dyDescent="0.25">
      <c r="A512" s="18"/>
      <c r="B512" s="18"/>
      <c r="C512" s="13"/>
      <c r="D512" s="14"/>
      <c r="E512" s="10"/>
      <c r="F512" s="7"/>
      <c r="G512" s="7"/>
      <c r="H512" s="7"/>
      <c r="I512" s="12"/>
      <c r="J512" s="12"/>
      <c r="K512" s="7"/>
      <c r="L512" s="7"/>
      <c r="M512" s="15"/>
      <c r="N512" s="15"/>
      <c r="O512" s="12"/>
      <c r="P512" s="12"/>
      <c r="Q512" s="12"/>
      <c r="R512" s="12"/>
      <c r="S512" s="12"/>
      <c r="T512" s="16"/>
      <c r="U512" s="16"/>
      <c r="V512" s="27"/>
      <c r="X512" s="25"/>
      <c r="Y512" s="12"/>
    </row>
    <row r="513" spans="1:25" x14ac:dyDescent="0.25">
      <c r="A513" s="18"/>
      <c r="B513" s="18"/>
      <c r="C513" s="13"/>
      <c r="D513" s="14"/>
      <c r="E513" s="10"/>
      <c r="F513" s="7"/>
      <c r="G513" s="7"/>
      <c r="H513" s="7"/>
      <c r="I513" s="12"/>
      <c r="J513" s="12"/>
      <c r="K513" s="7"/>
      <c r="L513" s="7"/>
      <c r="M513" s="15"/>
      <c r="N513" s="15"/>
      <c r="O513" s="12"/>
      <c r="P513" s="12"/>
      <c r="Q513" s="12"/>
      <c r="R513" s="12"/>
      <c r="S513" s="12"/>
      <c r="T513" s="16"/>
      <c r="U513" s="16"/>
      <c r="V513" s="27"/>
      <c r="X513" s="25"/>
      <c r="Y513" s="12"/>
    </row>
    <row r="514" spans="1:25" x14ac:dyDescent="0.25">
      <c r="A514" s="18"/>
      <c r="B514" s="18"/>
      <c r="C514" s="13"/>
      <c r="D514" s="14"/>
      <c r="E514" s="10"/>
      <c r="F514" s="7"/>
      <c r="G514" s="7"/>
      <c r="H514" s="7"/>
      <c r="I514" s="12"/>
      <c r="J514" s="12"/>
      <c r="K514" s="7"/>
      <c r="L514" s="7"/>
      <c r="M514" s="15"/>
      <c r="N514" s="15"/>
      <c r="O514" s="12"/>
      <c r="P514" s="12"/>
      <c r="Q514" s="12"/>
      <c r="R514" s="12"/>
      <c r="S514" s="12"/>
      <c r="T514" s="16"/>
      <c r="U514" s="16"/>
      <c r="V514" s="27"/>
      <c r="X514" s="25"/>
      <c r="Y514" s="12"/>
    </row>
    <row r="515" spans="1:25" x14ac:dyDescent="0.25">
      <c r="A515" s="18"/>
      <c r="B515" s="18"/>
      <c r="C515" s="13"/>
      <c r="D515" s="14"/>
      <c r="E515" s="10"/>
      <c r="F515" s="7"/>
      <c r="G515" s="7"/>
      <c r="H515" s="7"/>
      <c r="I515" s="12"/>
      <c r="J515" s="12"/>
      <c r="K515" s="7"/>
      <c r="L515" s="7"/>
      <c r="M515" s="15"/>
      <c r="N515" s="15"/>
      <c r="O515" s="12"/>
      <c r="P515" s="12"/>
      <c r="Q515" s="12"/>
      <c r="R515" s="12"/>
      <c r="S515" s="12"/>
      <c r="T515" s="16"/>
      <c r="U515" s="16"/>
      <c r="V515" s="27"/>
      <c r="X515" s="25"/>
      <c r="Y515" s="12"/>
    </row>
    <row r="516" spans="1:25" x14ac:dyDescent="0.25">
      <c r="A516" s="18"/>
      <c r="B516" s="18"/>
      <c r="C516" s="13"/>
      <c r="D516" s="14"/>
      <c r="E516" s="10"/>
      <c r="F516" s="7"/>
      <c r="G516" s="7"/>
      <c r="H516" s="7"/>
      <c r="I516" s="12"/>
      <c r="J516" s="12"/>
      <c r="K516" s="7"/>
      <c r="L516" s="7"/>
      <c r="M516" s="15"/>
      <c r="N516" s="15"/>
      <c r="O516" s="12"/>
      <c r="P516" s="12"/>
      <c r="Q516" s="12"/>
      <c r="R516" s="12"/>
      <c r="S516" s="12"/>
      <c r="T516" s="16"/>
      <c r="U516" s="16"/>
      <c r="V516" s="27"/>
      <c r="X516" s="25"/>
      <c r="Y516" s="12"/>
    </row>
    <row r="517" spans="1:25" x14ac:dyDescent="0.25">
      <c r="A517" s="18"/>
      <c r="B517" s="18"/>
      <c r="C517" s="13"/>
      <c r="D517" s="14"/>
      <c r="E517" s="10"/>
      <c r="F517" s="7"/>
      <c r="G517" s="7"/>
      <c r="H517" s="7"/>
      <c r="I517" s="12"/>
      <c r="J517" s="12"/>
      <c r="K517" s="7"/>
      <c r="L517" s="7"/>
      <c r="M517" s="15"/>
      <c r="N517" s="15"/>
      <c r="O517" s="12"/>
      <c r="P517" s="12"/>
      <c r="Q517" s="12"/>
      <c r="R517" s="12"/>
      <c r="S517" s="12"/>
      <c r="T517" s="16"/>
      <c r="U517" s="16"/>
      <c r="V517" s="27"/>
      <c r="X517" s="25"/>
      <c r="Y517" s="12"/>
    </row>
    <row r="518" spans="1:25" x14ac:dyDescent="0.25">
      <c r="A518" s="18"/>
      <c r="B518" s="18"/>
      <c r="C518" s="13"/>
      <c r="D518" s="14"/>
      <c r="E518" s="10"/>
      <c r="F518" s="7"/>
      <c r="G518" s="7"/>
      <c r="H518" s="7"/>
      <c r="I518" s="12"/>
      <c r="J518" s="12"/>
      <c r="K518" s="7"/>
      <c r="L518" s="7"/>
      <c r="M518" s="15"/>
      <c r="N518" s="15"/>
      <c r="O518" s="12"/>
      <c r="P518" s="12"/>
      <c r="Q518" s="12"/>
      <c r="R518" s="12"/>
      <c r="S518" s="12"/>
      <c r="T518" s="16"/>
      <c r="U518" s="16"/>
      <c r="V518" s="27"/>
      <c r="X518" s="25"/>
      <c r="Y518" s="12"/>
    </row>
    <row r="519" spans="1:25" x14ac:dyDescent="0.25">
      <c r="A519" s="18"/>
      <c r="B519" s="18"/>
      <c r="C519" s="13"/>
      <c r="D519" s="14"/>
      <c r="E519" s="10"/>
      <c r="F519" s="7"/>
      <c r="G519" s="7"/>
      <c r="H519" s="7"/>
      <c r="I519" s="12"/>
      <c r="J519" s="12"/>
      <c r="K519" s="7"/>
      <c r="L519" s="7"/>
      <c r="M519" s="15"/>
      <c r="N519" s="15"/>
      <c r="O519" s="12"/>
      <c r="P519" s="12"/>
      <c r="Q519" s="12"/>
      <c r="R519" s="12"/>
      <c r="S519" s="12"/>
      <c r="T519" s="16"/>
      <c r="U519" s="16"/>
      <c r="V519" s="27"/>
      <c r="X519" s="25"/>
      <c r="Y519" s="12"/>
    </row>
    <row r="520" spans="1:25" x14ac:dyDescent="0.25">
      <c r="A520" s="18"/>
      <c r="B520" s="18"/>
      <c r="C520" s="13"/>
      <c r="D520" s="14"/>
      <c r="E520" s="10"/>
      <c r="F520" s="7"/>
      <c r="G520" s="7"/>
      <c r="H520" s="7"/>
      <c r="I520" s="12"/>
      <c r="J520" s="12"/>
      <c r="K520" s="7"/>
      <c r="L520" s="7"/>
      <c r="M520" s="15"/>
      <c r="N520" s="15"/>
      <c r="O520" s="12"/>
      <c r="P520" s="12"/>
      <c r="Q520" s="12"/>
      <c r="R520" s="12"/>
      <c r="S520" s="12"/>
      <c r="T520" s="16"/>
      <c r="U520" s="16"/>
      <c r="V520" s="27"/>
      <c r="X520" s="25"/>
      <c r="Y520" s="12"/>
    </row>
    <row r="521" spans="1:25" x14ac:dyDescent="0.25">
      <c r="A521" s="18"/>
      <c r="B521" s="18"/>
      <c r="C521" s="13"/>
      <c r="D521" s="14"/>
      <c r="E521" s="10"/>
      <c r="F521" s="7"/>
      <c r="G521" s="7"/>
      <c r="H521" s="7"/>
      <c r="I521" s="12"/>
      <c r="J521" s="12"/>
      <c r="K521" s="7"/>
      <c r="L521" s="7"/>
      <c r="M521" s="15"/>
      <c r="N521" s="15"/>
      <c r="O521" s="12"/>
      <c r="P521" s="12"/>
      <c r="Q521" s="12"/>
      <c r="R521" s="12"/>
      <c r="S521" s="12"/>
      <c r="T521" s="16"/>
      <c r="U521" s="16"/>
      <c r="V521" s="27"/>
      <c r="X521" s="25"/>
      <c r="Y521" s="12"/>
    </row>
    <row r="522" spans="1:25" x14ac:dyDescent="0.25">
      <c r="A522" s="18"/>
      <c r="B522" s="18"/>
      <c r="C522" s="13"/>
      <c r="D522" s="14"/>
      <c r="E522" s="10"/>
      <c r="F522" s="7"/>
      <c r="G522" s="7"/>
      <c r="H522" s="7"/>
      <c r="I522" s="12"/>
      <c r="J522" s="12"/>
      <c r="K522" s="7"/>
      <c r="L522" s="7"/>
      <c r="M522" s="15"/>
      <c r="N522" s="15"/>
      <c r="O522" s="12"/>
      <c r="P522" s="12"/>
      <c r="Q522" s="12"/>
      <c r="R522" s="12"/>
      <c r="S522" s="12"/>
      <c r="T522" s="16"/>
      <c r="U522" s="16"/>
      <c r="V522" s="27"/>
      <c r="X522" s="25"/>
      <c r="Y522" s="12"/>
    </row>
    <row r="523" spans="1:25" x14ac:dyDescent="0.25">
      <c r="A523" s="18"/>
      <c r="B523" s="18"/>
      <c r="C523" s="13"/>
      <c r="D523" s="14"/>
      <c r="E523" s="10"/>
      <c r="F523" s="7"/>
      <c r="G523" s="7"/>
      <c r="H523" s="7"/>
      <c r="I523" s="12"/>
      <c r="J523" s="12"/>
      <c r="K523" s="7"/>
      <c r="L523" s="7"/>
      <c r="M523" s="15"/>
      <c r="N523" s="15"/>
      <c r="O523" s="12"/>
      <c r="P523" s="12"/>
      <c r="Q523" s="12"/>
      <c r="R523" s="12"/>
      <c r="S523" s="12"/>
      <c r="T523" s="16"/>
      <c r="U523" s="16"/>
      <c r="V523" s="27"/>
      <c r="X523" s="25"/>
      <c r="Y523" s="12"/>
    </row>
    <row r="524" spans="1:25" x14ac:dyDescent="0.25">
      <c r="A524" s="18"/>
      <c r="B524" s="18"/>
      <c r="C524" s="13"/>
      <c r="D524" s="14"/>
      <c r="E524" s="10"/>
      <c r="F524" s="7"/>
      <c r="G524" s="7"/>
      <c r="H524" s="7"/>
      <c r="I524" s="12"/>
      <c r="J524" s="12"/>
      <c r="K524" s="7"/>
      <c r="L524" s="7"/>
      <c r="M524" s="15"/>
      <c r="N524" s="15"/>
      <c r="O524" s="12"/>
      <c r="P524" s="12"/>
      <c r="Q524" s="12"/>
      <c r="R524" s="12"/>
      <c r="S524" s="12"/>
      <c r="T524" s="16"/>
      <c r="U524" s="16"/>
      <c r="V524" s="27"/>
      <c r="X524" s="25"/>
      <c r="Y524" s="12"/>
    </row>
    <row r="525" spans="1:25" x14ac:dyDescent="0.25">
      <c r="A525" s="18"/>
      <c r="B525" s="18"/>
      <c r="C525" s="13"/>
      <c r="D525" s="14"/>
      <c r="E525" s="10"/>
      <c r="F525" s="7"/>
      <c r="G525" s="7"/>
      <c r="H525" s="7"/>
      <c r="I525" s="12"/>
      <c r="J525" s="12"/>
      <c r="K525" s="7"/>
      <c r="L525" s="7"/>
      <c r="M525" s="15"/>
      <c r="N525" s="15"/>
      <c r="O525" s="12"/>
      <c r="P525" s="12"/>
      <c r="Q525" s="12"/>
      <c r="R525" s="12"/>
      <c r="S525" s="12"/>
      <c r="T525" s="16"/>
      <c r="U525" s="16"/>
      <c r="V525" s="27"/>
      <c r="X525" s="25"/>
      <c r="Y525" s="12"/>
    </row>
    <row r="526" spans="1:25" x14ac:dyDescent="0.25">
      <c r="A526" s="18"/>
      <c r="B526" s="18"/>
      <c r="C526" s="13"/>
      <c r="D526" s="14"/>
      <c r="E526" s="10"/>
      <c r="F526" s="7"/>
      <c r="G526" s="7"/>
      <c r="H526" s="7"/>
      <c r="I526" s="12"/>
      <c r="J526" s="12"/>
      <c r="K526" s="7"/>
      <c r="L526" s="7"/>
      <c r="M526" s="15"/>
      <c r="N526" s="15"/>
      <c r="O526" s="12"/>
      <c r="P526" s="12"/>
      <c r="Q526" s="12"/>
      <c r="R526" s="12"/>
      <c r="S526" s="12"/>
      <c r="T526" s="16"/>
      <c r="U526" s="16"/>
      <c r="V526" s="27"/>
      <c r="X526" s="25"/>
      <c r="Y526" s="12"/>
    </row>
    <row r="527" spans="1:25" x14ac:dyDescent="0.25">
      <c r="A527" s="18"/>
      <c r="B527" s="18"/>
      <c r="C527" s="13"/>
      <c r="D527" s="14"/>
      <c r="E527" s="10"/>
      <c r="F527" s="7"/>
      <c r="G527" s="7"/>
      <c r="H527" s="7"/>
      <c r="I527" s="12"/>
      <c r="J527" s="12"/>
      <c r="K527" s="7"/>
      <c r="L527" s="7"/>
      <c r="M527" s="15"/>
      <c r="N527" s="15"/>
      <c r="O527" s="12"/>
      <c r="P527" s="12"/>
      <c r="Q527" s="12"/>
      <c r="R527" s="12"/>
      <c r="S527" s="12"/>
      <c r="T527" s="16"/>
      <c r="U527" s="16"/>
      <c r="V527" s="27"/>
      <c r="X527" s="25"/>
      <c r="Y527" s="12"/>
    </row>
    <row r="528" spans="1:25" x14ac:dyDescent="0.25">
      <c r="A528" s="18"/>
      <c r="B528" s="18"/>
      <c r="C528" s="13"/>
      <c r="D528" s="14"/>
      <c r="E528" s="10"/>
      <c r="F528" s="7"/>
      <c r="G528" s="7"/>
      <c r="H528" s="7"/>
      <c r="I528" s="12"/>
      <c r="J528" s="12"/>
      <c r="K528" s="7"/>
      <c r="L528" s="7"/>
      <c r="M528" s="15"/>
      <c r="N528" s="15"/>
      <c r="O528" s="12"/>
      <c r="P528" s="12"/>
      <c r="Q528" s="12"/>
      <c r="R528" s="12"/>
      <c r="S528" s="12"/>
      <c r="T528" s="16"/>
      <c r="U528" s="16"/>
      <c r="V528" s="27"/>
      <c r="X528" s="25"/>
      <c r="Y528" s="12"/>
    </row>
    <row r="529" spans="1:25" x14ac:dyDescent="0.25">
      <c r="A529" s="18"/>
      <c r="B529" s="18"/>
      <c r="C529" s="13"/>
      <c r="D529" s="14"/>
      <c r="E529" s="10"/>
      <c r="F529" s="7"/>
      <c r="G529" s="7"/>
      <c r="H529" s="7"/>
      <c r="I529" s="12"/>
      <c r="J529" s="12"/>
      <c r="K529" s="7"/>
      <c r="L529" s="7"/>
      <c r="M529" s="15"/>
      <c r="N529" s="15"/>
      <c r="O529" s="12"/>
      <c r="P529" s="12"/>
      <c r="Q529" s="12"/>
      <c r="R529" s="12"/>
      <c r="S529" s="12"/>
      <c r="T529" s="16"/>
      <c r="U529" s="16"/>
      <c r="V529" s="27"/>
      <c r="X529" s="25"/>
      <c r="Y529" s="12"/>
    </row>
    <row r="530" spans="1:25" x14ac:dyDescent="0.25">
      <c r="A530" s="18"/>
      <c r="B530" s="18"/>
      <c r="C530" s="13"/>
      <c r="D530" s="14"/>
      <c r="E530" s="10"/>
      <c r="F530" s="7"/>
      <c r="G530" s="7"/>
      <c r="H530" s="7"/>
      <c r="I530" s="12"/>
      <c r="J530" s="12"/>
      <c r="K530" s="7"/>
      <c r="L530" s="7"/>
      <c r="M530" s="15"/>
      <c r="N530" s="15"/>
      <c r="O530" s="12"/>
      <c r="P530" s="12"/>
      <c r="Q530" s="12"/>
      <c r="R530" s="12"/>
      <c r="S530" s="12"/>
      <c r="T530" s="16"/>
      <c r="U530" s="16"/>
      <c r="V530" s="27"/>
      <c r="X530" s="25"/>
      <c r="Y530" s="12"/>
    </row>
    <row r="531" spans="1:25" x14ac:dyDescent="0.25">
      <c r="A531" s="18"/>
      <c r="B531" s="18"/>
      <c r="C531" s="13"/>
      <c r="D531" s="14"/>
      <c r="E531" s="10"/>
      <c r="F531" s="7"/>
      <c r="G531" s="7"/>
      <c r="H531" s="7"/>
      <c r="I531" s="12"/>
      <c r="J531" s="12"/>
      <c r="K531" s="7"/>
      <c r="L531" s="7"/>
      <c r="M531" s="15"/>
      <c r="N531" s="15"/>
      <c r="O531" s="12"/>
      <c r="P531" s="12"/>
      <c r="Q531" s="12"/>
      <c r="R531" s="12"/>
      <c r="S531" s="12"/>
      <c r="T531" s="16"/>
      <c r="U531" s="16"/>
      <c r="V531" s="27"/>
      <c r="X531" s="25"/>
      <c r="Y531" s="12"/>
    </row>
    <row r="532" spans="1:25" x14ac:dyDescent="0.25">
      <c r="A532" s="18"/>
      <c r="B532" s="18"/>
      <c r="C532" s="13"/>
      <c r="D532" s="14"/>
      <c r="E532" s="10"/>
      <c r="F532" s="7"/>
      <c r="G532" s="7"/>
      <c r="H532" s="7"/>
      <c r="I532" s="12"/>
      <c r="J532" s="12"/>
      <c r="K532" s="7"/>
      <c r="L532" s="7"/>
      <c r="M532" s="15"/>
      <c r="N532" s="15"/>
      <c r="O532" s="12"/>
      <c r="P532" s="12"/>
      <c r="Q532" s="12"/>
      <c r="R532" s="12"/>
      <c r="S532" s="12"/>
      <c r="T532" s="16"/>
      <c r="U532" s="16"/>
      <c r="V532" s="27"/>
      <c r="X532" s="25"/>
      <c r="Y532" s="12"/>
    </row>
    <row r="533" spans="1:25" x14ac:dyDescent="0.25">
      <c r="A533" s="18"/>
      <c r="B533" s="18"/>
      <c r="C533" s="13"/>
      <c r="D533" s="14"/>
      <c r="E533" s="10"/>
      <c r="F533" s="7"/>
      <c r="G533" s="7"/>
      <c r="H533" s="7"/>
      <c r="I533" s="12"/>
      <c r="J533" s="12"/>
      <c r="K533" s="7"/>
      <c r="L533" s="7"/>
      <c r="M533" s="15"/>
      <c r="N533" s="15"/>
      <c r="O533" s="12"/>
      <c r="P533" s="12"/>
      <c r="Q533" s="12"/>
      <c r="R533" s="12"/>
      <c r="S533" s="12"/>
      <c r="T533" s="16"/>
      <c r="U533" s="16"/>
      <c r="V533" s="27"/>
      <c r="X533" s="25"/>
      <c r="Y533" s="12"/>
    </row>
    <row r="534" spans="1:25" x14ac:dyDescent="0.25">
      <c r="A534" s="18"/>
      <c r="B534" s="18"/>
      <c r="C534" s="13"/>
      <c r="D534" s="14"/>
      <c r="E534" s="10"/>
      <c r="F534" s="7"/>
      <c r="G534" s="7"/>
      <c r="H534" s="7"/>
      <c r="I534" s="12"/>
      <c r="J534" s="12"/>
      <c r="K534" s="7"/>
      <c r="L534" s="7"/>
      <c r="M534" s="15"/>
      <c r="N534" s="15"/>
      <c r="O534" s="12"/>
      <c r="P534" s="12"/>
      <c r="Q534" s="12"/>
      <c r="R534" s="12"/>
      <c r="S534" s="12"/>
      <c r="T534" s="16"/>
      <c r="U534" s="16"/>
      <c r="V534" s="27"/>
      <c r="X534" s="25"/>
      <c r="Y534" s="12"/>
    </row>
    <row r="535" spans="1:25" x14ac:dyDescent="0.25">
      <c r="A535" s="18"/>
      <c r="B535" s="18"/>
      <c r="C535" s="13"/>
      <c r="D535" s="14"/>
      <c r="E535" s="10"/>
      <c r="F535" s="7"/>
      <c r="G535" s="7"/>
      <c r="H535" s="7"/>
      <c r="I535" s="12"/>
      <c r="J535" s="12"/>
      <c r="K535" s="7"/>
      <c r="L535" s="7"/>
      <c r="M535" s="15"/>
      <c r="N535" s="15"/>
      <c r="O535" s="12"/>
      <c r="P535" s="12"/>
      <c r="Q535" s="12"/>
      <c r="R535" s="12"/>
      <c r="S535" s="12"/>
      <c r="T535" s="16"/>
      <c r="U535" s="16"/>
      <c r="V535" s="27"/>
      <c r="X535" s="25"/>
      <c r="Y535" s="12"/>
    </row>
    <row r="536" spans="1:25" x14ac:dyDescent="0.25">
      <c r="A536" s="18"/>
      <c r="B536" s="18"/>
      <c r="C536" s="13"/>
      <c r="D536" s="14"/>
      <c r="E536" s="10"/>
      <c r="F536" s="7"/>
      <c r="G536" s="7"/>
      <c r="H536" s="7"/>
      <c r="I536" s="12"/>
      <c r="J536" s="12"/>
      <c r="K536" s="7"/>
      <c r="L536" s="7"/>
      <c r="M536" s="15"/>
      <c r="N536" s="15"/>
      <c r="O536" s="12"/>
      <c r="P536" s="12"/>
      <c r="Q536" s="12"/>
      <c r="R536" s="12"/>
      <c r="S536" s="12"/>
      <c r="T536" s="16"/>
      <c r="U536" s="16"/>
      <c r="V536" s="27"/>
      <c r="X536" s="25"/>
      <c r="Y536" s="12"/>
    </row>
    <row r="537" spans="1:25" x14ac:dyDescent="0.25">
      <c r="A537" s="18"/>
      <c r="B537" s="18"/>
      <c r="C537" s="13"/>
      <c r="D537" s="14"/>
      <c r="E537" s="10"/>
      <c r="F537" s="7"/>
      <c r="G537" s="7"/>
      <c r="H537" s="7"/>
      <c r="I537" s="12"/>
      <c r="J537" s="12"/>
      <c r="K537" s="7"/>
      <c r="L537" s="7"/>
      <c r="M537" s="15"/>
      <c r="N537" s="15"/>
      <c r="O537" s="12"/>
      <c r="P537" s="12"/>
      <c r="Q537" s="12"/>
      <c r="R537" s="12"/>
      <c r="S537" s="12"/>
      <c r="T537" s="16"/>
      <c r="U537" s="16"/>
      <c r="V537" s="27"/>
      <c r="X537" s="25"/>
      <c r="Y537" s="12"/>
    </row>
    <row r="538" spans="1:25" x14ac:dyDescent="0.25">
      <c r="A538" s="18"/>
      <c r="B538" s="18"/>
      <c r="C538" s="13"/>
      <c r="D538" s="14"/>
      <c r="E538" s="10"/>
      <c r="F538" s="7"/>
      <c r="G538" s="7"/>
      <c r="H538" s="7"/>
      <c r="I538" s="12"/>
      <c r="J538" s="12"/>
      <c r="K538" s="7"/>
      <c r="L538" s="7"/>
      <c r="M538" s="15"/>
      <c r="N538" s="15"/>
      <c r="O538" s="12"/>
      <c r="P538" s="12"/>
      <c r="Q538" s="12"/>
      <c r="R538" s="12"/>
      <c r="S538" s="12"/>
      <c r="T538" s="16"/>
      <c r="U538" s="16"/>
      <c r="V538" s="27"/>
      <c r="X538" s="25"/>
      <c r="Y538" s="12"/>
    </row>
    <row r="539" spans="1:25" x14ac:dyDescent="0.25">
      <c r="A539" s="18"/>
      <c r="B539" s="18"/>
      <c r="C539" s="13"/>
      <c r="D539" s="14"/>
      <c r="E539" s="10"/>
      <c r="F539" s="7"/>
      <c r="G539" s="7"/>
      <c r="H539" s="7"/>
      <c r="I539" s="12"/>
      <c r="J539" s="12"/>
      <c r="K539" s="7"/>
      <c r="L539" s="7"/>
      <c r="M539" s="15"/>
      <c r="N539" s="15"/>
      <c r="O539" s="12"/>
      <c r="P539" s="12"/>
      <c r="Q539" s="12"/>
      <c r="R539" s="12"/>
      <c r="S539" s="12"/>
      <c r="T539" s="16"/>
      <c r="U539" s="16"/>
      <c r="V539" s="27"/>
      <c r="X539" s="25"/>
      <c r="Y539" s="12"/>
    </row>
    <row r="540" spans="1:25" x14ac:dyDescent="0.25">
      <c r="A540" s="18"/>
      <c r="B540" s="18"/>
      <c r="C540" s="13"/>
      <c r="D540" s="14"/>
      <c r="E540" s="10"/>
      <c r="F540" s="7"/>
      <c r="G540" s="7"/>
      <c r="H540" s="7"/>
      <c r="I540" s="12"/>
      <c r="J540" s="12"/>
      <c r="K540" s="7"/>
      <c r="L540" s="7"/>
      <c r="M540" s="15"/>
      <c r="N540" s="15"/>
      <c r="O540" s="12"/>
      <c r="P540" s="12"/>
      <c r="Q540" s="12"/>
      <c r="R540" s="12"/>
      <c r="S540" s="12"/>
      <c r="T540" s="16"/>
      <c r="U540" s="16"/>
      <c r="V540" s="27"/>
      <c r="X540" s="25"/>
      <c r="Y540" s="12"/>
    </row>
    <row r="541" spans="1:25" x14ac:dyDescent="0.25">
      <c r="A541" s="18"/>
      <c r="B541" s="18"/>
      <c r="C541" s="13"/>
      <c r="D541" s="14"/>
      <c r="E541" s="10"/>
      <c r="F541" s="7"/>
      <c r="G541" s="7"/>
      <c r="H541" s="7"/>
      <c r="I541" s="12"/>
      <c r="J541" s="12"/>
      <c r="K541" s="7"/>
      <c r="L541" s="7"/>
      <c r="M541" s="15"/>
      <c r="N541" s="15"/>
      <c r="O541" s="12"/>
      <c r="P541" s="12"/>
      <c r="Q541" s="12"/>
      <c r="R541" s="12"/>
      <c r="S541" s="12"/>
      <c r="T541" s="16"/>
      <c r="U541" s="16"/>
      <c r="V541" s="27"/>
      <c r="X541" s="25"/>
      <c r="Y541" s="12"/>
    </row>
    <row r="542" spans="1:25" x14ac:dyDescent="0.25">
      <c r="A542" s="18"/>
      <c r="B542" s="18"/>
      <c r="C542" s="13"/>
      <c r="D542" s="14"/>
      <c r="E542" s="10"/>
      <c r="F542" s="7"/>
      <c r="G542" s="7"/>
      <c r="H542" s="7"/>
      <c r="I542" s="12"/>
      <c r="J542" s="12"/>
      <c r="K542" s="7"/>
      <c r="L542" s="7"/>
      <c r="M542" s="15"/>
      <c r="N542" s="15"/>
      <c r="O542" s="12"/>
      <c r="P542" s="12"/>
      <c r="Q542" s="12"/>
      <c r="R542" s="12"/>
      <c r="S542" s="12"/>
      <c r="T542" s="16"/>
      <c r="U542" s="16"/>
      <c r="V542" s="27"/>
      <c r="X542" s="25"/>
      <c r="Y542" s="12"/>
    </row>
    <row r="543" spans="1:25" x14ac:dyDescent="0.25">
      <c r="A543" s="18"/>
      <c r="B543" s="18"/>
      <c r="C543" s="13"/>
      <c r="D543" s="14"/>
      <c r="E543" s="10"/>
      <c r="F543" s="7"/>
      <c r="G543" s="7"/>
      <c r="H543" s="7"/>
      <c r="I543" s="12"/>
      <c r="J543" s="12"/>
      <c r="K543" s="7"/>
      <c r="L543" s="7"/>
      <c r="M543" s="15"/>
      <c r="N543" s="15"/>
      <c r="O543" s="12"/>
      <c r="P543" s="12"/>
      <c r="Q543" s="12"/>
      <c r="R543" s="12"/>
      <c r="S543" s="12"/>
      <c r="T543" s="16"/>
      <c r="U543" s="16"/>
      <c r="V543" s="27"/>
      <c r="X543" s="25"/>
      <c r="Y543" s="12"/>
    </row>
    <row r="544" spans="1:25" x14ac:dyDescent="0.25">
      <c r="A544" s="18"/>
      <c r="B544" s="18"/>
      <c r="C544" s="13"/>
      <c r="D544" s="14"/>
      <c r="E544" s="10"/>
      <c r="F544" s="7"/>
      <c r="G544" s="7"/>
      <c r="H544" s="7"/>
      <c r="I544" s="12"/>
      <c r="J544" s="12"/>
      <c r="K544" s="7"/>
      <c r="L544" s="7"/>
      <c r="M544" s="15"/>
      <c r="N544" s="15"/>
      <c r="O544" s="12"/>
      <c r="P544" s="12"/>
      <c r="Q544" s="12"/>
      <c r="R544" s="12"/>
      <c r="S544" s="12"/>
      <c r="T544" s="16"/>
      <c r="U544" s="16"/>
      <c r="V544" s="27"/>
      <c r="X544" s="25"/>
      <c r="Y544" s="12"/>
    </row>
    <row r="545" spans="1:25" x14ac:dyDescent="0.25">
      <c r="A545" s="18"/>
      <c r="B545" s="18"/>
      <c r="C545" s="13"/>
      <c r="D545" s="14"/>
      <c r="E545" s="10"/>
      <c r="F545" s="7"/>
      <c r="G545" s="7"/>
      <c r="H545" s="7"/>
      <c r="I545" s="12"/>
      <c r="J545" s="12"/>
      <c r="K545" s="7"/>
      <c r="L545" s="7"/>
      <c r="M545" s="15"/>
      <c r="N545" s="15"/>
      <c r="O545" s="12"/>
      <c r="P545" s="12"/>
      <c r="Q545" s="12"/>
      <c r="R545" s="12"/>
      <c r="S545" s="12"/>
      <c r="T545" s="16"/>
      <c r="U545" s="16"/>
      <c r="V545" s="27"/>
      <c r="X545" s="25"/>
      <c r="Y545" s="12"/>
    </row>
    <row r="546" spans="1:25" x14ac:dyDescent="0.25">
      <c r="A546" s="18"/>
      <c r="B546" s="18"/>
      <c r="C546" s="13"/>
      <c r="D546" s="14"/>
      <c r="E546" s="10"/>
      <c r="F546" s="7"/>
      <c r="G546" s="7"/>
      <c r="H546" s="7"/>
      <c r="I546" s="12"/>
      <c r="J546" s="12"/>
      <c r="K546" s="7"/>
      <c r="L546" s="7"/>
      <c r="M546" s="15"/>
      <c r="N546" s="15"/>
      <c r="O546" s="12"/>
      <c r="P546" s="12"/>
      <c r="Q546" s="12"/>
      <c r="R546" s="12"/>
      <c r="S546" s="12"/>
      <c r="T546" s="16"/>
      <c r="U546" s="16"/>
      <c r="V546" s="27"/>
      <c r="X546" s="25"/>
      <c r="Y546" s="12"/>
    </row>
    <row r="547" spans="1:25" x14ac:dyDescent="0.25">
      <c r="A547" s="18"/>
      <c r="B547" s="18"/>
      <c r="C547" s="13"/>
      <c r="D547" s="14"/>
      <c r="E547" s="10"/>
      <c r="F547" s="7"/>
      <c r="G547" s="7"/>
      <c r="H547" s="7"/>
      <c r="I547" s="12"/>
      <c r="J547" s="12"/>
      <c r="K547" s="7"/>
      <c r="L547" s="7"/>
      <c r="M547" s="15"/>
      <c r="N547" s="15"/>
      <c r="O547" s="12"/>
      <c r="P547" s="12"/>
      <c r="Q547" s="12"/>
      <c r="R547" s="12"/>
      <c r="S547" s="12"/>
      <c r="T547" s="16"/>
      <c r="U547" s="16"/>
      <c r="V547" s="27"/>
      <c r="X547" s="25"/>
      <c r="Y547" s="12"/>
    </row>
    <row r="548" spans="1:25" x14ac:dyDescent="0.25">
      <c r="A548" s="18"/>
      <c r="B548" s="18"/>
      <c r="C548" s="13"/>
      <c r="D548" s="14"/>
      <c r="E548" s="10"/>
      <c r="F548" s="7"/>
      <c r="G548" s="7"/>
      <c r="H548" s="7"/>
      <c r="I548" s="12"/>
      <c r="J548" s="12"/>
      <c r="K548" s="7"/>
      <c r="L548" s="7"/>
      <c r="M548" s="15"/>
      <c r="N548" s="15"/>
      <c r="O548" s="12"/>
      <c r="P548" s="12"/>
      <c r="Q548" s="12"/>
      <c r="R548" s="12"/>
      <c r="S548" s="12"/>
      <c r="T548" s="16"/>
      <c r="U548" s="16"/>
      <c r="V548" s="27"/>
      <c r="X548" s="25"/>
      <c r="Y548" s="12"/>
    </row>
    <row r="549" spans="1:25" x14ac:dyDescent="0.25">
      <c r="A549" s="18"/>
      <c r="B549" s="18"/>
      <c r="C549" s="13"/>
      <c r="D549" s="14"/>
      <c r="E549" s="10"/>
      <c r="F549" s="7"/>
      <c r="G549" s="7"/>
      <c r="H549" s="7"/>
      <c r="I549" s="12"/>
      <c r="J549" s="12"/>
      <c r="K549" s="7"/>
      <c r="L549" s="7"/>
      <c r="M549" s="15"/>
      <c r="N549" s="15"/>
      <c r="O549" s="12"/>
      <c r="P549" s="12"/>
      <c r="Q549" s="12"/>
      <c r="R549" s="12"/>
      <c r="S549" s="12"/>
      <c r="T549" s="16"/>
      <c r="U549" s="16"/>
      <c r="V549" s="27"/>
      <c r="X549" s="25"/>
      <c r="Y549" s="12"/>
    </row>
    <row r="550" spans="1:25" x14ac:dyDescent="0.25">
      <c r="A550" s="18"/>
      <c r="B550" s="18"/>
      <c r="C550" s="13"/>
      <c r="D550" s="14"/>
      <c r="E550" s="10"/>
      <c r="F550" s="7"/>
      <c r="G550" s="7"/>
      <c r="H550" s="7"/>
      <c r="I550" s="12"/>
      <c r="J550" s="12"/>
      <c r="K550" s="7"/>
      <c r="L550" s="7"/>
      <c r="M550" s="15"/>
      <c r="N550" s="15"/>
      <c r="O550" s="12"/>
      <c r="P550" s="12"/>
      <c r="Q550" s="12"/>
      <c r="R550" s="12"/>
      <c r="S550" s="12"/>
      <c r="T550" s="16"/>
      <c r="U550" s="16"/>
      <c r="V550" s="27"/>
      <c r="X550" s="25"/>
      <c r="Y550" s="12"/>
    </row>
    <row r="551" spans="1:25" x14ac:dyDescent="0.25">
      <c r="A551" s="18"/>
      <c r="B551" s="18"/>
      <c r="C551" s="13"/>
      <c r="D551" s="14"/>
      <c r="E551" s="10"/>
      <c r="F551" s="7"/>
      <c r="G551" s="7"/>
      <c r="H551" s="7"/>
      <c r="I551" s="12"/>
      <c r="J551" s="12"/>
      <c r="K551" s="7"/>
      <c r="L551" s="7"/>
      <c r="M551" s="15"/>
      <c r="N551" s="15"/>
      <c r="O551" s="12"/>
      <c r="P551" s="12"/>
      <c r="Q551" s="12"/>
      <c r="R551" s="12"/>
      <c r="S551" s="12"/>
      <c r="T551" s="16"/>
      <c r="U551" s="16"/>
      <c r="V551" s="27"/>
      <c r="X551" s="25"/>
      <c r="Y551" s="12"/>
    </row>
    <row r="552" spans="1:25" x14ac:dyDescent="0.25">
      <c r="A552" s="18"/>
      <c r="B552" s="18"/>
      <c r="C552" s="13"/>
      <c r="D552" s="14"/>
      <c r="E552" s="10"/>
      <c r="F552" s="7"/>
      <c r="G552" s="7"/>
      <c r="H552" s="7"/>
      <c r="I552" s="12"/>
      <c r="J552" s="12"/>
      <c r="K552" s="7"/>
      <c r="L552" s="7"/>
      <c r="M552" s="15"/>
      <c r="N552" s="15"/>
      <c r="O552" s="12"/>
      <c r="P552" s="12"/>
      <c r="Q552" s="12"/>
      <c r="R552" s="12"/>
      <c r="S552" s="12"/>
      <c r="T552" s="16"/>
      <c r="U552" s="16"/>
      <c r="V552" s="27"/>
      <c r="X552" s="25"/>
      <c r="Y552" s="12"/>
    </row>
    <row r="553" spans="1:25" x14ac:dyDescent="0.25">
      <c r="A553" s="18"/>
      <c r="B553" s="18"/>
      <c r="C553" s="13"/>
      <c r="D553" s="14"/>
      <c r="E553" s="10"/>
      <c r="F553" s="7"/>
      <c r="G553" s="7"/>
      <c r="H553" s="7"/>
      <c r="I553" s="12"/>
      <c r="J553" s="12"/>
      <c r="K553" s="7"/>
      <c r="L553" s="7"/>
      <c r="M553" s="15"/>
      <c r="N553" s="15"/>
      <c r="O553" s="12"/>
      <c r="P553" s="12"/>
      <c r="Q553" s="12"/>
      <c r="R553" s="12"/>
      <c r="S553" s="12"/>
      <c r="T553" s="16"/>
      <c r="U553" s="16"/>
      <c r="V553" s="27"/>
      <c r="X553" s="25"/>
      <c r="Y553" s="12"/>
    </row>
    <row r="554" spans="1:25" x14ac:dyDescent="0.25">
      <c r="A554" s="18"/>
      <c r="B554" s="18"/>
      <c r="C554" s="13"/>
      <c r="D554" s="14"/>
      <c r="E554" s="10"/>
      <c r="F554" s="7"/>
      <c r="G554" s="7"/>
      <c r="H554" s="7"/>
      <c r="I554" s="12"/>
      <c r="J554" s="12"/>
      <c r="K554" s="7"/>
      <c r="L554" s="7"/>
      <c r="M554" s="15"/>
      <c r="N554" s="15"/>
      <c r="O554" s="12"/>
      <c r="P554" s="12"/>
      <c r="Q554" s="12"/>
      <c r="R554" s="12"/>
      <c r="S554" s="12"/>
      <c r="T554" s="16"/>
      <c r="U554" s="16"/>
      <c r="V554" s="27"/>
      <c r="X554" s="25"/>
      <c r="Y554" s="12"/>
    </row>
    <row r="555" spans="1:25" x14ac:dyDescent="0.25">
      <c r="A555" s="18"/>
      <c r="B555" s="18"/>
      <c r="C555" s="13"/>
      <c r="D555" s="14"/>
      <c r="E555" s="10"/>
      <c r="F555" s="7"/>
      <c r="G555" s="7"/>
      <c r="H555" s="7"/>
      <c r="I555" s="12"/>
      <c r="J555" s="12"/>
      <c r="K555" s="7"/>
      <c r="L555" s="7"/>
      <c r="M555" s="15"/>
      <c r="N555" s="15"/>
      <c r="O555" s="12"/>
      <c r="P555" s="12"/>
      <c r="Q555" s="12"/>
      <c r="R555" s="12"/>
      <c r="S555" s="12"/>
      <c r="T555" s="16"/>
      <c r="U555" s="16"/>
      <c r="V555" s="27"/>
      <c r="X555" s="25"/>
      <c r="Y555" s="12"/>
    </row>
    <row r="556" spans="1:25" x14ac:dyDescent="0.25">
      <c r="A556" s="18"/>
      <c r="B556" s="18"/>
      <c r="C556" s="13"/>
      <c r="D556" s="14"/>
      <c r="E556" s="10"/>
      <c r="F556" s="7"/>
      <c r="G556" s="7"/>
      <c r="H556" s="7"/>
      <c r="I556" s="12"/>
      <c r="J556" s="12"/>
      <c r="K556" s="7"/>
      <c r="L556" s="7"/>
      <c r="M556" s="15"/>
      <c r="N556" s="15"/>
      <c r="O556" s="12"/>
      <c r="P556" s="12"/>
      <c r="Q556" s="12"/>
      <c r="R556" s="12"/>
      <c r="S556" s="12"/>
      <c r="T556" s="16"/>
      <c r="U556" s="16"/>
      <c r="V556" s="27"/>
      <c r="X556" s="25"/>
      <c r="Y556" s="12"/>
    </row>
    <row r="557" spans="1:25" x14ac:dyDescent="0.25">
      <c r="A557" s="18"/>
      <c r="B557" s="18"/>
      <c r="C557" s="13"/>
      <c r="D557" s="14"/>
      <c r="E557" s="10"/>
      <c r="F557" s="7"/>
      <c r="G557" s="7"/>
      <c r="H557" s="7"/>
      <c r="I557" s="12"/>
      <c r="J557" s="12"/>
      <c r="K557" s="7"/>
      <c r="L557" s="7"/>
      <c r="M557" s="15"/>
      <c r="N557" s="15"/>
      <c r="O557" s="12"/>
      <c r="P557" s="12"/>
      <c r="Q557" s="12"/>
      <c r="R557" s="12"/>
      <c r="S557" s="12"/>
      <c r="T557" s="16"/>
      <c r="U557" s="16"/>
      <c r="V557" s="27"/>
      <c r="X557" s="25"/>
      <c r="Y557" s="12"/>
    </row>
    <row r="558" spans="1:25" x14ac:dyDescent="0.25">
      <c r="A558" s="18"/>
      <c r="B558" s="18"/>
      <c r="C558" s="13"/>
      <c r="D558" s="14"/>
      <c r="E558" s="10"/>
      <c r="F558" s="7"/>
      <c r="G558" s="7"/>
      <c r="H558" s="7"/>
      <c r="I558" s="12"/>
      <c r="J558" s="12"/>
      <c r="K558" s="7"/>
      <c r="L558" s="7"/>
      <c r="M558" s="15"/>
      <c r="N558" s="15"/>
      <c r="O558" s="12"/>
      <c r="P558" s="12"/>
      <c r="Q558" s="12"/>
      <c r="R558" s="12"/>
      <c r="S558" s="12"/>
      <c r="T558" s="16"/>
      <c r="U558" s="16"/>
      <c r="V558" s="27"/>
      <c r="X558" s="25"/>
      <c r="Y558" s="12"/>
    </row>
    <row r="559" spans="1:25" s="12" customFormat="1" x14ac:dyDescent="0.25">
      <c r="A559" s="18"/>
      <c r="B559" s="18"/>
      <c r="C559" s="13"/>
      <c r="D559" s="14"/>
      <c r="E559" s="10"/>
      <c r="F559" s="7"/>
      <c r="G559" s="7"/>
      <c r="H559" s="7"/>
      <c r="K559" s="7"/>
      <c r="L559" s="7"/>
      <c r="M559" s="15"/>
      <c r="N559" s="15"/>
      <c r="T559" s="16"/>
      <c r="U559" s="16"/>
      <c r="V559" s="27"/>
      <c r="W559" s="16"/>
      <c r="X559" s="25"/>
    </row>
    <row r="560" spans="1:25" x14ac:dyDescent="0.25">
      <c r="A560" s="18"/>
      <c r="B560" s="18"/>
      <c r="C560" s="13"/>
      <c r="D560" s="14"/>
      <c r="E560" s="10"/>
      <c r="F560" s="7"/>
      <c r="G560" s="7"/>
      <c r="H560" s="7"/>
      <c r="I560" s="12"/>
      <c r="J560" s="12"/>
      <c r="K560" s="7"/>
      <c r="L560" s="7"/>
      <c r="M560" s="15"/>
      <c r="N560" s="15"/>
      <c r="O560" s="12"/>
      <c r="P560" s="12"/>
      <c r="Q560" s="12"/>
      <c r="R560" s="12"/>
      <c r="S560" s="12"/>
      <c r="T560" s="16"/>
      <c r="U560" s="16"/>
      <c r="V560" s="27"/>
      <c r="X560" s="25"/>
      <c r="Y560" s="12"/>
    </row>
    <row r="561" spans="1:25" x14ac:dyDescent="0.25">
      <c r="A561" s="18"/>
      <c r="B561" s="18"/>
      <c r="C561" s="13"/>
      <c r="D561" s="14"/>
      <c r="E561" s="10"/>
      <c r="F561" s="7"/>
      <c r="G561" s="7"/>
      <c r="H561" s="7"/>
      <c r="I561" s="12"/>
      <c r="J561" s="12"/>
      <c r="K561" s="7"/>
      <c r="L561" s="7"/>
      <c r="M561" s="15"/>
      <c r="N561" s="15"/>
      <c r="O561" s="12"/>
      <c r="P561" s="12"/>
      <c r="Q561" s="12"/>
      <c r="R561" s="12"/>
      <c r="S561" s="12"/>
      <c r="T561" s="16"/>
      <c r="U561" s="16"/>
      <c r="V561" s="27"/>
      <c r="X561" s="25"/>
      <c r="Y561" s="12"/>
    </row>
    <row r="562" spans="1:25" x14ac:dyDescent="0.25">
      <c r="A562" s="18"/>
      <c r="B562" s="18"/>
      <c r="C562" s="13"/>
      <c r="D562" s="14"/>
      <c r="E562" s="10"/>
      <c r="F562" s="7"/>
      <c r="G562" s="7"/>
      <c r="H562" s="7"/>
      <c r="I562" s="12"/>
      <c r="J562" s="12"/>
      <c r="K562" s="7"/>
      <c r="L562" s="7"/>
      <c r="M562" s="15"/>
      <c r="N562" s="15"/>
      <c r="O562" s="12"/>
      <c r="P562" s="12"/>
      <c r="Q562" s="12"/>
      <c r="R562" s="12"/>
      <c r="S562" s="12"/>
      <c r="T562" s="16"/>
      <c r="U562" s="16"/>
      <c r="V562" s="27"/>
      <c r="X562" s="25"/>
      <c r="Y562" s="12"/>
    </row>
    <row r="563" spans="1:25" x14ac:dyDescent="0.25">
      <c r="A563" s="18"/>
      <c r="B563" s="18"/>
      <c r="C563" s="13"/>
      <c r="D563" s="14"/>
      <c r="E563" s="10"/>
      <c r="F563" s="7"/>
      <c r="G563" s="7"/>
      <c r="H563" s="7"/>
      <c r="I563" s="12"/>
      <c r="J563" s="12"/>
      <c r="K563" s="7"/>
      <c r="L563" s="7"/>
      <c r="M563" s="15"/>
      <c r="N563" s="15"/>
      <c r="O563" s="12"/>
      <c r="P563" s="12"/>
      <c r="Q563" s="12"/>
      <c r="R563" s="12"/>
      <c r="S563" s="12"/>
      <c r="T563" s="16"/>
      <c r="U563" s="16"/>
      <c r="V563" s="27"/>
      <c r="X563" s="25"/>
      <c r="Y563" s="12"/>
    </row>
    <row r="564" spans="1:25" x14ac:dyDescent="0.25">
      <c r="A564" s="18"/>
      <c r="B564" s="18"/>
      <c r="C564" s="13"/>
      <c r="D564" s="14"/>
      <c r="E564" s="10"/>
      <c r="F564" s="7"/>
      <c r="G564" s="7"/>
      <c r="H564" s="7"/>
      <c r="I564" s="12"/>
      <c r="J564" s="12"/>
      <c r="K564" s="7"/>
      <c r="L564" s="7"/>
      <c r="M564" s="15"/>
      <c r="N564" s="15"/>
      <c r="O564" s="12"/>
      <c r="P564" s="12"/>
      <c r="Q564" s="12"/>
      <c r="R564" s="12"/>
      <c r="S564" s="12"/>
      <c r="T564" s="16"/>
      <c r="U564" s="16"/>
      <c r="V564" s="27"/>
      <c r="X564" s="25"/>
      <c r="Y564" s="12"/>
    </row>
    <row r="565" spans="1:25" x14ac:dyDescent="0.25">
      <c r="A565" s="18"/>
      <c r="B565" s="18"/>
      <c r="C565" s="13"/>
      <c r="D565" s="14"/>
      <c r="E565" s="10"/>
      <c r="F565" s="7"/>
      <c r="G565" s="7"/>
      <c r="H565" s="7"/>
      <c r="I565" s="12"/>
      <c r="J565" s="12"/>
      <c r="K565" s="7"/>
      <c r="L565" s="7"/>
      <c r="M565" s="15"/>
      <c r="N565" s="15"/>
      <c r="O565" s="12"/>
      <c r="P565" s="12"/>
      <c r="Q565" s="12"/>
      <c r="R565" s="12"/>
      <c r="S565" s="12"/>
      <c r="T565" s="16"/>
      <c r="U565" s="16"/>
      <c r="V565" s="27"/>
      <c r="X565" s="25"/>
      <c r="Y565" s="12"/>
    </row>
    <row r="566" spans="1:25" x14ac:dyDescent="0.25">
      <c r="A566" s="18"/>
      <c r="B566" s="18"/>
      <c r="C566" s="13"/>
      <c r="D566" s="14"/>
      <c r="E566" s="10"/>
      <c r="F566" s="7"/>
      <c r="G566" s="7"/>
      <c r="H566" s="7"/>
      <c r="I566" s="12"/>
      <c r="J566" s="12"/>
      <c r="K566" s="7"/>
      <c r="L566" s="7"/>
      <c r="M566" s="15"/>
      <c r="N566" s="15"/>
      <c r="O566" s="12"/>
      <c r="P566" s="12"/>
      <c r="Q566" s="12"/>
      <c r="R566" s="12"/>
      <c r="S566" s="12"/>
      <c r="T566" s="16"/>
      <c r="U566" s="16"/>
      <c r="V566" s="27"/>
      <c r="X566" s="25"/>
      <c r="Y566" s="12"/>
    </row>
    <row r="567" spans="1:25" x14ac:dyDescent="0.25">
      <c r="A567" s="18"/>
      <c r="B567" s="18"/>
      <c r="C567" s="13"/>
      <c r="D567" s="14"/>
      <c r="E567" s="10"/>
      <c r="F567" s="7"/>
      <c r="G567" s="7"/>
      <c r="H567" s="7"/>
      <c r="I567" s="12"/>
      <c r="J567" s="12"/>
      <c r="K567" s="7"/>
      <c r="L567" s="7"/>
      <c r="M567" s="15"/>
      <c r="N567" s="15"/>
      <c r="O567" s="12"/>
      <c r="P567" s="12"/>
      <c r="Q567" s="12"/>
      <c r="R567" s="12"/>
      <c r="S567" s="12"/>
      <c r="T567" s="16"/>
      <c r="U567" s="16"/>
      <c r="V567" s="27"/>
      <c r="X567" s="25"/>
      <c r="Y567" s="12"/>
    </row>
    <row r="568" spans="1:25" x14ac:dyDescent="0.25">
      <c r="A568" s="18"/>
      <c r="B568" s="18"/>
      <c r="C568" s="13"/>
      <c r="D568" s="14"/>
      <c r="E568" s="10"/>
      <c r="F568" s="7"/>
      <c r="G568" s="7"/>
      <c r="H568" s="7"/>
      <c r="I568" s="12"/>
      <c r="J568" s="12"/>
      <c r="K568" s="7"/>
      <c r="L568" s="7"/>
      <c r="M568" s="15"/>
      <c r="N568" s="15"/>
      <c r="O568" s="12"/>
      <c r="P568" s="12"/>
      <c r="Q568" s="12"/>
      <c r="R568" s="12"/>
      <c r="S568" s="12"/>
      <c r="T568" s="16"/>
      <c r="U568" s="16"/>
      <c r="V568" s="27"/>
      <c r="X568" s="25"/>
      <c r="Y568" s="12"/>
    </row>
    <row r="569" spans="1:25" x14ac:dyDescent="0.25">
      <c r="A569" s="18"/>
      <c r="B569" s="18"/>
      <c r="C569" s="13"/>
      <c r="D569" s="14"/>
      <c r="E569" s="10"/>
      <c r="F569" s="7"/>
      <c r="G569" s="7"/>
      <c r="H569" s="7"/>
      <c r="I569" s="12"/>
      <c r="J569" s="12"/>
      <c r="K569" s="7"/>
      <c r="L569" s="7"/>
      <c r="M569" s="15"/>
      <c r="N569" s="15"/>
      <c r="O569" s="12"/>
      <c r="P569" s="12"/>
      <c r="Q569" s="12"/>
      <c r="R569" s="12"/>
      <c r="S569" s="12"/>
      <c r="T569" s="16"/>
      <c r="U569" s="16"/>
      <c r="V569" s="27"/>
      <c r="X569" s="25"/>
      <c r="Y569" s="12"/>
    </row>
    <row r="570" spans="1:25" x14ac:dyDescent="0.25">
      <c r="A570" s="18"/>
      <c r="B570" s="18"/>
      <c r="C570" s="13"/>
      <c r="D570" s="14"/>
      <c r="E570" s="10"/>
      <c r="F570" s="7"/>
      <c r="G570" s="7"/>
      <c r="H570" s="7"/>
      <c r="I570" s="12"/>
      <c r="J570" s="12"/>
      <c r="K570" s="7"/>
      <c r="L570" s="7"/>
      <c r="M570" s="15"/>
      <c r="N570" s="15"/>
      <c r="O570" s="12"/>
      <c r="P570" s="12"/>
      <c r="Q570" s="12"/>
      <c r="R570" s="12"/>
      <c r="S570" s="12"/>
      <c r="T570" s="16"/>
      <c r="U570" s="16"/>
      <c r="V570" s="27"/>
      <c r="X570" s="25"/>
      <c r="Y570" s="12"/>
    </row>
    <row r="571" spans="1:25" x14ac:dyDescent="0.25">
      <c r="A571" s="18"/>
      <c r="B571" s="18"/>
      <c r="C571" s="13"/>
      <c r="D571" s="14"/>
      <c r="E571" s="10"/>
      <c r="F571" s="7"/>
      <c r="G571" s="7"/>
      <c r="H571" s="7"/>
      <c r="I571" s="12"/>
      <c r="J571" s="12"/>
      <c r="K571" s="7"/>
      <c r="L571" s="7"/>
      <c r="M571" s="15"/>
      <c r="N571" s="15"/>
      <c r="O571" s="12"/>
      <c r="P571" s="12"/>
      <c r="Q571" s="12"/>
      <c r="R571" s="12"/>
      <c r="S571" s="12"/>
      <c r="T571" s="16"/>
      <c r="U571" s="16"/>
      <c r="V571" s="27"/>
      <c r="X571" s="25"/>
      <c r="Y571" s="12"/>
    </row>
    <row r="572" spans="1:25" x14ac:dyDescent="0.25">
      <c r="A572" s="18"/>
      <c r="B572" s="18"/>
      <c r="C572" s="13"/>
      <c r="D572" s="14"/>
      <c r="E572" s="10"/>
      <c r="F572" s="7"/>
      <c r="G572" s="7"/>
      <c r="H572" s="7"/>
      <c r="I572" s="12"/>
      <c r="J572" s="12"/>
      <c r="K572" s="7"/>
      <c r="L572" s="7"/>
      <c r="M572" s="15"/>
      <c r="N572" s="15"/>
      <c r="O572" s="12"/>
      <c r="P572" s="12"/>
      <c r="Q572" s="12"/>
      <c r="R572" s="12"/>
      <c r="S572" s="12"/>
      <c r="T572" s="16"/>
      <c r="U572" s="16"/>
      <c r="V572" s="27"/>
      <c r="X572" s="25"/>
      <c r="Y572" s="12"/>
    </row>
    <row r="573" spans="1:25" x14ac:dyDescent="0.25">
      <c r="A573" s="18"/>
      <c r="B573" s="18"/>
      <c r="C573" s="13"/>
      <c r="D573" s="14"/>
      <c r="E573" s="10"/>
      <c r="F573" s="7"/>
      <c r="G573" s="7"/>
      <c r="H573" s="7"/>
      <c r="I573" s="12"/>
      <c r="J573" s="12"/>
      <c r="K573" s="7"/>
      <c r="L573" s="7"/>
      <c r="M573" s="15"/>
      <c r="N573" s="15"/>
      <c r="O573" s="12"/>
      <c r="P573" s="12"/>
      <c r="Q573" s="12"/>
      <c r="R573" s="12"/>
      <c r="S573" s="12"/>
      <c r="T573" s="16"/>
      <c r="U573" s="16"/>
      <c r="V573" s="27"/>
      <c r="X573" s="25"/>
      <c r="Y573" s="12"/>
    </row>
    <row r="574" spans="1:25" x14ac:dyDescent="0.25">
      <c r="A574" s="18"/>
      <c r="B574" s="18"/>
      <c r="C574" s="13"/>
      <c r="D574" s="14"/>
      <c r="E574" s="10"/>
      <c r="F574" s="7"/>
      <c r="G574" s="7"/>
      <c r="H574" s="7"/>
      <c r="I574" s="12"/>
      <c r="J574" s="12"/>
      <c r="K574" s="7"/>
      <c r="L574" s="7"/>
      <c r="M574" s="15"/>
      <c r="N574" s="15"/>
      <c r="O574" s="12"/>
      <c r="P574" s="12"/>
      <c r="Q574" s="12"/>
      <c r="R574" s="12"/>
      <c r="S574" s="12"/>
      <c r="T574" s="16"/>
      <c r="U574" s="16"/>
      <c r="V574" s="27"/>
      <c r="X574" s="25"/>
      <c r="Y574" s="12"/>
    </row>
    <row r="575" spans="1:25" x14ac:dyDescent="0.25">
      <c r="A575" s="18"/>
      <c r="B575" s="18"/>
      <c r="C575" s="13"/>
      <c r="D575" s="14"/>
      <c r="E575" s="10"/>
      <c r="F575" s="7"/>
      <c r="G575" s="7"/>
      <c r="H575" s="7"/>
      <c r="I575" s="12"/>
      <c r="J575" s="12"/>
      <c r="K575" s="7"/>
      <c r="L575" s="7"/>
      <c r="M575" s="15"/>
      <c r="N575" s="15"/>
      <c r="O575" s="12"/>
      <c r="P575" s="12"/>
      <c r="Q575" s="12"/>
      <c r="R575" s="12"/>
      <c r="S575" s="12"/>
      <c r="T575" s="16"/>
      <c r="U575" s="16"/>
      <c r="V575" s="27"/>
      <c r="X575" s="25"/>
      <c r="Y575" s="12"/>
    </row>
    <row r="576" spans="1:25" x14ac:dyDescent="0.25">
      <c r="A576" s="18"/>
      <c r="B576" s="18"/>
      <c r="C576" s="13"/>
      <c r="D576" s="14"/>
      <c r="E576" s="10"/>
      <c r="F576" s="7"/>
      <c r="G576" s="7"/>
      <c r="H576" s="7"/>
      <c r="I576" s="12"/>
      <c r="J576" s="12"/>
      <c r="K576" s="7"/>
      <c r="L576" s="7"/>
      <c r="M576" s="15"/>
      <c r="N576" s="15"/>
      <c r="O576" s="12"/>
      <c r="P576" s="12"/>
      <c r="Q576" s="12"/>
      <c r="R576" s="12"/>
      <c r="S576" s="12"/>
      <c r="T576" s="16"/>
      <c r="U576" s="16"/>
      <c r="V576" s="27"/>
      <c r="X576" s="25"/>
      <c r="Y576" s="12"/>
    </row>
    <row r="577" spans="1:25" x14ac:dyDescent="0.25">
      <c r="A577" s="18"/>
      <c r="B577" s="18"/>
      <c r="C577" s="13"/>
      <c r="D577" s="14"/>
      <c r="E577" s="10"/>
      <c r="F577" s="7"/>
      <c r="G577" s="7"/>
      <c r="H577" s="7"/>
      <c r="I577" s="12"/>
      <c r="J577" s="12"/>
      <c r="K577" s="7"/>
      <c r="L577" s="7"/>
      <c r="M577" s="15"/>
      <c r="N577" s="15"/>
      <c r="O577" s="12"/>
      <c r="P577" s="12"/>
      <c r="Q577" s="12"/>
      <c r="R577" s="12"/>
      <c r="S577" s="12"/>
      <c r="T577" s="16"/>
      <c r="U577" s="16"/>
      <c r="V577" s="27"/>
      <c r="X577" s="25"/>
      <c r="Y577" s="12"/>
    </row>
    <row r="578" spans="1:25" x14ac:dyDescent="0.25">
      <c r="A578" s="18"/>
      <c r="B578" s="18"/>
      <c r="C578" s="13"/>
      <c r="D578" s="14"/>
      <c r="E578" s="10"/>
      <c r="F578" s="7"/>
      <c r="G578" s="7"/>
      <c r="H578" s="7"/>
      <c r="I578" s="12"/>
      <c r="J578" s="12"/>
      <c r="K578" s="7"/>
      <c r="L578" s="7"/>
      <c r="M578" s="15"/>
      <c r="N578" s="15"/>
      <c r="O578" s="12"/>
      <c r="P578" s="12"/>
      <c r="Q578" s="12"/>
      <c r="R578" s="12"/>
      <c r="S578" s="12"/>
      <c r="T578" s="16"/>
      <c r="U578" s="16"/>
      <c r="V578" s="27"/>
      <c r="X578" s="25"/>
      <c r="Y578" s="12"/>
    </row>
    <row r="579" spans="1:25" x14ac:dyDescent="0.25">
      <c r="A579" s="18"/>
      <c r="B579" s="18"/>
      <c r="C579" s="13"/>
      <c r="D579" s="14"/>
      <c r="E579" s="10"/>
      <c r="F579" s="7"/>
      <c r="G579" s="7"/>
      <c r="H579" s="7"/>
      <c r="I579" s="12"/>
      <c r="J579" s="12"/>
      <c r="K579" s="7"/>
      <c r="L579" s="7"/>
      <c r="M579" s="15"/>
      <c r="N579" s="15"/>
      <c r="O579" s="12"/>
      <c r="P579" s="12"/>
      <c r="Q579" s="12"/>
      <c r="R579" s="12"/>
      <c r="S579" s="12"/>
      <c r="T579" s="16"/>
      <c r="U579" s="16"/>
      <c r="V579" s="27"/>
      <c r="X579" s="25"/>
      <c r="Y579" s="12"/>
    </row>
    <row r="580" spans="1:25" x14ac:dyDescent="0.25">
      <c r="A580" s="18"/>
      <c r="B580" s="18"/>
      <c r="C580" s="13"/>
      <c r="D580" s="14"/>
      <c r="E580" s="10"/>
      <c r="F580" s="7"/>
      <c r="G580" s="7"/>
      <c r="H580" s="7"/>
      <c r="I580" s="12"/>
      <c r="J580" s="12"/>
      <c r="K580" s="7"/>
      <c r="L580" s="7"/>
      <c r="M580" s="15"/>
      <c r="N580" s="15"/>
      <c r="O580" s="12"/>
      <c r="P580" s="12"/>
      <c r="Q580" s="12"/>
      <c r="R580" s="12"/>
      <c r="S580" s="12"/>
      <c r="T580" s="16"/>
      <c r="U580" s="16"/>
      <c r="V580" s="27"/>
      <c r="X580" s="25"/>
      <c r="Y580" s="12"/>
    </row>
    <row r="581" spans="1:25" x14ac:dyDescent="0.25">
      <c r="A581" s="18"/>
      <c r="B581" s="18"/>
      <c r="C581" s="13"/>
      <c r="D581" s="14"/>
      <c r="E581" s="10"/>
      <c r="F581" s="7"/>
      <c r="G581" s="7"/>
      <c r="H581" s="7"/>
      <c r="I581" s="12"/>
      <c r="J581" s="12"/>
      <c r="K581" s="7"/>
      <c r="L581" s="7"/>
      <c r="M581" s="15"/>
      <c r="N581" s="15"/>
      <c r="O581" s="12"/>
      <c r="P581" s="12"/>
      <c r="Q581" s="12"/>
      <c r="R581" s="12"/>
      <c r="S581" s="12"/>
      <c r="T581" s="16"/>
      <c r="U581" s="16"/>
      <c r="V581" s="27"/>
      <c r="X581" s="25"/>
      <c r="Y581" s="12"/>
    </row>
    <row r="582" spans="1:25" x14ac:dyDescent="0.25">
      <c r="A582" s="18"/>
      <c r="B582" s="18"/>
      <c r="C582" s="13"/>
      <c r="D582" s="14"/>
      <c r="E582" s="10"/>
      <c r="F582" s="7"/>
      <c r="G582" s="7"/>
      <c r="H582" s="7"/>
      <c r="I582" s="12"/>
      <c r="J582" s="12"/>
      <c r="K582" s="7"/>
      <c r="L582" s="7"/>
      <c r="M582" s="15"/>
      <c r="N582" s="15"/>
      <c r="O582" s="12"/>
      <c r="P582" s="12"/>
      <c r="Q582" s="12"/>
      <c r="R582" s="12"/>
      <c r="S582" s="12"/>
      <c r="T582" s="16"/>
      <c r="U582" s="16"/>
      <c r="V582" s="27"/>
      <c r="X582" s="25"/>
      <c r="Y582" s="12"/>
    </row>
    <row r="583" spans="1:25" x14ac:dyDescent="0.25">
      <c r="A583" s="18"/>
      <c r="B583" s="18"/>
      <c r="C583" s="13"/>
      <c r="D583" s="14"/>
      <c r="E583" s="10"/>
      <c r="F583" s="7"/>
      <c r="G583" s="7"/>
      <c r="H583" s="7"/>
      <c r="I583" s="12"/>
      <c r="J583" s="12"/>
      <c r="K583" s="7"/>
      <c r="L583" s="7"/>
      <c r="M583" s="15"/>
      <c r="N583" s="15"/>
      <c r="O583" s="12"/>
      <c r="P583" s="12"/>
      <c r="Q583" s="12"/>
      <c r="R583" s="12"/>
      <c r="S583" s="12"/>
      <c r="T583" s="16"/>
      <c r="U583" s="16"/>
      <c r="V583" s="27"/>
      <c r="X583" s="25"/>
      <c r="Y583" s="12"/>
    </row>
    <row r="584" spans="1:25" x14ac:dyDescent="0.25">
      <c r="A584" s="18"/>
      <c r="B584" s="18"/>
      <c r="C584" s="13"/>
      <c r="D584" s="14"/>
      <c r="E584" s="10"/>
      <c r="F584" s="7"/>
      <c r="G584" s="7"/>
      <c r="H584" s="7"/>
      <c r="I584" s="12"/>
      <c r="J584" s="12"/>
      <c r="K584" s="7"/>
      <c r="L584" s="7"/>
      <c r="M584" s="15"/>
      <c r="N584" s="15"/>
      <c r="O584" s="12"/>
      <c r="P584" s="12"/>
      <c r="Q584" s="12"/>
      <c r="R584" s="12"/>
      <c r="S584" s="12"/>
      <c r="T584" s="16"/>
      <c r="U584" s="16"/>
      <c r="V584" s="27"/>
      <c r="X584" s="25"/>
      <c r="Y584" s="12"/>
    </row>
    <row r="585" spans="1:25" x14ac:dyDescent="0.25">
      <c r="A585" s="18"/>
      <c r="B585" s="18"/>
      <c r="C585" s="13"/>
      <c r="D585" s="14"/>
      <c r="E585" s="10"/>
      <c r="F585" s="7"/>
      <c r="G585" s="7"/>
      <c r="H585" s="7"/>
      <c r="I585" s="12"/>
      <c r="J585" s="12"/>
      <c r="K585" s="7"/>
      <c r="L585" s="7"/>
      <c r="M585" s="15"/>
      <c r="N585" s="15"/>
      <c r="O585" s="12"/>
      <c r="P585" s="12"/>
      <c r="Q585" s="12"/>
      <c r="R585" s="12"/>
      <c r="S585" s="12"/>
      <c r="T585" s="16"/>
      <c r="U585" s="16"/>
      <c r="V585" s="27"/>
      <c r="X585" s="25"/>
      <c r="Y585" s="12"/>
    </row>
    <row r="586" spans="1:25" x14ac:dyDescent="0.25">
      <c r="A586" s="18"/>
      <c r="B586" s="18"/>
      <c r="C586" s="13"/>
      <c r="D586" s="14"/>
      <c r="E586" s="10"/>
      <c r="F586" s="7"/>
      <c r="G586" s="7"/>
      <c r="H586" s="7"/>
      <c r="I586" s="12"/>
      <c r="J586" s="12"/>
      <c r="K586" s="7"/>
      <c r="L586" s="7"/>
      <c r="M586" s="15"/>
      <c r="N586" s="15"/>
      <c r="O586" s="12"/>
      <c r="P586" s="12"/>
      <c r="Q586" s="12"/>
      <c r="R586" s="12"/>
      <c r="S586" s="12"/>
      <c r="T586" s="16"/>
      <c r="U586" s="16"/>
      <c r="V586" s="27"/>
      <c r="X586" s="25"/>
      <c r="Y586" s="12"/>
    </row>
    <row r="587" spans="1:25" x14ac:dyDescent="0.25">
      <c r="A587" s="18"/>
      <c r="B587" s="18"/>
      <c r="C587" s="13"/>
      <c r="D587" s="14"/>
      <c r="E587" s="10"/>
      <c r="F587" s="7"/>
      <c r="G587" s="7"/>
      <c r="H587" s="7"/>
      <c r="I587" s="12"/>
      <c r="J587" s="12"/>
      <c r="K587" s="7"/>
      <c r="L587" s="7"/>
      <c r="M587" s="15"/>
      <c r="N587" s="15"/>
      <c r="O587" s="12"/>
      <c r="P587" s="12"/>
      <c r="Q587" s="12"/>
      <c r="R587" s="12"/>
      <c r="S587" s="12"/>
      <c r="T587" s="16"/>
      <c r="U587" s="16"/>
      <c r="V587" s="27"/>
      <c r="X587" s="25"/>
      <c r="Y587" s="12"/>
    </row>
    <row r="588" spans="1:25" x14ac:dyDescent="0.25">
      <c r="A588" s="18"/>
      <c r="B588" s="18"/>
      <c r="C588" s="13"/>
      <c r="D588" s="14"/>
      <c r="E588" s="10"/>
      <c r="F588" s="7"/>
      <c r="G588" s="7"/>
      <c r="H588" s="7"/>
      <c r="I588" s="12"/>
      <c r="J588" s="12"/>
      <c r="K588" s="7"/>
      <c r="L588" s="7"/>
      <c r="M588" s="15"/>
      <c r="N588" s="15"/>
      <c r="O588" s="12"/>
      <c r="P588" s="12"/>
      <c r="Q588" s="12"/>
      <c r="R588" s="12"/>
      <c r="S588" s="12"/>
      <c r="T588" s="16"/>
      <c r="U588" s="16"/>
      <c r="V588" s="27"/>
      <c r="X588" s="25"/>
      <c r="Y588" s="12"/>
    </row>
    <row r="589" spans="1:25" x14ac:dyDescent="0.25">
      <c r="A589" s="18"/>
      <c r="B589" s="18"/>
      <c r="C589" s="13"/>
      <c r="D589" s="14"/>
      <c r="E589" s="10"/>
      <c r="F589" s="7"/>
      <c r="G589" s="7"/>
      <c r="H589" s="7"/>
      <c r="I589" s="12"/>
      <c r="J589" s="12"/>
      <c r="K589" s="7"/>
      <c r="L589" s="7"/>
      <c r="M589" s="15"/>
      <c r="N589" s="15"/>
      <c r="O589" s="12"/>
      <c r="P589" s="12"/>
      <c r="Q589" s="12"/>
      <c r="R589" s="12"/>
      <c r="S589" s="12"/>
      <c r="T589" s="16"/>
      <c r="U589" s="16"/>
      <c r="V589" s="27"/>
      <c r="X589" s="25"/>
      <c r="Y589" s="12"/>
    </row>
    <row r="590" spans="1:25" x14ac:dyDescent="0.25">
      <c r="A590" s="18"/>
      <c r="B590" s="18"/>
      <c r="C590" s="13"/>
      <c r="D590" s="14"/>
      <c r="E590" s="10"/>
      <c r="F590" s="7"/>
      <c r="G590" s="7"/>
      <c r="H590" s="7"/>
      <c r="I590" s="12"/>
      <c r="J590" s="12"/>
      <c r="K590" s="7"/>
      <c r="L590" s="7"/>
      <c r="M590" s="15"/>
      <c r="N590" s="15"/>
      <c r="O590" s="12"/>
      <c r="P590" s="12"/>
      <c r="Q590" s="12"/>
      <c r="R590" s="12"/>
      <c r="S590" s="12"/>
      <c r="T590" s="16"/>
      <c r="U590" s="16"/>
      <c r="V590" s="27"/>
      <c r="X590" s="25"/>
      <c r="Y590" s="12"/>
    </row>
    <row r="591" spans="1:25" x14ac:dyDescent="0.25">
      <c r="A591" s="18"/>
      <c r="B591" s="18"/>
      <c r="C591" s="13"/>
      <c r="D591" s="14"/>
      <c r="E591" s="10"/>
      <c r="F591" s="7"/>
      <c r="G591" s="7"/>
      <c r="H591" s="7"/>
      <c r="I591" s="12"/>
      <c r="J591" s="12"/>
      <c r="K591" s="7"/>
      <c r="L591" s="7"/>
      <c r="M591" s="15"/>
      <c r="N591" s="15"/>
      <c r="O591" s="12"/>
      <c r="P591" s="12"/>
      <c r="Q591" s="12"/>
      <c r="R591" s="12"/>
      <c r="S591" s="12"/>
      <c r="T591" s="16"/>
      <c r="U591" s="16"/>
      <c r="V591" s="27"/>
      <c r="X591" s="25"/>
      <c r="Y591" s="12"/>
    </row>
    <row r="592" spans="1:25" x14ac:dyDescent="0.25">
      <c r="A592" s="18"/>
      <c r="B592" s="18"/>
      <c r="C592" s="13"/>
      <c r="D592" s="14"/>
      <c r="E592" s="10"/>
      <c r="F592" s="7"/>
      <c r="G592" s="7"/>
      <c r="H592" s="7"/>
      <c r="I592" s="12"/>
      <c r="J592" s="12"/>
      <c r="K592" s="7"/>
      <c r="L592" s="7"/>
      <c r="M592" s="15"/>
      <c r="N592" s="15"/>
      <c r="O592" s="12"/>
      <c r="P592" s="12"/>
      <c r="Q592" s="12"/>
      <c r="R592" s="12"/>
      <c r="S592" s="12"/>
      <c r="T592" s="16"/>
      <c r="U592" s="16"/>
      <c r="V592" s="27"/>
      <c r="X592" s="25"/>
      <c r="Y592" s="12"/>
    </row>
    <row r="593" spans="1:25" x14ac:dyDescent="0.25">
      <c r="A593" s="18"/>
      <c r="B593" s="18"/>
      <c r="C593" s="13"/>
      <c r="D593" s="14"/>
      <c r="E593" s="10"/>
      <c r="F593" s="7"/>
      <c r="G593" s="7"/>
      <c r="H593" s="7"/>
      <c r="I593" s="12"/>
      <c r="J593" s="12"/>
      <c r="K593" s="7"/>
      <c r="L593" s="7"/>
      <c r="M593" s="15"/>
      <c r="N593" s="15"/>
      <c r="O593" s="12"/>
      <c r="P593" s="12"/>
      <c r="Q593" s="12"/>
      <c r="R593" s="12"/>
      <c r="S593" s="12"/>
      <c r="T593" s="16"/>
      <c r="U593" s="16"/>
      <c r="V593" s="27"/>
      <c r="X593" s="25"/>
      <c r="Y593" s="12"/>
    </row>
    <row r="594" spans="1:25" x14ac:dyDescent="0.25">
      <c r="A594" s="18"/>
      <c r="B594" s="18"/>
      <c r="C594" s="13"/>
      <c r="D594" s="14"/>
      <c r="E594" s="10"/>
      <c r="F594" s="7"/>
      <c r="G594" s="7"/>
      <c r="H594" s="7"/>
      <c r="I594" s="12"/>
      <c r="J594" s="12"/>
      <c r="K594" s="7"/>
      <c r="L594" s="7"/>
      <c r="M594" s="15"/>
      <c r="N594" s="15"/>
      <c r="O594" s="12"/>
      <c r="P594" s="12"/>
      <c r="Q594" s="12"/>
      <c r="R594" s="12"/>
      <c r="S594" s="12"/>
      <c r="T594" s="16"/>
      <c r="U594" s="16"/>
      <c r="V594" s="27"/>
      <c r="X594" s="25"/>
      <c r="Y594" s="12"/>
    </row>
    <row r="595" spans="1:25" x14ac:dyDescent="0.25">
      <c r="A595" s="18"/>
      <c r="B595" s="18"/>
      <c r="C595" s="13"/>
      <c r="D595" s="14"/>
      <c r="E595" s="10"/>
      <c r="F595" s="7"/>
      <c r="G595" s="7"/>
      <c r="H595" s="7"/>
      <c r="I595" s="12"/>
      <c r="J595" s="12"/>
      <c r="K595" s="7"/>
      <c r="L595" s="7"/>
      <c r="M595" s="15"/>
      <c r="N595" s="15"/>
      <c r="O595" s="12"/>
      <c r="P595" s="12"/>
      <c r="Q595" s="12"/>
      <c r="R595" s="12"/>
      <c r="S595" s="12"/>
      <c r="T595" s="16"/>
      <c r="U595" s="16"/>
      <c r="V595" s="27"/>
      <c r="X595" s="25"/>
      <c r="Y595" s="12"/>
    </row>
    <row r="596" spans="1:25" x14ac:dyDescent="0.25">
      <c r="A596" s="18"/>
      <c r="B596" s="18"/>
      <c r="C596" s="13"/>
      <c r="D596" s="14"/>
      <c r="E596" s="10"/>
      <c r="F596" s="7"/>
      <c r="G596" s="7"/>
      <c r="H596" s="7"/>
      <c r="I596" s="12"/>
      <c r="J596" s="12"/>
      <c r="K596" s="7"/>
      <c r="L596" s="7"/>
      <c r="M596" s="15"/>
      <c r="N596" s="15"/>
      <c r="O596" s="12"/>
      <c r="P596" s="12"/>
      <c r="Q596" s="12"/>
      <c r="R596" s="12"/>
      <c r="S596" s="12"/>
      <c r="T596" s="16"/>
      <c r="U596" s="16"/>
      <c r="V596" s="27"/>
      <c r="X596" s="25"/>
      <c r="Y596" s="12"/>
    </row>
    <row r="597" spans="1:25" x14ac:dyDescent="0.25">
      <c r="A597" s="18"/>
      <c r="B597" s="18"/>
      <c r="C597" s="13"/>
      <c r="D597" s="14"/>
      <c r="E597" s="10"/>
      <c r="F597" s="7"/>
      <c r="G597" s="7"/>
      <c r="H597" s="7"/>
      <c r="I597" s="12"/>
      <c r="J597" s="12"/>
      <c r="K597" s="7"/>
      <c r="L597" s="7"/>
      <c r="M597" s="15"/>
      <c r="N597" s="15"/>
      <c r="O597" s="12"/>
      <c r="P597" s="12"/>
      <c r="Q597" s="12"/>
      <c r="R597" s="12"/>
      <c r="S597" s="12"/>
      <c r="T597" s="16"/>
      <c r="U597" s="16"/>
      <c r="V597" s="27"/>
      <c r="X597" s="25"/>
      <c r="Y597" s="12"/>
    </row>
    <row r="598" spans="1:25" x14ac:dyDescent="0.25">
      <c r="A598" s="18"/>
      <c r="B598" s="18"/>
      <c r="C598" s="13"/>
      <c r="D598" s="14"/>
      <c r="E598" s="10"/>
      <c r="F598" s="7"/>
      <c r="G598" s="7"/>
      <c r="H598" s="7"/>
      <c r="I598" s="12"/>
      <c r="J598" s="12"/>
      <c r="K598" s="7"/>
      <c r="L598" s="7"/>
      <c r="M598" s="15"/>
      <c r="N598" s="15"/>
      <c r="O598" s="12"/>
      <c r="P598" s="12"/>
      <c r="Q598" s="12"/>
      <c r="R598" s="12"/>
      <c r="S598" s="12"/>
      <c r="T598" s="16"/>
      <c r="U598" s="16"/>
      <c r="V598" s="27"/>
      <c r="X598" s="25"/>
      <c r="Y598" s="12"/>
    </row>
    <row r="599" spans="1:25" x14ac:dyDescent="0.25">
      <c r="A599" s="18"/>
      <c r="B599" s="18"/>
      <c r="C599" s="13"/>
      <c r="D599" s="14"/>
      <c r="E599" s="10"/>
      <c r="F599" s="7"/>
      <c r="G599" s="7"/>
      <c r="H599" s="7"/>
      <c r="I599" s="12"/>
      <c r="J599" s="12"/>
      <c r="K599" s="7"/>
      <c r="L599" s="7"/>
      <c r="M599" s="15"/>
      <c r="N599" s="15"/>
      <c r="O599" s="12"/>
      <c r="P599" s="12"/>
      <c r="Q599" s="12"/>
      <c r="R599" s="12"/>
      <c r="S599" s="12"/>
      <c r="T599" s="16"/>
      <c r="U599" s="16"/>
      <c r="V599" s="27"/>
      <c r="X599" s="25"/>
      <c r="Y599" s="12"/>
    </row>
    <row r="600" spans="1:25" x14ac:dyDescent="0.25">
      <c r="A600" s="18"/>
      <c r="B600" s="18"/>
      <c r="C600" s="13"/>
      <c r="D600" s="14"/>
      <c r="E600" s="10"/>
      <c r="F600" s="7"/>
      <c r="G600" s="7"/>
      <c r="H600" s="7"/>
      <c r="I600" s="12"/>
      <c r="J600" s="12"/>
      <c r="K600" s="7"/>
      <c r="L600" s="7"/>
      <c r="M600" s="15"/>
      <c r="N600" s="15"/>
      <c r="O600" s="12"/>
      <c r="P600" s="12"/>
      <c r="Q600" s="12"/>
      <c r="R600" s="12"/>
      <c r="S600" s="12"/>
      <c r="T600" s="16"/>
      <c r="U600" s="16"/>
      <c r="V600" s="27"/>
      <c r="X600" s="25"/>
      <c r="Y600" s="12"/>
    </row>
    <row r="601" spans="1:25" x14ac:dyDescent="0.25">
      <c r="A601" s="18"/>
      <c r="B601" s="18"/>
      <c r="C601" s="13"/>
      <c r="D601" s="14"/>
      <c r="E601" s="10"/>
      <c r="F601" s="7"/>
      <c r="G601" s="7"/>
      <c r="H601" s="7"/>
      <c r="I601" s="12"/>
      <c r="J601" s="12"/>
      <c r="K601" s="7"/>
      <c r="L601" s="7"/>
      <c r="M601" s="15"/>
      <c r="N601" s="15"/>
      <c r="O601" s="12"/>
      <c r="P601" s="12"/>
      <c r="Q601" s="12"/>
      <c r="R601" s="12"/>
      <c r="S601" s="12"/>
      <c r="T601" s="16"/>
      <c r="U601" s="16"/>
      <c r="V601" s="27"/>
      <c r="X601" s="25"/>
      <c r="Y601" s="12"/>
    </row>
    <row r="602" spans="1:25" x14ac:dyDescent="0.25">
      <c r="A602" s="18"/>
      <c r="B602" s="18"/>
      <c r="C602" s="13"/>
      <c r="D602" s="14"/>
      <c r="E602" s="10"/>
      <c r="F602" s="7"/>
      <c r="G602" s="7"/>
      <c r="H602" s="7"/>
      <c r="I602" s="12"/>
      <c r="J602" s="12"/>
      <c r="K602" s="7"/>
      <c r="L602" s="7"/>
      <c r="M602" s="15"/>
      <c r="N602" s="15"/>
      <c r="O602" s="12"/>
      <c r="P602" s="12"/>
      <c r="Q602" s="12"/>
      <c r="R602" s="12"/>
      <c r="S602" s="12"/>
      <c r="T602" s="16"/>
      <c r="U602" s="16"/>
      <c r="V602" s="27"/>
      <c r="X602" s="25"/>
      <c r="Y602" s="12"/>
    </row>
    <row r="603" spans="1:25" x14ac:dyDescent="0.25">
      <c r="A603" s="18"/>
      <c r="B603" s="18"/>
      <c r="C603" s="13"/>
      <c r="D603" s="14"/>
      <c r="E603" s="10"/>
      <c r="F603" s="7"/>
      <c r="G603" s="7"/>
      <c r="H603" s="7"/>
      <c r="I603" s="12"/>
      <c r="J603" s="12"/>
      <c r="K603" s="7"/>
      <c r="L603" s="7"/>
      <c r="M603" s="15"/>
      <c r="N603" s="15"/>
      <c r="O603" s="12"/>
      <c r="P603" s="12"/>
      <c r="Q603" s="12"/>
      <c r="R603" s="12"/>
      <c r="S603" s="12"/>
      <c r="T603" s="16"/>
      <c r="U603" s="16"/>
      <c r="V603" s="27"/>
      <c r="X603" s="25"/>
      <c r="Y603" s="12"/>
    </row>
    <row r="604" spans="1:25" x14ac:dyDescent="0.25">
      <c r="A604" s="18"/>
      <c r="B604" s="18"/>
      <c r="C604" s="13"/>
      <c r="D604" s="14"/>
      <c r="E604" s="10"/>
      <c r="F604" s="7"/>
      <c r="G604" s="7"/>
      <c r="H604" s="7"/>
      <c r="I604" s="12"/>
      <c r="J604" s="12"/>
      <c r="K604" s="7"/>
      <c r="L604" s="7"/>
      <c r="M604" s="15"/>
      <c r="N604" s="15"/>
      <c r="O604" s="12"/>
      <c r="P604" s="12"/>
      <c r="Q604" s="12"/>
      <c r="R604" s="12"/>
      <c r="S604" s="12"/>
      <c r="T604" s="16"/>
      <c r="U604" s="16"/>
      <c r="V604" s="27"/>
      <c r="X604" s="25"/>
      <c r="Y604" s="12"/>
    </row>
    <row r="605" spans="1:25" x14ac:dyDescent="0.25">
      <c r="A605" s="18"/>
      <c r="B605" s="18"/>
      <c r="C605" s="13"/>
      <c r="D605" s="14"/>
      <c r="E605" s="10"/>
      <c r="F605" s="7"/>
      <c r="G605" s="7"/>
      <c r="H605" s="7"/>
      <c r="I605" s="12"/>
      <c r="J605" s="12"/>
      <c r="K605" s="7"/>
      <c r="L605" s="7"/>
      <c r="M605" s="15"/>
      <c r="N605" s="15"/>
      <c r="O605" s="12"/>
      <c r="P605" s="12"/>
      <c r="Q605" s="12"/>
      <c r="R605" s="12"/>
      <c r="S605" s="12"/>
      <c r="T605" s="16"/>
      <c r="U605" s="16"/>
      <c r="V605" s="27"/>
      <c r="X605" s="25"/>
      <c r="Y605" s="12"/>
    </row>
    <row r="606" spans="1:25" x14ac:dyDescent="0.25">
      <c r="A606" s="18"/>
      <c r="B606" s="18"/>
      <c r="C606" s="13"/>
      <c r="D606" s="14"/>
      <c r="E606" s="10"/>
      <c r="F606" s="7"/>
      <c r="G606" s="7"/>
      <c r="H606" s="7"/>
      <c r="I606" s="12"/>
      <c r="J606" s="12"/>
      <c r="K606" s="7"/>
      <c r="L606" s="7"/>
      <c r="M606" s="15"/>
      <c r="N606" s="15"/>
      <c r="O606" s="12"/>
      <c r="P606" s="12"/>
      <c r="Q606" s="12"/>
      <c r="R606" s="12"/>
      <c r="S606" s="12"/>
      <c r="T606" s="16"/>
      <c r="U606" s="16"/>
      <c r="V606" s="27"/>
      <c r="X606" s="25"/>
      <c r="Y606" s="12"/>
    </row>
    <row r="607" spans="1:25" x14ac:dyDescent="0.25">
      <c r="A607" s="18"/>
      <c r="B607" s="18"/>
      <c r="C607" s="13"/>
      <c r="D607" s="14"/>
      <c r="E607" s="10"/>
      <c r="F607" s="7"/>
      <c r="G607" s="7"/>
      <c r="H607" s="7"/>
      <c r="I607" s="12"/>
      <c r="J607" s="12"/>
      <c r="K607" s="7"/>
      <c r="L607" s="7"/>
      <c r="M607" s="15"/>
      <c r="N607" s="15"/>
      <c r="O607" s="12"/>
      <c r="P607" s="12"/>
      <c r="Q607" s="12"/>
      <c r="R607" s="12"/>
      <c r="S607" s="12"/>
      <c r="T607" s="16"/>
      <c r="U607" s="16"/>
      <c r="V607" s="27"/>
      <c r="X607" s="25"/>
      <c r="Y607" s="12"/>
    </row>
    <row r="608" spans="1:25" x14ac:dyDescent="0.25">
      <c r="A608" s="18"/>
      <c r="B608" s="18"/>
      <c r="C608" s="13"/>
      <c r="D608" s="14"/>
      <c r="E608" s="10"/>
      <c r="F608" s="7"/>
      <c r="G608" s="7"/>
      <c r="H608" s="7"/>
      <c r="I608" s="12"/>
      <c r="J608" s="12"/>
      <c r="K608" s="7"/>
      <c r="L608" s="7"/>
      <c r="M608" s="15"/>
      <c r="N608" s="15"/>
      <c r="O608" s="12"/>
      <c r="P608" s="12"/>
      <c r="Q608" s="12"/>
      <c r="R608" s="12"/>
      <c r="S608" s="12"/>
      <c r="T608" s="16"/>
      <c r="U608" s="16"/>
      <c r="V608" s="27"/>
      <c r="X608" s="25"/>
      <c r="Y608" s="12"/>
    </row>
    <row r="609" spans="1:25" x14ac:dyDescent="0.25">
      <c r="A609" s="18"/>
      <c r="B609" s="18"/>
      <c r="C609" s="13"/>
      <c r="D609" s="14"/>
      <c r="E609" s="10"/>
      <c r="F609" s="7"/>
      <c r="G609" s="7"/>
      <c r="H609" s="7"/>
      <c r="I609" s="12"/>
      <c r="J609" s="12"/>
      <c r="K609" s="7"/>
      <c r="L609" s="7"/>
      <c r="M609" s="15"/>
      <c r="N609" s="15"/>
      <c r="O609" s="12"/>
      <c r="P609" s="12"/>
      <c r="Q609" s="12"/>
      <c r="R609" s="12"/>
      <c r="S609" s="12"/>
      <c r="T609" s="16"/>
      <c r="U609" s="16"/>
      <c r="V609" s="27"/>
      <c r="X609" s="25"/>
      <c r="Y609" s="12"/>
    </row>
    <row r="610" spans="1:25" x14ac:dyDescent="0.25">
      <c r="A610" s="18"/>
      <c r="B610" s="18"/>
      <c r="C610" s="13"/>
      <c r="D610" s="14"/>
      <c r="E610" s="10"/>
      <c r="F610" s="7"/>
      <c r="G610" s="7"/>
      <c r="H610" s="7"/>
      <c r="I610" s="12"/>
      <c r="J610" s="12"/>
      <c r="K610" s="7"/>
      <c r="L610" s="7"/>
      <c r="M610" s="15"/>
      <c r="N610" s="15"/>
      <c r="O610" s="12"/>
      <c r="P610" s="12"/>
      <c r="Q610" s="12"/>
      <c r="R610" s="12"/>
      <c r="S610" s="12"/>
      <c r="T610" s="16"/>
      <c r="U610" s="16"/>
      <c r="V610" s="27"/>
      <c r="X610" s="25"/>
      <c r="Y610" s="12"/>
    </row>
    <row r="611" spans="1:25" x14ac:dyDescent="0.25">
      <c r="A611" s="18"/>
      <c r="B611" s="18"/>
      <c r="C611" s="13"/>
      <c r="D611" s="14"/>
      <c r="E611" s="10"/>
      <c r="F611" s="7"/>
      <c r="G611" s="7"/>
      <c r="H611" s="7"/>
      <c r="I611" s="12"/>
      <c r="J611" s="12"/>
      <c r="K611" s="7"/>
      <c r="L611" s="7"/>
      <c r="M611" s="15"/>
      <c r="N611" s="15"/>
      <c r="O611" s="12"/>
      <c r="P611" s="12"/>
      <c r="Q611" s="12"/>
      <c r="R611" s="12"/>
      <c r="S611" s="12"/>
      <c r="T611" s="16"/>
      <c r="U611" s="16"/>
      <c r="V611" s="27"/>
      <c r="X611" s="25"/>
      <c r="Y611" s="12"/>
    </row>
    <row r="612" spans="1:25" x14ac:dyDescent="0.25">
      <c r="A612" s="18"/>
      <c r="B612" s="18"/>
      <c r="C612" s="13"/>
      <c r="D612" s="14"/>
      <c r="E612" s="10"/>
      <c r="F612" s="7"/>
      <c r="G612" s="7"/>
      <c r="H612" s="7"/>
      <c r="I612" s="12"/>
      <c r="J612" s="12"/>
      <c r="K612" s="7"/>
      <c r="L612" s="7"/>
      <c r="M612" s="15"/>
      <c r="N612" s="15"/>
      <c r="O612" s="12"/>
      <c r="P612" s="12"/>
      <c r="Q612" s="12"/>
      <c r="R612" s="12"/>
      <c r="S612" s="12"/>
      <c r="T612" s="16"/>
      <c r="U612" s="16"/>
      <c r="V612" s="27"/>
      <c r="X612" s="25"/>
      <c r="Y612" s="12"/>
    </row>
    <row r="613" spans="1:25" x14ac:dyDescent="0.25">
      <c r="A613" s="18"/>
      <c r="B613" s="18"/>
      <c r="C613" s="13"/>
      <c r="D613" s="14"/>
      <c r="E613" s="10"/>
      <c r="F613" s="7"/>
      <c r="G613" s="7"/>
      <c r="H613" s="7"/>
      <c r="I613" s="12"/>
      <c r="J613" s="12"/>
      <c r="K613" s="7"/>
      <c r="L613" s="7"/>
      <c r="M613" s="15"/>
      <c r="N613" s="15"/>
      <c r="O613" s="12"/>
      <c r="P613" s="12"/>
      <c r="Q613" s="12"/>
      <c r="R613" s="12"/>
      <c r="S613" s="12"/>
      <c r="T613" s="16"/>
      <c r="U613" s="16"/>
      <c r="V613" s="27"/>
      <c r="X613" s="25"/>
      <c r="Y613" s="12"/>
    </row>
    <row r="614" spans="1:25" x14ac:dyDescent="0.25">
      <c r="A614" s="18"/>
      <c r="B614" s="18"/>
      <c r="C614" s="13"/>
      <c r="D614" s="14"/>
      <c r="E614" s="10"/>
      <c r="F614" s="7"/>
      <c r="G614" s="7"/>
      <c r="H614" s="7"/>
      <c r="I614" s="12"/>
      <c r="J614" s="12"/>
      <c r="K614" s="7"/>
      <c r="L614" s="7"/>
      <c r="M614" s="15"/>
      <c r="N614" s="15"/>
      <c r="O614" s="12"/>
      <c r="P614" s="12"/>
      <c r="Q614" s="12"/>
      <c r="R614" s="12"/>
      <c r="S614" s="12"/>
      <c r="T614" s="16"/>
      <c r="U614" s="16"/>
      <c r="V614" s="27"/>
      <c r="X614" s="25"/>
      <c r="Y614" s="12"/>
    </row>
    <row r="615" spans="1:25" x14ac:dyDescent="0.25">
      <c r="A615" s="18"/>
      <c r="B615" s="18"/>
      <c r="C615" s="13"/>
      <c r="D615" s="14"/>
      <c r="E615" s="10"/>
      <c r="F615" s="7"/>
      <c r="G615" s="7"/>
      <c r="H615" s="7"/>
      <c r="I615" s="12"/>
      <c r="J615" s="12"/>
      <c r="K615" s="7"/>
      <c r="L615" s="7"/>
      <c r="M615" s="15"/>
      <c r="N615" s="15"/>
      <c r="O615" s="12"/>
      <c r="P615" s="12"/>
      <c r="Q615" s="12"/>
      <c r="R615" s="12"/>
      <c r="S615" s="12"/>
      <c r="T615" s="16"/>
      <c r="U615" s="16"/>
      <c r="V615" s="27"/>
      <c r="X615" s="25"/>
      <c r="Y615" s="12"/>
    </row>
    <row r="616" spans="1:25" x14ac:dyDescent="0.25">
      <c r="A616" s="18"/>
      <c r="B616" s="18"/>
      <c r="C616" s="13"/>
      <c r="D616" s="14"/>
      <c r="E616" s="10"/>
      <c r="F616" s="7"/>
      <c r="G616" s="7"/>
      <c r="H616" s="7"/>
      <c r="I616" s="12"/>
      <c r="J616" s="12"/>
      <c r="K616" s="7"/>
      <c r="L616" s="7"/>
      <c r="M616" s="15"/>
      <c r="N616" s="15"/>
      <c r="O616" s="12"/>
      <c r="P616" s="12"/>
      <c r="Q616" s="12"/>
      <c r="R616" s="12"/>
      <c r="S616" s="12"/>
      <c r="T616" s="16"/>
      <c r="U616" s="16"/>
      <c r="V616" s="27"/>
      <c r="X616" s="25"/>
      <c r="Y616" s="12"/>
    </row>
    <row r="617" spans="1:25" x14ac:dyDescent="0.25">
      <c r="A617" s="18"/>
      <c r="B617" s="18"/>
      <c r="C617" s="13"/>
      <c r="D617" s="14"/>
      <c r="E617" s="10"/>
      <c r="F617" s="7"/>
      <c r="G617" s="7"/>
      <c r="H617" s="7"/>
      <c r="I617" s="12"/>
      <c r="J617" s="12"/>
      <c r="K617" s="7"/>
      <c r="L617" s="7"/>
      <c r="M617" s="15"/>
      <c r="N617" s="15"/>
      <c r="O617" s="12"/>
      <c r="P617" s="12"/>
      <c r="Q617" s="12"/>
      <c r="R617" s="12"/>
      <c r="S617" s="12"/>
      <c r="T617" s="16"/>
      <c r="U617" s="16"/>
      <c r="V617" s="27"/>
      <c r="X617" s="25"/>
      <c r="Y617" s="12"/>
    </row>
    <row r="618" spans="1:25" x14ac:dyDescent="0.25">
      <c r="A618" s="18"/>
      <c r="B618" s="18"/>
      <c r="C618" s="13"/>
      <c r="D618" s="14"/>
      <c r="E618" s="10"/>
      <c r="F618" s="7"/>
      <c r="G618" s="7"/>
      <c r="H618" s="7"/>
      <c r="I618" s="12"/>
      <c r="J618" s="12"/>
      <c r="K618" s="7"/>
      <c r="L618" s="7"/>
      <c r="M618" s="15"/>
      <c r="N618" s="15"/>
      <c r="O618" s="12"/>
      <c r="P618" s="12"/>
      <c r="Q618" s="12"/>
      <c r="R618" s="12"/>
      <c r="S618" s="12"/>
      <c r="T618" s="16"/>
      <c r="U618" s="16"/>
      <c r="V618" s="27"/>
      <c r="X618" s="25"/>
      <c r="Y618" s="12"/>
    </row>
    <row r="619" spans="1:25" x14ac:dyDescent="0.25">
      <c r="A619" s="18"/>
      <c r="B619" s="18"/>
      <c r="C619" s="13"/>
      <c r="D619" s="14"/>
      <c r="E619" s="10"/>
      <c r="F619" s="7"/>
      <c r="G619" s="7"/>
      <c r="H619" s="7"/>
      <c r="I619" s="12"/>
      <c r="J619" s="12"/>
      <c r="K619" s="7"/>
      <c r="L619" s="7"/>
      <c r="M619" s="15"/>
      <c r="N619" s="15"/>
      <c r="O619" s="12"/>
      <c r="P619" s="12"/>
      <c r="Q619" s="12"/>
      <c r="R619" s="12"/>
      <c r="S619" s="12"/>
      <c r="T619" s="16"/>
      <c r="U619" s="16"/>
      <c r="V619" s="27"/>
      <c r="X619" s="25"/>
      <c r="Y619" s="12"/>
    </row>
    <row r="620" spans="1:25" x14ac:dyDescent="0.25">
      <c r="A620" s="18"/>
      <c r="B620" s="18"/>
      <c r="C620" s="13"/>
      <c r="D620" s="14"/>
      <c r="E620" s="10"/>
      <c r="F620" s="7"/>
      <c r="G620" s="7"/>
      <c r="H620" s="7"/>
      <c r="I620" s="12"/>
      <c r="J620" s="12"/>
      <c r="K620" s="7"/>
      <c r="L620" s="7"/>
      <c r="M620" s="15"/>
      <c r="N620" s="15"/>
      <c r="O620" s="12"/>
      <c r="P620" s="12"/>
      <c r="Q620" s="12"/>
      <c r="R620" s="12"/>
      <c r="S620" s="12"/>
      <c r="T620" s="16"/>
      <c r="U620" s="16"/>
      <c r="V620" s="27"/>
      <c r="X620" s="25"/>
      <c r="Y620" s="12"/>
    </row>
    <row r="621" spans="1:25" x14ac:dyDescent="0.25">
      <c r="A621" s="18"/>
      <c r="B621" s="18"/>
      <c r="C621" s="13"/>
      <c r="D621" s="14"/>
      <c r="E621" s="10"/>
      <c r="F621" s="7"/>
      <c r="G621" s="7"/>
      <c r="H621" s="7"/>
      <c r="I621" s="12"/>
      <c r="J621" s="12"/>
      <c r="K621" s="7"/>
      <c r="L621" s="7"/>
      <c r="M621" s="15"/>
      <c r="N621" s="15"/>
      <c r="O621" s="12"/>
      <c r="P621" s="12"/>
      <c r="Q621" s="12"/>
      <c r="R621" s="12"/>
      <c r="S621" s="12"/>
      <c r="T621" s="16"/>
      <c r="U621" s="16"/>
      <c r="V621" s="27"/>
      <c r="X621" s="25"/>
      <c r="Y621" s="12"/>
    </row>
    <row r="622" spans="1:25" x14ac:dyDescent="0.25">
      <c r="A622" s="18"/>
      <c r="B622" s="18"/>
      <c r="C622" s="13"/>
      <c r="D622" s="14"/>
      <c r="E622" s="10"/>
      <c r="F622" s="7"/>
      <c r="G622" s="7"/>
      <c r="H622" s="7"/>
      <c r="I622" s="12"/>
      <c r="J622" s="12"/>
      <c r="K622" s="7"/>
      <c r="L622" s="7"/>
      <c r="M622" s="15"/>
      <c r="N622" s="15"/>
      <c r="O622" s="12"/>
      <c r="P622" s="12"/>
      <c r="Q622" s="12"/>
      <c r="R622" s="12"/>
      <c r="S622" s="12"/>
      <c r="T622" s="16"/>
      <c r="U622" s="16"/>
      <c r="V622" s="27"/>
      <c r="X622" s="25"/>
      <c r="Y622" s="12"/>
    </row>
    <row r="623" spans="1:25" x14ac:dyDescent="0.25">
      <c r="A623" s="18"/>
      <c r="B623" s="18"/>
      <c r="C623" s="13"/>
      <c r="D623" s="14"/>
      <c r="E623" s="10"/>
      <c r="F623" s="7"/>
      <c r="G623" s="7"/>
      <c r="H623" s="7"/>
      <c r="I623" s="12"/>
      <c r="J623" s="12"/>
      <c r="K623" s="7"/>
      <c r="L623" s="7"/>
      <c r="M623" s="15"/>
      <c r="N623" s="15"/>
      <c r="O623" s="12"/>
      <c r="P623" s="12"/>
      <c r="Q623" s="12"/>
      <c r="R623" s="12"/>
      <c r="S623" s="12"/>
      <c r="T623" s="16"/>
      <c r="U623" s="16"/>
      <c r="V623" s="27"/>
      <c r="X623" s="25"/>
      <c r="Y623" s="12"/>
    </row>
    <row r="624" spans="1:25" x14ac:dyDescent="0.25">
      <c r="A624" s="18"/>
      <c r="B624" s="18"/>
      <c r="C624" s="13"/>
      <c r="D624" s="14"/>
      <c r="E624" s="10"/>
      <c r="F624" s="7"/>
      <c r="G624" s="7"/>
      <c r="H624" s="7"/>
      <c r="I624" s="12"/>
      <c r="J624" s="12"/>
      <c r="K624" s="7"/>
      <c r="L624" s="7"/>
      <c r="M624" s="15"/>
      <c r="N624" s="15"/>
      <c r="O624" s="12"/>
      <c r="P624" s="12"/>
      <c r="Q624" s="12"/>
      <c r="R624" s="12"/>
      <c r="S624" s="12"/>
      <c r="T624" s="16"/>
      <c r="U624" s="16"/>
      <c r="V624" s="27"/>
      <c r="X624" s="25"/>
      <c r="Y624" s="12"/>
    </row>
    <row r="625" spans="1:25" x14ac:dyDescent="0.25">
      <c r="A625" s="18"/>
      <c r="B625" s="18"/>
      <c r="C625" s="13"/>
      <c r="D625" s="14"/>
      <c r="E625" s="10"/>
      <c r="F625" s="7"/>
      <c r="G625" s="7"/>
      <c r="H625" s="7"/>
      <c r="I625" s="12"/>
      <c r="J625" s="12"/>
      <c r="K625" s="7"/>
      <c r="L625" s="7"/>
      <c r="M625" s="15"/>
      <c r="N625" s="15"/>
      <c r="O625" s="12"/>
      <c r="P625" s="12"/>
      <c r="Q625" s="12"/>
      <c r="R625" s="12"/>
      <c r="S625" s="12"/>
      <c r="T625" s="16"/>
      <c r="U625" s="16"/>
      <c r="V625" s="27"/>
      <c r="X625" s="25"/>
      <c r="Y625" s="12"/>
    </row>
    <row r="626" spans="1:25" x14ac:dyDescent="0.25">
      <c r="A626" s="18"/>
      <c r="B626" s="18"/>
      <c r="C626" s="13"/>
      <c r="D626" s="14"/>
      <c r="E626" s="10"/>
      <c r="F626" s="7"/>
      <c r="G626" s="7"/>
      <c r="H626" s="7"/>
      <c r="I626" s="12"/>
      <c r="J626" s="12"/>
      <c r="K626" s="7"/>
      <c r="L626" s="7"/>
      <c r="M626" s="15"/>
      <c r="N626" s="15"/>
      <c r="O626" s="12"/>
      <c r="P626" s="12"/>
      <c r="Q626" s="12"/>
      <c r="R626" s="12"/>
      <c r="S626" s="12"/>
      <c r="T626" s="16"/>
      <c r="U626" s="16"/>
      <c r="V626" s="27"/>
      <c r="X626" s="25"/>
      <c r="Y626" s="12"/>
    </row>
    <row r="627" spans="1:25" x14ac:dyDescent="0.25">
      <c r="A627" s="18"/>
      <c r="B627" s="18"/>
      <c r="C627" s="13"/>
      <c r="D627" s="14"/>
      <c r="E627" s="10"/>
      <c r="F627" s="7"/>
      <c r="G627" s="7"/>
      <c r="H627" s="7"/>
      <c r="I627" s="12"/>
      <c r="J627" s="12"/>
      <c r="K627" s="7"/>
      <c r="L627" s="7"/>
      <c r="M627" s="15"/>
      <c r="N627" s="15"/>
      <c r="O627" s="12"/>
      <c r="P627" s="12"/>
      <c r="Q627" s="12"/>
      <c r="R627" s="12"/>
      <c r="S627" s="12"/>
      <c r="T627" s="16"/>
      <c r="U627" s="16"/>
      <c r="V627" s="27"/>
      <c r="X627" s="25"/>
      <c r="Y627" s="12"/>
    </row>
    <row r="628" spans="1:25" x14ac:dyDescent="0.25">
      <c r="A628" s="18"/>
      <c r="B628" s="18"/>
      <c r="C628" s="13"/>
      <c r="D628" s="14"/>
      <c r="E628" s="10"/>
      <c r="F628" s="7"/>
      <c r="G628" s="7"/>
      <c r="H628" s="7"/>
      <c r="I628" s="12"/>
      <c r="J628" s="12"/>
      <c r="K628" s="7"/>
      <c r="L628" s="7"/>
      <c r="M628" s="15"/>
      <c r="N628" s="15"/>
      <c r="O628" s="12"/>
      <c r="P628" s="12"/>
      <c r="Q628" s="12"/>
      <c r="R628" s="12"/>
      <c r="S628" s="12"/>
      <c r="T628" s="16"/>
      <c r="U628" s="16"/>
      <c r="V628" s="27"/>
      <c r="X628" s="25"/>
      <c r="Y628" s="12"/>
    </row>
    <row r="629" spans="1:25" x14ac:dyDescent="0.25">
      <c r="A629" s="18"/>
      <c r="B629" s="18"/>
      <c r="C629" s="13"/>
      <c r="D629" s="14"/>
      <c r="E629" s="10"/>
      <c r="F629" s="7"/>
      <c r="G629" s="7"/>
      <c r="H629" s="7"/>
      <c r="I629" s="12"/>
      <c r="J629" s="12"/>
      <c r="K629" s="7"/>
      <c r="L629" s="7"/>
      <c r="M629" s="15"/>
      <c r="N629" s="15"/>
      <c r="O629" s="12"/>
      <c r="P629" s="12"/>
      <c r="Q629" s="12"/>
      <c r="R629" s="12"/>
      <c r="S629" s="12"/>
      <c r="T629" s="16"/>
      <c r="U629" s="16"/>
      <c r="V629" s="27"/>
      <c r="X629" s="25"/>
      <c r="Y629" s="12"/>
    </row>
    <row r="630" spans="1:25" x14ac:dyDescent="0.25">
      <c r="A630" s="18"/>
      <c r="B630" s="18"/>
      <c r="C630" s="13"/>
      <c r="D630" s="14"/>
      <c r="E630" s="10"/>
      <c r="F630" s="7"/>
      <c r="G630" s="7"/>
      <c r="H630" s="7"/>
      <c r="I630" s="12"/>
      <c r="J630" s="12"/>
      <c r="K630" s="7"/>
      <c r="L630" s="7"/>
      <c r="M630" s="15"/>
      <c r="N630" s="15"/>
      <c r="O630" s="12"/>
      <c r="P630" s="12"/>
      <c r="Q630" s="12"/>
      <c r="R630" s="12"/>
      <c r="S630" s="12"/>
      <c r="T630" s="16"/>
      <c r="U630" s="16"/>
      <c r="V630" s="27"/>
      <c r="X630" s="25"/>
      <c r="Y630" s="12"/>
    </row>
    <row r="631" spans="1:25" x14ac:dyDescent="0.25">
      <c r="A631" s="18"/>
      <c r="B631" s="18"/>
      <c r="C631" s="13"/>
      <c r="D631" s="14"/>
      <c r="E631" s="10"/>
      <c r="F631" s="7"/>
      <c r="G631" s="7"/>
      <c r="H631" s="7"/>
      <c r="I631" s="12"/>
      <c r="J631" s="12"/>
      <c r="K631" s="7"/>
      <c r="L631" s="7"/>
      <c r="M631" s="15"/>
      <c r="N631" s="15"/>
      <c r="O631" s="12"/>
      <c r="P631" s="12"/>
      <c r="Q631" s="12"/>
      <c r="R631" s="12"/>
      <c r="S631" s="12"/>
      <c r="T631" s="16"/>
      <c r="U631" s="16"/>
      <c r="V631" s="27"/>
      <c r="X631" s="25"/>
      <c r="Y631" s="12"/>
    </row>
    <row r="632" spans="1:25" x14ac:dyDescent="0.25">
      <c r="A632" s="18"/>
      <c r="B632" s="18"/>
      <c r="C632" s="13"/>
      <c r="D632" s="14"/>
      <c r="E632" s="10"/>
      <c r="F632" s="7"/>
      <c r="G632" s="7"/>
      <c r="H632" s="7"/>
      <c r="I632" s="12"/>
      <c r="J632" s="12"/>
      <c r="K632" s="7"/>
      <c r="L632" s="7"/>
      <c r="M632" s="15"/>
      <c r="N632" s="15"/>
      <c r="O632" s="12"/>
      <c r="P632" s="12"/>
      <c r="Q632" s="12"/>
      <c r="R632" s="12"/>
      <c r="S632" s="12"/>
      <c r="T632" s="16"/>
      <c r="U632" s="16"/>
      <c r="V632" s="27"/>
      <c r="X632" s="25"/>
      <c r="Y632" s="12"/>
    </row>
    <row r="633" spans="1:25" x14ac:dyDescent="0.25">
      <c r="A633" s="18"/>
      <c r="B633" s="18"/>
      <c r="C633" s="13"/>
      <c r="D633" s="14"/>
      <c r="E633" s="10"/>
      <c r="F633" s="7"/>
      <c r="G633" s="7"/>
      <c r="H633" s="7"/>
      <c r="I633" s="12"/>
      <c r="J633" s="12"/>
      <c r="K633" s="7"/>
      <c r="L633" s="7"/>
      <c r="M633" s="15"/>
      <c r="N633" s="15"/>
      <c r="O633" s="12"/>
      <c r="P633" s="12"/>
      <c r="Q633" s="12"/>
      <c r="R633" s="12"/>
      <c r="S633" s="12"/>
      <c r="T633" s="16"/>
      <c r="U633" s="16"/>
      <c r="V633" s="27"/>
      <c r="X633" s="25"/>
      <c r="Y633" s="12"/>
    </row>
    <row r="634" spans="1:25" x14ac:dyDescent="0.25">
      <c r="A634" s="18"/>
      <c r="B634" s="18"/>
      <c r="C634" s="13"/>
      <c r="D634" s="14"/>
      <c r="E634" s="10"/>
      <c r="F634" s="7"/>
      <c r="G634" s="7"/>
      <c r="H634" s="7"/>
      <c r="I634" s="12"/>
      <c r="J634" s="12"/>
      <c r="K634" s="7"/>
      <c r="L634" s="7"/>
      <c r="M634" s="15"/>
      <c r="N634" s="15"/>
      <c r="O634" s="12"/>
      <c r="P634" s="12"/>
      <c r="Q634" s="12"/>
      <c r="R634" s="12"/>
      <c r="S634" s="12"/>
      <c r="T634" s="16"/>
      <c r="U634" s="16"/>
      <c r="V634" s="27"/>
      <c r="X634" s="25"/>
      <c r="Y634" s="12"/>
    </row>
    <row r="635" spans="1:25" x14ac:dyDescent="0.25">
      <c r="A635" s="18"/>
      <c r="B635" s="18"/>
      <c r="C635" s="13"/>
      <c r="D635" s="14"/>
      <c r="E635" s="10"/>
      <c r="F635" s="7"/>
      <c r="G635" s="7"/>
      <c r="H635" s="7"/>
      <c r="I635" s="12"/>
      <c r="J635" s="12"/>
      <c r="K635" s="7"/>
      <c r="L635" s="7"/>
      <c r="M635" s="15"/>
      <c r="N635" s="15"/>
      <c r="O635" s="12"/>
      <c r="P635" s="12"/>
      <c r="Q635" s="12"/>
      <c r="R635" s="12"/>
      <c r="S635" s="12"/>
      <c r="T635" s="16"/>
      <c r="U635" s="16"/>
      <c r="V635" s="27"/>
      <c r="X635" s="25"/>
      <c r="Y635" s="12"/>
    </row>
    <row r="636" spans="1:25" x14ac:dyDescent="0.25">
      <c r="A636" s="18"/>
      <c r="B636" s="18"/>
      <c r="C636" s="13"/>
      <c r="D636" s="14"/>
      <c r="E636" s="10"/>
      <c r="F636" s="7"/>
      <c r="G636" s="7"/>
      <c r="H636" s="7"/>
      <c r="I636" s="12"/>
      <c r="J636" s="12"/>
      <c r="K636" s="7"/>
      <c r="L636" s="7"/>
      <c r="M636" s="15"/>
      <c r="N636" s="15"/>
      <c r="O636" s="12"/>
      <c r="P636" s="12"/>
      <c r="Q636" s="12"/>
      <c r="R636" s="12"/>
      <c r="S636" s="12"/>
      <c r="T636" s="16"/>
      <c r="U636" s="16"/>
      <c r="V636" s="27"/>
      <c r="X636" s="25"/>
      <c r="Y636" s="12"/>
    </row>
    <row r="637" spans="1:25" x14ac:dyDescent="0.25">
      <c r="A637" s="18"/>
      <c r="B637" s="18"/>
      <c r="C637" s="13"/>
      <c r="D637" s="14"/>
      <c r="E637" s="10"/>
      <c r="F637" s="7"/>
      <c r="G637" s="7"/>
      <c r="H637" s="7"/>
      <c r="I637" s="12"/>
      <c r="J637" s="12"/>
      <c r="K637" s="7"/>
      <c r="L637" s="7"/>
      <c r="M637" s="15"/>
      <c r="N637" s="15"/>
      <c r="O637" s="12"/>
      <c r="P637" s="12"/>
      <c r="Q637" s="12"/>
      <c r="R637" s="12"/>
      <c r="S637" s="12"/>
      <c r="T637" s="16"/>
      <c r="U637" s="16"/>
      <c r="V637" s="27"/>
      <c r="X637" s="25"/>
      <c r="Y637" s="12"/>
    </row>
    <row r="638" spans="1:25" x14ac:dyDescent="0.25">
      <c r="A638" s="18"/>
      <c r="B638" s="18"/>
      <c r="C638" s="13"/>
      <c r="D638" s="14"/>
      <c r="E638" s="10"/>
      <c r="F638" s="7"/>
      <c r="G638" s="7"/>
      <c r="H638" s="7"/>
      <c r="I638" s="12"/>
      <c r="J638" s="12"/>
      <c r="K638" s="7"/>
      <c r="L638" s="7"/>
      <c r="M638" s="15"/>
      <c r="N638" s="15"/>
      <c r="O638" s="12"/>
      <c r="P638" s="12"/>
      <c r="Q638" s="12"/>
      <c r="R638" s="12"/>
      <c r="S638" s="12"/>
      <c r="T638" s="16"/>
      <c r="U638" s="16"/>
      <c r="V638" s="27"/>
      <c r="X638" s="25"/>
      <c r="Y638" s="12"/>
    </row>
    <row r="639" spans="1:25" x14ac:dyDescent="0.25">
      <c r="A639" s="18"/>
      <c r="B639" s="18"/>
      <c r="C639" s="13"/>
      <c r="D639" s="14"/>
      <c r="E639" s="10"/>
      <c r="F639" s="7"/>
      <c r="G639" s="7"/>
      <c r="H639" s="7"/>
      <c r="I639" s="12"/>
      <c r="J639" s="12"/>
      <c r="K639" s="7"/>
      <c r="L639" s="7"/>
      <c r="M639" s="15"/>
      <c r="N639" s="15"/>
      <c r="O639" s="12"/>
      <c r="P639" s="12"/>
      <c r="Q639" s="12"/>
      <c r="R639" s="12"/>
      <c r="S639" s="12"/>
      <c r="T639" s="16"/>
      <c r="U639" s="16"/>
      <c r="V639" s="27"/>
      <c r="X639" s="25"/>
      <c r="Y639" s="12"/>
    </row>
    <row r="640" spans="1:25" x14ac:dyDescent="0.25">
      <c r="A640" s="18"/>
      <c r="B640" s="18"/>
      <c r="C640" s="13"/>
      <c r="D640" s="14"/>
      <c r="E640" s="10"/>
      <c r="F640" s="7"/>
      <c r="G640" s="7"/>
      <c r="H640" s="7"/>
      <c r="I640" s="12"/>
      <c r="J640" s="12"/>
      <c r="K640" s="7"/>
      <c r="L640" s="7"/>
      <c r="M640" s="15"/>
      <c r="N640" s="15"/>
      <c r="O640" s="12"/>
      <c r="P640" s="12"/>
      <c r="Q640" s="12"/>
      <c r="R640" s="12"/>
      <c r="S640" s="12"/>
      <c r="T640" s="16"/>
      <c r="U640" s="16"/>
      <c r="V640" s="27"/>
      <c r="X640" s="25"/>
      <c r="Y640" s="12"/>
    </row>
    <row r="641" spans="1:25" x14ac:dyDescent="0.25">
      <c r="A641" s="18"/>
      <c r="B641" s="18"/>
      <c r="C641" s="13"/>
      <c r="D641" s="14"/>
      <c r="E641" s="10"/>
      <c r="F641" s="7"/>
      <c r="G641" s="7"/>
      <c r="H641" s="7"/>
      <c r="I641" s="12"/>
      <c r="J641" s="12"/>
      <c r="K641" s="7"/>
      <c r="L641" s="7"/>
      <c r="M641" s="15"/>
      <c r="N641" s="15"/>
      <c r="O641" s="12"/>
      <c r="P641" s="12"/>
      <c r="Q641" s="12"/>
      <c r="R641" s="12"/>
      <c r="S641" s="12"/>
      <c r="T641" s="16"/>
      <c r="U641" s="16"/>
      <c r="V641" s="27"/>
      <c r="X641" s="25"/>
      <c r="Y641" s="12"/>
    </row>
    <row r="642" spans="1:25" x14ac:dyDescent="0.25">
      <c r="A642" s="18"/>
      <c r="B642" s="18"/>
      <c r="C642" s="13"/>
      <c r="D642" s="14"/>
      <c r="E642" s="10"/>
      <c r="F642" s="7"/>
      <c r="G642" s="7"/>
      <c r="H642" s="7"/>
      <c r="I642" s="12"/>
      <c r="J642" s="12"/>
      <c r="K642" s="7"/>
      <c r="L642" s="7"/>
      <c r="M642" s="15"/>
      <c r="N642" s="15"/>
      <c r="O642" s="12"/>
      <c r="P642" s="12"/>
      <c r="Q642" s="12"/>
      <c r="R642" s="12"/>
      <c r="S642" s="12"/>
      <c r="T642" s="16"/>
      <c r="U642" s="16"/>
      <c r="V642" s="27"/>
      <c r="X642" s="25"/>
      <c r="Y642" s="12"/>
    </row>
    <row r="643" spans="1:25" x14ac:dyDescent="0.25">
      <c r="A643" s="18"/>
      <c r="B643" s="18"/>
      <c r="C643" s="13"/>
      <c r="D643" s="14"/>
      <c r="E643" s="10"/>
      <c r="F643" s="7"/>
      <c r="G643" s="7"/>
      <c r="H643" s="7"/>
      <c r="I643" s="12"/>
      <c r="J643" s="12"/>
      <c r="K643" s="7"/>
      <c r="L643" s="7"/>
      <c r="M643" s="15"/>
      <c r="N643" s="15"/>
      <c r="O643" s="12"/>
      <c r="P643" s="12"/>
      <c r="Q643" s="12"/>
      <c r="R643" s="12"/>
      <c r="S643" s="12"/>
      <c r="T643" s="16"/>
      <c r="U643" s="16"/>
      <c r="V643" s="27"/>
      <c r="X643" s="25"/>
      <c r="Y643" s="12"/>
    </row>
    <row r="644" spans="1:25" s="17" customFormat="1" x14ac:dyDescent="0.25">
      <c r="A644" s="18"/>
      <c r="B644" s="18"/>
      <c r="C644" s="13"/>
      <c r="D644" s="14"/>
      <c r="E644" s="10"/>
      <c r="F644" s="7"/>
      <c r="G644" s="7"/>
      <c r="H644" s="7"/>
      <c r="I644" s="12"/>
      <c r="J644" s="12"/>
      <c r="K644" s="7"/>
      <c r="L644" s="7"/>
      <c r="M644" s="15"/>
      <c r="N644" s="15"/>
      <c r="O644" s="12"/>
      <c r="P644" s="12"/>
      <c r="Q644" s="12"/>
      <c r="R644" s="12"/>
      <c r="S644" s="12"/>
      <c r="T644" s="16"/>
      <c r="U644" s="16"/>
      <c r="V644" s="27"/>
      <c r="W644" s="16"/>
      <c r="X644" s="25"/>
      <c r="Y644" s="12"/>
    </row>
    <row r="645" spans="1:25" x14ac:dyDescent="0.25">
      <c r="A645" s="18"/>
      <c r="B645" s="18"/>
      <c r="C645" s="13"/>
      <c r="D645" s="14"/>
      <c r="E645" s="10"/>
      <c r="F645" s="7"/>
      <c r="G645" s="7"/>
      <c r="H645" s="7"/>
      <c r="I645" s="12"/>
      <c r="J645" s="12"/>
      <c r="K645" s="7"/>
      <c r="L645" s="7"/>
      <c r="M645" s="15"/>
      <c r="N645" s="15"/>
      <c r="O645" s="12"/>
      <c r="P645" s="12"/>
      <c r="Q645" s="12"/>
      <c r="R645" s="12"/>
      <c r="S645" s="12"/>
      <c r="T645" s="16"/>
      <c r="U645" s="16"/>
      <c r="V645" s="27"/>
      <c r="X645" s="25"/>
      <c r="Y645" s="12"/>
    </row>
    <row r="646" spans="1:25" x14ac:dyDescent="0.25">
      <c r="A646" s="18"/>
      <c r="B646" s="18"/>
      <c r="C646" s="13"/>
      <c r="D646" s="14"/>
      <c r="E646" s="10"/>
      <c r="F646" s="7"/>
      <c r="G646" s="7"/>
      <c r="H646" s="7"/>
      <c r="I646" s="12"/>
      <c r="J646" s="12"/>
      <c r="K646" s="7"/>
      <c r="L646" s="7"/>
      <c r="M646" s="15"/>
      <c r="N646" s="15"/>
      <c r="O646" s="12"/>
      <c r="P646" s="12"/>
      <c r="Q646" s="12"/>
      <c r="R646" s="12"/>
      <c r="S646" s="12"/>
      <c r="T646" s="16"/>
      <c r="U646" s="16"/>
      <c r="V646" s="27"/>
      <c r="X646" s="25"/>
      <c r="Y646" s="12"/>
    </row>
    <row r="647" spans="1:25" x14ac:dyDescent="0.25">
      <c r="A647" s="18"/>
      <c r="B647" s="18"/>
      <c r="C647" s="13"/>
      <c r="D647" s="14"/>
      <c r="E647" s="10"/>
      <c r="F647" s="7"/>
      <c r="G647" s="7"/>
      <c r="H647" s="7"/>
      <c r="I647" s="12"/>
      <c r="J647" s="12"/>
      <c r="K647" s="7"/>
      <c r="L647" s="7"/>
      <c r="M647" s="15"/>
      <c r="N647" s="15"/>
      <c r="O647" s="12"/>
      <c r="P647" s="12"/>
      <c r="Q647" s="12"/>
      <c r="R647" s="12"/>
      <c r="S647" s="12"/>
      <c r="T647" s="16"/>
      <c r="U647" s="16"/>
      <c r="V647" s="27"/>
      <c r="X647" s="25"/>
      <c r="Y647" s="12"/>
    </row>
    <row r="648" spans="1:25" x14ac:dyDescent="0.25">
      <c r="A648" s="18"/>
      <c r="B648" s="18"/>
      <c r="C648" s="13"/>
      <c r="D648" s="14"/>
      <c r="E648" s="10"/>
      <c r="F648" s="7"/>
      <c r="G648" s="7"/>
      <c r="H648" s="7"/>
      <c r="I648" s="12"/>
      <c r="J648" s="12"/>
      <c r="K648" s="7"/>
      <c r="L648" s="7"/>
      <c r="M648" s="15"/>
      <c r="N648" s="15"/>
      <c r="O648" s="12"/>
      <c r="P648" s="12"/>
      <c r="Q648" s="12"/>
      <c r="R648" s="12"/>
      <c r="S648" s="12"/>
      <c r="T648" s="16"/>
      <c r="U648" s="16"/>
      <c r="V648" s="27"/>
      <c r="X648" s="25"/>
      <c r="Y648" s="12"/>
    </row>
    <row r="649" spans="1:25" x14ac:dyDescent="0.25">
      <c r="A649" s="18"/>
      <c r="B649" s="18"/>
      <c r="C649" s="13"/>
      <c r="D649" s="14"/>
      <c r="E649" s="10"/>
      <c r="F649" s="7"/>
      <c r="G649" s="7"/>
      <c r="H649" s="7"/>
      <c r="I649" s="12"/>
      <c r="J649" s="12"/>
      <c r="K649" s="7"/>
      <c r="L649" s="7"/>
      <c r="M649" s="15"/>
      <c r="N649" s="15"/>
      <c r="O649" s="12"/>
      <c r="P649" s="12"/>
      <c r="Q649" s="12"/>
      <c r="R649" s="12"/>
      <c r="S649" s="12"/>
      <c r="T649" s="16"/>
      <c r="U649" s="16"/>
      <c r="V649" s="27"/>
      <c r="X649" s="25"/>
      <c r="Y649" s="12"/>
    </row>
    <row r="650" spans="1:25" x14ac:dyDescent="0.25">
      <c r="A650" s="18"/>
      <c r="B650" s="18"/>
      <c r="C650" s="13"/>
      <c r="D650" s="14"/>
      <c r="E650" s="10"/>
      <c r="F650" s="7"/>
      <c r="G650" s="7"/>
      <c r="H650" s="7"/>
      <c r="I650" s="12"/>
      <c r="J650" s="12"/>
      <c r="K650" s="7"/>
      <c r="L650" s="7"/>
      <c r="M650" s="15"/>
      <c r="N650" s="15"/>
      <c r="O650" s="12"/>
      <c r="P650" s="12"/>
      <c r="Q650" s="12"/>
      <c r="R650" s="12"/>
      <c r="S650" s="12"/>
      <c r="T650" s="16"/>
      <c r="U650" s="16"/>
      <c r="V650" s="27"/>
      <c r="X650" s="25"/>
      <c r="Y650" s="12"/>
    </row>
    <row r="651" spans="1:25" x14ac:dyDescent="0.25">
      <c r="A651" s="18"/>
      <c r="B651" s="18"/>
      <c r="C651" s="13"/>
      <c r="D651" s="14"/>
      <c r="E651" s="10"/>
      <c r="F651" s="7"/>
      <c r="G651" s="7"/>
      <c r="H651" s="7"/>
      <c r="I651" s="12"/>
      <c r="J651" s="12"/>
      <c r="K651" s="7"/>
      <c r="L651" s="7"/>
      <c r="M651" s="15"/>
      <c r="N651" s="15"/>
      <c r="O651" s="12"/>
      <c r="P651" s="12"/>
      <c r="Q651" s="12"/>
      <c r="R651" s="12"/>
      <c r="S651" s="12"/>
      <c r="T651" s="16"/>
      <c r="U651" s="16"/>
      <c r="V651" s="27"/>
      <c r="X651" s="25"/>
      <c r="Y651" s="12"/>
    </row>
    <row r="652" spans="1:25" x14ac:dyDescent="0.25">
      <c r="A652" s="18"/>
      <c r="B652" s="18"/>
      <c r="C652" s="13"/>
      <c r="D652" s="14"/>
      <c r="E652" s="10"/>
      <c r="F652" s="7"/>
      <c r="G652" s="7"/>
      <c r="H652" s="7"/>
      <c r="I652" s="12"/>
      <c r="J652" s="12"/>
      <c r="K652" s="7"/>
      <c r="L652" s="7"/>
      <c r="M652" s="15"/>
      <c r="N652" s="15"/>
      <c r="O652" s="12"/>
      <c r="P652" s="12"/>
      <c r="Q652" s="12"/>
      <c r="R652" s="12"/>
      <c r="S652" s="12"/>
      <c r="T652" s="16"/>
      <c r="U652" s="16"/>
      <c r="V652" s="27"/>
      <c r="X652" s="25"/>
      <c r="Y652" s="12"/>
    </row>
    <row r="653" spans="1:25" x14ac:dyDescent="0.25">
      <c r="A653" s="18"/>
      <c r="B653" s="18"/>
      <c r="C653" s="13"/>
      <c r="D653" s="14"/>
      <c r="E653" s="10"/>
      <c r="F653" s="7"/>
      <c r="G653" s="7"/>
      <c r="H653" s="7"/>
      <c r="I653" s="12"/>
      <c r="J653" s="12"/>
      <c r="K653" s="7"/>
      <c r="L653" s="7"/>
      <c r="M653" s="15"/>
      <c r="N653" s="15"/>
      <c r="O653" s="12"/>
      <c r="P653" s="12"/>
      <c r="Q653" s="12"/>
      <c r="R653" s="12"/>
      <c r="S653" s="12"/>
      <c r="T653" s="16"/>
      <c r="U653" s="16"/>
      <c r="V653" s="27"/>
      <c r="X653" s="25"/>
      <c r="Y653" s="12"/>
    </row>
    <row r="654" spans="1:25" x14ac:dyDescent="0.25">
      <c r="A654" s="18"/>
      <c r="B654" s="18"/>
      <c r="C654" s="13"/>
      <c r="D654" s="14"/>
      <c r="E654" s="10"/>
      <c r="F654" s="7"/>
      <c r="G654" s="7"/>
      <c r="H654" s="7"/>
      <c r="I654" s="12"/>
      <c r="J654" s="12"/>
      <c r="K654" s="7"/>
      <c r="L654" s="7"/>
      <c r="M654" s="15"/>
      <c r="N654" s="15"/>
      <c r="O654" s="12"/>
      <c r="P654" s="12"/>
      <c r="Q654" s="12"/>
      <c r="R654" s="12"/>
      <c r="S654" s="12"/>
      <c r="T654" s="16"/>
      <c r="U654" s="16"/>
      <c r="V654" s="27"/>
      <c r="X654" s="25"/>
      <c r="Y654" s="12"/>
    </row>
    <row r="655" spans="1:25" x14ac:dyDescent="0.25">
      <c r="A655" s="11"/>
      <c r="B655" s="11"/>
      <c r="C655" s="13"/>
      <c r="D655" s="14"/>
      <c r="E655" s="28"/>
      <c r="F655" s="7"/>
      <c r="G655" s="7"/>
      <c r="H655" s="7"/>
      <c r="I655" s="12"/>
      <c r="J655" s="12"/>
      <c r="K655" s="7"/>
      <c r="L655" s="7"/>
      <c r="M655" s="15"/>
      <c r="N655" s="15"/>
      <c r="O655" s="12"/>
      <c r="P655" s="12"/>
      <c r="Q655" s="12"/>
      <c r="R655" s="12"/>
      <c r="S655" s="12"/>
      <c r="T655" s="16"/>
      <c r="U655" s="16"/>
      <c r="V655" s="27"/>
      <c r="X655" s="25"/>
      <c r="Y655" s="12"/>
    </row>
    <row r="656" spans="1:25" x14ac:dyDescent="0.25">
      <c r="A656" s="11"/>
      <c r="B656" s="11"/>
      <c r="C656" s="13"/>
      <c r="D656" s="14"/>
      <c r="E656" s="28"/>
      <c r="F656" s="7"/>
      <c r="G656" s="7"/>
      <c r="H656" s="7"/>
      <c r="I656" s="12"/>
      <c r="J656" s="12"/>
      <c r="K656" s="7"/>
      <c r="L656" s="7"/>
      <c r="M656" s="15"/>
      <c r="N656" s="15"/>
      <c r="O656" s="12"/>
      <c r="P656" s="12"/>
      <c r="Q656" s="12"/>
      <c r="R656" s="12"/>
      <c r="S656" s="12"/>
      <c r="T656" s="16"/>
      <c r="U656" s="16"/>
      <c r="V656" s="27"/>
      <c r="X656" s="25"/>
      <c r="Y656" s="12"/>
    </row>
    <row r="657" spans="1:25" x14ac:dyDescent="0.25">
      <c r="A657" s="11"/>
      <c r="B657" s="11"/>
      <c r="C657" s="13"/>
      <c r="D657" s="14"/>
      <c r="E657" s="28"/>
      <c r="F657" s="7"/>
      <c r="G657" s="7"/>
      <c r="H657" s="7"/>
      <c r="I657" s="12"/>
      <c r="J657" s="12"/>
      <c r="K657" s="7"/>
      <c r="L657" s="7"/>
      <c r="M657" s="15"/>
      <c r="N657" s="15"/>
      <c r="O657" s="12"/>
      <c r="P657" s="12"/>
      <c r="Q657" s="12"/>
      <c r="R657" s="12"/>
      <c r="S657" s="12"/>
      <c r="T657" s="16"/>
      <c r="U657" s="16"/>
      <c r="V657" s="27"/>
      <c r="X657" s="25"/>
      <c r="Y657" s="12"/>
    </row>
    <row r="658" spans="1:25" x14ac:dyDescent="0.25">
      <c r="A658" s="11"/>
      <c r="B658" s="11"/>
      <c r="C658" s="13"/>
      <c r="D658" s="14"/>
      <c r="E658" s="28"/>
      <c r="F658" s="7"/>
      <c r="G658" s="7"/>
      <c r="H658" s="7"/>
      <c r="I658" s="12"/>
      <c r="J658" s="12"/>
      <c r="K658" s="7"/>
      <c r="L658" s="7"/>
      <c r="M658" s="15"/>
      <c r="N658" s="15"/>
      <c r="O658" s="12"/>
      <c r="P658" s="12"/>
      <c r="Q658" s="12"/>
      <c r="R658" s="12"/>
      <c r="S658" s="12"/>
      <c r="T658" s="16"/>
      <c r="U658" s="16"/>
      <c r="V658" s="27"/>
      <c r="X658" s="25"/>
      <c r="Y658" s="12"/>
    </row>
    <row r="659" spans="1:25" x14ac:dyDescent="0.25">
      <c r="A659" s="11"/>
      <c r="B659" s="11"/>
      <c r="C659" s="13"/>
      <c r="D659" s="14"/>
      <c r="E659" s="28"/>
      <c r="F659" s="7"/>
      <c r="G659" s="7"/>
      <c r="H659" s="7"/>
      <c r="I659" s="12"/>
      <c r="J659" s="12"/>
      <c r="K659" s="7"/>
      <c r="L659" s="7"/>
      <c r="M659" s="15"/>
      <c r="N659" s="15"/>
      <c r="O659" s="12"/>
      <c r="P659" s="12"/>
      <c r="Q659" s="12"/>
      <c r="R659" s="12"/>
      <c r="S659" s="12"/>
      <c r="T659" s="16"/>
      <c r="U659" s="16"/>
      <c r="V659" s="27"/>
      <c r="X659" s="25"/>
      <c r="Y659" s="12"/>
    </row>
    <row r="660" spans="1:25" x14ac:dyDescent="0.25">
      <c r="A660" s="11"/>
      <c r="B660" s="11"/>
      <c r="C660" s="13"/>
      <c r="D660" s="14"/>
      <c r="E660" s="28"/>
      <c r="F660" s="7"/>
      <c r="G660" s="7"/>
      <c r="H660" s="7"/>
      <c r="I660" s="12"/>
      <c r="J660" s="12"/>
      <c r="K660" s="7"/>
      <c r="L660" s="7"/>
      <c r="M660" s="15"/>
      <c r="N660" s="15"/>
      <c r="O660" s="12"/>
      <c r="P660" s="12"/>
      <c r="Q660" s="12"/>
      <c r="R660" s="12"/>
      <c r="S660" s="12"/>
      <c r="T660" s="16"/>
      <c r="U660" s="16"/>
      <c r="V660" s="27"/>
      <c r="X660" s="25"/>
      <c r="Y660" s="12"/>
    </row>
    <row r="661" spans="1:25" x14ac:dyDescent="0.25">
      <c r="A661" s="11"/>
      <c r="B661" s="11"/>
      <c r="C661" s="13"/>
      <c r="D661" s="14"/>
      <c r="E661" s="28"/>
      <c r="F661" s="7"/>
      <c r="G661" s="7"/>
      <c r="H661" s="7"/>
      <c r="I661" s="12"/>
      <c r="J661" s="12"/>
      <c r="K661" s="7"/>
      <c r="L661" s="7"/>
      <c r="M661" s="15"/>
      <c r="N661" s="15"/>
      <c r="O661" s="12"/>
      <c r="P661" s="12"/>
      <c r="Q661" s="12"/>
      <c r="R661" s="12"/>
      <c r="S661" s="12"/>
      <c r="T661" s="16"/>
      <c r="U661" s="16"/>
      <c r="V661" s="27"/>
      <c r="X661" s="25"/>
      <c r="Y661" s="12"/>
    </row>
    <row r="662" spans="1:25" x14ac:dyDescent="0.25">
      <c r="A662" s="11"/>
      <c r="B662" s="11"/>
      <c r="C662" s="13"/>
      <c r="D662" s="14"/>
      <c r="E662" s="28"/>
      <c r="F662" s="7"/>
      <c r="G662" s="7"/>
      <c r="H662" s="7"/>
      <c r="I662" s="12"/>
      <c r="J662" s="12"/>
      <c r="K662" s="7"/>
      <c r="L662" s="7"/>
      <c r="M662" s="15"/>
      <c r="N662" s="15"/>
      <c r="O662" s="12"/>
      <c r="P662" s="12"/>
      <c r="Q662" s="12"/>
      <c r="R662" s="12"/>
      <c r="S662" s="12"/>
      <c r="T662" s="16"/>
      <c r="U662" s="16"/>
      <c r="V662" s="27"/>
      <c r="X662" s="25"/>
      <c r="Y662" s="12"/>
    </row>
    <row r="663" spans="1:25" x14ac:dyDescent="0.25">
      <c r="A663" s="11"/>
      <c r="B663" s="11"/>
      <c r="C663" s="13"/>
      <c r="D663" s="14"/>
      <c r="E663" s="28"/>
      <c r="F663" s="7"/>
      <c r="G663" s="7"/>
      <c r="H663" s="7"/>
      <c r="I663" s="12"/>
      <c r="J663" s="12"/>
      <c r="K663" s="7"/>
      <c r="L663" s="7"/>
      <c r="M663" s="15"/>
      <c r="N663" s="15"/>
      <c r="O663" s="12"/>
      <c r="P663" s="12"/>
      <c r="Q663" s="12"/>
      <c r="R663" s="12"/>
      <c r="S663" s="12"/>
      <c r="T663" s="16"/>
      <c r="U663" s="16"/>
      <c r="V663" s="27"/>
      <c r="X663" s="25"/>
      <c r="Y663" s="12"/>
    </row>
    <row r="664" spans="1:25" x14ac:dyDescent="0.25">
      <c r="A664" s="11"/>
      <c r="B664" s="11"/>
      <c r="C664" s="13"/>
      <c r="D664" s="14"/>
      <c r="E664" s="28"/>
      <c r="F664" s="7"/>
      <c r="G664" s="7"/>
      <c r="H664" s="7"/>
      <c r="I664" s="12"/>
      <c r="J664" s="12"/>
      <c r="K664" s="7"/>
      <c r="L664" s="7"/>
      <c r="M664" s="15"/>
      <c r="N664" s="15"/>
      <c r="O664" s="12"/>
      <c r="P664" s="12"/>
      <c r="Q664" s="12"/>
      <c r="R664" s="12"/>
      <c r="S664" s="12"/>
      <c r="T664" s="16"/>
      <c r="U664" s="16"/>
      <c r="V664" s="27"/>
      <c r="X664" s="25"/>
      <c r="Y664" s="12"/>
    </row>
    <row r="665" spans="1:25" x14ac:dyDescent="0.25">
      <c r="A665" s="11"/>
      <c r="B665" s="11"/>
      <c r="C665" s="13"/>
      <c r="D665" s="14"/>
      <c r="E665" s="28"/>
      <c r="F665" s="7"/>
      <c r="G665" s="7"/>
      <c r="H665" s="7"/>
      <c r="I665" s="12"/>
      <c r="J665" s="12"/>
      <c r="K665" s="7"/>
      <c r="L665" s="7"/>
      <c r="M665" s="15"/>
      <c r="N665" s="15"/>
      <c r="O665" s="12"/>
      <c r="P665" s="12"/>
      <c r="Q665" s="12"/>
      <c r="R665" s="12"/>
      <c r="S665" s="12"/>
      <c r="T665" s="16"/>
      <c r="U665" s="16"/>
      <c r="V665" s="27"/>
      <c r="X665" s="25"/>
      <c r="Y665" s="12"/>
    </row>
    <row r="666" spans="1:25" x14ac:dyDescent="0.25">
      <c r="A666" s="11"/>
      <c r="B666" s="11"/>
      <c r="C666" s="13"/>
      <c r="D666" s="14"/>
      <c r="E666" s="28"/>
      <c r="F666" s="7"/>
      <c r="G666" s="7"/>
      <c r="H666" s="7"/>
      <c r="I666" s="12"/>
      <c r="J666" s="12"/>
      <c r="K666" s="7"/>
      <c r="L666" s="7"/>
      <c r="M666" s="15"/>
      <c r="N666" s="15"/>
      <c r="O666" s="12"/>
      <c r="P666" s="12"/>
      <c r="Q666" s="12"/>
      <c r="R666" s="12"/>
      <c r="S666" s="12"/>
      <c r="T666" s="16"/>
      <c r="U666" s="16"/>
      <c r="V666" s="27"/>
      <c r="X666" s="25"/>
      <c r="Y666" s="12"/>
    </row>
    <row r="667" spans="1:25" x14ac:dyDescent="0.25">
      <c r="A667" s="11"/>
      <c r="B667" s="11"/>
      <c r="C667" s="13"/>
      <c r="D667" s="14"/>
      <c r="E667" s="28"/>
      <c r="F667" s="7"/>
      <c r="G667" s="7"/>
      <c r="H667" s="7"/>
      <c r="I667" s="12"/>
      <c r="J667" s="12"/>
      <c r="K667" s="7"/>
      <c r="L667" s="7"/>
      <c r="M667" s="15"/>
      <c r="N667" s="15"/>
      <c r="O667" s="12"/>
      <c r="P667" s="12"/>
      <c r="Q667" s="12"/>
      <c r="R667" s="12"/>
      <c r="S667" s="12"/>
      <c r="T667" s="16"/>
      <c r="U667" s="16"/>
      <c r="V667" s="27"/>
      <c r="X667" s="25"/>
      <c r="Y667" s="12"/>
    </row>
    <row r="668" spans="1:25" x14ac:dyDescent="0.25">
      <c r="A668" s="11"/>
      <c r="B668" s="11"/>
      <c r="C668" s="13"/>
      <c r="D668" s="14"/>
      <c r="E668" s="28"/>
      <c r="F668" s="7"/>
      <c r="G668" s="7"/>
      <c r="H668" s="7"/>
      <c r="I668" s="12"/>
      <c r="J668" s="12"/>
      <c r="K668" s="7"/>
      <c r="L668" s="7"/>
      <c r="M668" s="15"/>
      <c r="N668" s="15"/>
      <c r="O668" s="12"/>
      <c r="P668" s="12"/>
      <c r="Q668" s="12"/>
      <c r="R668" s="12"/>
      <c r="S668" s="12"/>
      <c r="T668" s="16"/>
      <c r="U668" s="16"/>
      <c r="V668" s="27"/>
      <c r="X668" s="25"/>
      <c r="Y668" s="12"/>
    </row>
    <row r="669" spans="1:25" x14ac:dyDescent="0.25">
      <c r="A669" s="11"/>
      <c r="B669" s="11"/>
      <c r="C669" s="13"/>
      <c r="D669" s="14"/>
      <c r="E669" s="28"/>
      <c r="F669" s="7"/>
      <c r="G669" s="7"/>
      <c r="H669" s="7"/>
      <c r="I669" s="12"/>
      <c r="J669" s="12"/>
      <c r="K669" s="7"/>
      <c r="L669" s="7"/>
      <c r="M669" s="15"/>
      <c r="N669" s="15"/>
      <c r="O669" s="12"/>
      <c r="P669" s="12"/>
      <c r="Q669" s="12"/>
      <c r="R669" s="12"/>
      <c r="S669" s="12"/>
      <c r="T669" s="16"/>
      <c r="U669" s="16"/>
      <c r="V669" s="27"/>
      <c r="X669" s="25"/>
      <c r="Y669" s="12"/>
    </row>
    <row r="670" spans="1:25" x14ac:dyDescent="0.25">
      <c r="A670" s="11"/>
      <c r="B670" s="11"/>
      <c r="C670" s="13"/>
      <c r="D670" s="14"/>
      <c r="E670" s="28"/>
      <c r="F670" s="7"/>
      <c r="G670" s="7"/>
      <c r="H670" s="7"/>
      <c r="I670" s="12"/>
      <c r="J670" s="12"/>
      <c r="K670" s="7"/>
      <c r="L670" s="7"/>
      <c r="M670" s="15"/>
      <c r="N670" s="15"/>
      <c r="O670" s="12"/>
      <c r="P670" s="12"/>
      <c r="Q670" s="12"/>
      <c r="R670" s="12"/>
      <c r="S670" s="12"/>
      <c r="T670" s="16"/>
      <c r="U670" s="16"/>
      <c r="V670" s="27"/>
      <c r="X670" s="25"/>
      <c r="Y670" s="12"/>
    </row>
    <row r="671" spans="1:25" x14ac:dyDescent="0.25">
      <c r="A671" s="11"/>
      <c r="B671" s="11"/>
      <c r="C671" s="13"/>
      <c r="D671" s="14"/>
      <c r="E671" s="28"/>
      <c r="F671" s="7"/>
      <c r="G671" s="7"/>
      <c r="H671" s="7"/>
      <c r="I671" s="12"/>
      <c r="J671" s="12"/>
      <c r="K671" s="7"/>
      <c r="L671" s="7"/>
      <c r="M671" s="15"/>
      <c r="N671" s="15"/>
      <c r="O671" s="12"/>
      <c r="P671" s="12"/>
      <c r="Q671" s="12"/>
      <c r="R671" s="12"/>
      <c r="S671" s="12"/>
      <c r="T671" s="16"/>
      <c r="U671" s="16"/>
      <c r="V671" s="27"/>
      <c r="X671" s="25"/>
      <c r="Y671" s="12"/>
    </row>
    <row r="672" spans="1:25" x14ac:dyDescent="0.25">
      <c r="A672" s="11"/>
      <c r="B672" s="11"/>
      <c r="C672" s="13"/>
      <c r="D672" s="14"/>
      <c r="E672" s="28"/>
      <c r="F672" s="7"/>
      <c r="G672" s="7"/>
      <c r="H672" s="7"/>
      <c r="I672" s="12"/>
      <c r="J672" s="12"/>
      <c r="K672" s="7"/>
      <c r="L672" s="7"/>
      <c r="M672" s="15"/>
      <c r="N672" s="15"/>
      <c r="O672" s="12"/>
      <c r="P672" s="12"/>
      <c r="Q672" s="12"/>
      <c r="R672" s="12"/>
      <c r="S672" s="12"/>
      <c r="T672" s="16"/>
      <c r="U672" s="16"/>
      <c r="V672" s="27"/>
      <c r="X672" s="25"/>
      <c r="Y672" s="12"/>
    </row>
    <row r="673" spans="1:25" x14ac:dyDescent="0.25">
      <c r="A673" s="11"/>
      <c r="B673" s="11"/>
      <c r="C673" s="13"/>
      <c r="D673" s="14"/>
      <c r="E673" s="28"/>
      <c r="F673" s="7"/>
      <c r="G673" s="7"/>
      <c r="H673" s="7"/>
      <c r="I673" s="12"/>
      <c r="J673" s="12"/>
      <c r="K673" s="7"/>
      <c r="L673" s="7"/>
      <c r="M673" s="15"/>
      <c r="N673" s="15"/>
      <c r="O673" s="12"/>
      <c r="P673" s="12"/>
      <c r="Q673" s="12"/>
      <c r="R673" s="12"/>
      <c r="S673" s="12"/>
      <c r="T673" s="16"/>
      <c r="U673" s="16"/>
      <c r="V673" s="27"/>
      <c r="X673" s="25"/>
      <c r="Y673" s="12"/>
    </row>
    <row r="674" spans="1:25" x14ac:dyDescent="0.25">
      <c r="A674" s="11"/>
      <c r="B674" s="11"/>
      <c r="C674" s="13"/>
      <c r="D674" s="14"/>
      <c r="E674" s="28"/>
      <c r="F674" s="7"/>
      <c r="G674" s="7"/>
      <c r="H674" s="7"/>
      <c r="I674" s="12"/>
      <c r="J674" s="12"/>
      <c r="K674" s="7"/>
      <c r="L674" s="7"/>
      <c r="M674" s="15"/>
      <c r="N674" s="15"/>
      <c r="O674" s="12"/>
      <c r="P674" s="12"/>
      <c r="Q674" s="12"/>
      <c r="R674" s="12"/>
      <c r="S674" s="12"/>
      <c r="T674" s="16"/>
      <c r="U674" s="16"/>
      <c r="V674" s="27"/>
      <c r="X674" s="25"/>
      <c r="Y674" s="12"/>
    </row>
    <row r="675" spans="1:25" x14ac:dyDescent="0.25">
      <c r="A675" s="11"/>
      <c r="B675" s="11"/>
      <c r="C675" s="13"/>
      <c r="D675" s="14"/>
      <c r="E675" s="28"/>
      <c r="F675" s="7"/>
      <c r="G675" s="7"/>
      <c r="H675" s="7"/>
      <c r="I675" s="12"/>
      <c r="J675" s="12"/>
      <c r="K675" s="7"/>
      <c r="L675" s="7"/>
      <c r="M675" s="15"/>
      <c r="N675" s="15"/>
      <c r="O675" s="12"/>
      <c r="P675" s="12"/>
      <c r="Q675" s="12"/>
      <c r="R675" s="12"/>
      <c r="S675" s="12"/>
      <c r="T675" s="16"/>
      <c r="U675" s="16"/>
      <c r="V675" s="27"/>
      <c r="X675" s="25"/>
      <c r="Y675" s="12"/>
    </row>
    <row r="676" spans="1:25" x14ac:dyDescent="0.25">
      <c r="A676" s="11"/>
      <c r="B676" s="11"/>
      <c r="C676" s="13"/>
      <c r="D676" s="14"/>
      <c r="E676" s="28"/>
      <c r="F676" s="7"/>
      <c r="G676" s="7"/>
      <c r="H676" s="7"/>
      <c r="I676" s="12"/>
      <c r="J676" s="12"/>
      <c r="K676" s="7"/>
      <c r="L676" s="7"/>
      <c r="M676" s="15"/>
      <c r="N676" s="15"/>
      <c r="O676" s="12"/>
      <c r="P676" s="12"/>
      <c r="Q676" s="12"/>
      <c r="R676" s="12"/>
      <c r="S676" s="12"/>
      <c r="T676" s="16"/>
      <c r="U676" s="16"/>
      <c r="V676" s="27"/>
      <c r="X676" s="25"/>
      <c r="Y676" s="12"/>
    </row>
    <row r="677" spans="1:25" x14ac:dyDescent="0.25">
      <c r="A677" s="11"/>
      <c r="B677" s="11"/>
      <c r="C677" s="13"/>
      <c r="D677" s="14"/>
      <c r="E677" s="28"/>
      <c r="F677" s="7"/>
      <c r="G677" s="7"/>
      <c r="H677" s="7"/>
      <c r="I677" s="12"/>
      <c r="J677" s="12"/>
      <c r="K677" s="7"/>
      <c r="L677" s="7"/>
      <c r="M677" s="15"/>
      <c r="N677" s="15"/>
      <c r="O677" s="12"/>
      <c r="P677" s="12"/>
      <c r="Q677" s="12"/>
      <c r="R677" s="12"/>
      <c r="S677" s="12"/>
      <c r="T677" s="16"/>
      <c r="U677" s="16"/>
      <c r="V677" s="27"/>
      <c r="X677" s="25"/>
      <c r="Y677" s="12"/>
    </row>
    <row r="678" spans="1:25" x14ac:dyDescent="0.25">
      <c r="A678" s="11"/>
      <c r="B678" s="11"/>
      <c r="C678" s="13"/>
      <c r="D678" s="14"/>
      <c r="E678" s="28"/>
      <c r="F678" s="7"/>
      <c r="G678" s="7"/>
      <c r="H678" s="7"/>
      <c r="I678" s="12"/>
      <c r="J678" s="12"/>
      <c r="K678" s="7"/>
      <c r="L678" s="7"/>
      <c r="M678" s="15"/>
      <c r="N678" s="15"/>
      <c r="O678" s="12"/>
      <c r="P678" s="12"/>
      <c r="Q678" s="12"/>
      <c r="R678" s="12"/>
      <c r="S678" s="12"/>
      <c r="T678" s="16"/>
      <c r="U678" s="16"/>
      <c r="V678" s="27"/>
      <c r="X678" s="25"/>
      <c r="Y678" s="12"/>
    </row>
    <row r="679" spans="1:25" x14ac:dyDescent="0.25">
      <c r="A679" s="11"/>
      <c r="B679" s="11"/>
      <c r="C679" s="13"/>
      <c r="D679" s="14"/>
      <c r="E679" s="28"/>
      <c r="F679" s="7"/>
      <c r="G679" s="7"/>
      <c r="H679" s="7"/>
      <c r="I679" s="12"/>
      <c r="J679" s="12"/>
      <c r="K679" s="7"/>
      <c r="L679" s="7"/>
      <c r="M679" s="15"/>
      <c r="N679" s="15"/>
      <c r="O679" s="12"/>
      <c r="P679" s="12"/>
      <c r="Q679" s="12"/>
      <c r="R679" s="12"/>
      <c r="S679" s="12"/>
      <c r="T679" s="16"/>
      <c r="U679" s="16"/>
      <c r="V679" s="27"/>
      <c r="X679" s="25"/>
      <c r="Y679" s="12"/>
    </row>
    <row r="680" spans="1:25" x14ac:dyDescent="0.25">
      <c r="A680" s="11"/>
      <c r="B680" s="11"/>
      <c r="C680" s="13"/>
      <c r="D680" s="14"/>
      <c r="E680" s="28"/>
      <c r="F680" s="7"/>
      <c r="G680" s="7"/>
      <c r="H680" s="7"/>
      <c r="I680" s="12"/>
      <c r="J680" s="12"/>
      <c r="K680" s="7"/>
      <c r="L680" s="7"/>
      <c r="M680" s="15"/>
      <c r="N680" s="15"/>
      <c r="O680" s="12"/>
      <c r="P680" s="12"/>
      <c r="Q680" s="12"/>
      <c r="R680" s="12"/>
      <c r="S680" s="12"/>
      <c r="T680" s="16"/>
      <c r="U680" s="16"/>
      <c r="V680" s="27"/>
      <c r="X680" s="25"/>
      <c r="Y680" s="12"/>
    </row>
    <row r="681" spans="1:25" x14ac:dyDescent="0.25">
      <c r="A681" s="11"/>
      <c r="B681" s="11"/>
      <c r="C681" s="13"/>
      <c r="D681" s="14"/>
      <c r="E681" s="28"/>
      <c r="F681" s="7"/>
      <c r="G681" s="7"/>
      <c r="H681" s="7"/>
      <c r="I681" s="12"/>
      <c r="J681" s="12"/>
      <c r="K681" s="7"/>
      <c r="L681" s="7"/>
      <c r="M681" s="15"/>
      <c r="N681" s="15"/>
      <c r="O681" s="12"/>
      <c r="P681" s="12"/>
      <c r="Q681" s="12"/>
      <c r="R681" s="12"/>
      <c r="S681" s="12"/>
      <c r="T681" s="16"/>
      <c r="U681" s="16"/>
      <c r="V681" s="27"/>
      <c r="X681" s="25"/>
      <c r="Y681" s="12"/>
    </row>
    <row r="682" spans="1:25" x14ac:dyDescent="0.25">
      <c r="A682" s="11"/>
      <c r="B682" s="11"/>
      <c r="C682" s="13"/>
      <c r="D682" s="14"/>
      <c r="E682" s="28"/>
      <c r="F682" s="7"/>
      <c r="G682" s="7"/>
      <c r="H682" s="7"/>
      <c r="I682" s="12"/>
      <c r="J682" s="12"/>
      <c r="K682" s="7"/>
      <c r="L682" s="7"/>
      <c r="M682" s="15"/>
      <c r="N682" s="15"/>
      <c r="O682" s="12"/>
      <c r="P682" s="12"/>
      <c r="Q682" s="12"/>
      <c r="R682" s="12"/>
      <c r="S682" s="12"/>
      <c r="T682" s="16"/>
      <c r="U682" s="16"/>
      <c r="V682" s="27"/>
      <c r="X682" s="25"/>
      <c r="Y682" s="12"/>
    </row>
    <row r="683" spans="1:25" s="12" customFormat="1" x14ac:dyDescent="0.25">
      <c r="A683" s="11"/>
      <c r="B683" s="11"/>
      <c r="C683" s="13"/>
      <c r="D683" s="14"/>
      <c r="E683" s="28"/>
      <c r="F683" s="7"/>
      <c r="G683" s="7"/>
      <c r="H683" s="7"/>
      <c r="K683" s="7"/>
      <c r="L683" s="7"/>
      <c r="M683" s="15"/>
      <c r="N683" s="15"/>
      <c r="T683" s="16"/>
      <c r="U683" s="16"/>
      <c r="V683" s="27"/>
      <c r="W683" s="16"/>
      <c r="X683" s="25"/>
    </row>
    <row r="684" spans="1:25" x14ac:dyDescent="0.25">
      <c r="A684" s="11"/>
      <c r="B684" s="11"/>
      <c r="C684" s="13"/>
      <c r="D684" s="14"/>
      <c r="E684" s="28"/>
      <c r="F684" s="7"/>
      <c r="G684" s="7"/>
      <c r="H684" s="7"/>
      <c r="I684" s="12"/>
      <c r="J684" s="12"/>
      <c r="K684" s="7"/>
      <c r="L684" s="7"/>
      <c r="M684" s="15"/>
      <c r="N684" s="15"/>
      <c r="O684" s="12"/>
      <c r="P684" s="12"/>
      <c r="Q684" s="12"/>
      <c r="R684" s="12"/>
      <c r="S684" s="12"/>
      <c r="T684" s="16"/>
      <c r="U684" s="16"/>
      <c r="V684" s="27"/>
      <c r="X684" s="25"/>
      <c r="Y684" s="12"/>
    </row>
    <row r="685" spans="1:25" x14ac:dyDescent="0.25">
      <c r="A685" s="11"/>
      <c r="B685" s="11"/>
      <c r="C685" s="13"/>
      <c r="D685" s="14"/>
      <c r="E685" s="28"/>
      <c r="F685" s="7"/>
      <c r="G685" s="7"/>
      <c r="H685" s="7"/>
      <c r="I685" s="12"/>
      <c r="J685" s="12"/>
      <c r="K685" s="7"/>
      <c r="L685" s="7"/>
      <c r="M685" s="15"/>
      <c r="N685" s="15"/>
      <c r="O685" s="12"/>
      <c r="P685" s="12"/>
      <c r="Q685" s="12"/>
      <c r="R685" s="12"/>
      <c r="S685" s="12"/>
      <c r="T685" s="16"/>
      <c r="U685" s="16"/>
      <c r="V685" s="27"/>
      <c r="X685" s="25"/>
      <c r="Y685" s="12"/>
    </row>
    <row r="686" spans="1:25" x14ac:dyDescent="0.25">
      <c r="A686" s="11"/>
      <c r="B686" s="11"/>
      <c r="C686" s="13"/>
      <c r="D686" s="14"/>
      <c r="E686" s="28"/>
      <c r="F686" s="7"/>
      <c r="G686" s="7"/>
      <c r="H686" s="7"/>
      <c r="I686" s="12"/>
      <c r="J686" s="12"/>
      <c r="K686" s="7"/>
      <c r="L686" s="7"/>
      <c r="M686" s="15"/>
      <c r="N686" s="15"/>
      <c r="O686" s="12"/>
      <c r="P686" s="12"/>
      <c r="Q686" s="12"/>
      <c r="R686" s="12"/>
      <c r="S686" s="12"/>
      <c r="T686" s="16"/>
      <c r="U686" s="16"/>
      <c r="V686" s="27"/>
      <c r="X686" s="25"/>
      <c r="Y686" s="12"/>
    </row>
    <row r="687" spans="1:25" x14ac:dyDescent="0.25">
      <c r="A687" s="11"/>
      <c r="B687" s="11"/>
      <c r="C687" s="13"/>
      <c r="D687" s="14"/>
      <c r="E687" s="28"/>
      <c r="F687" s="7"/>
      <c r="G687" s="7"/>
      <c r="H687" s="7"/>
      <c r="I687" s="12"/>
      <c r="J687" s="12"/>
      <c r="K687" s="7"/>
      <c r="L687" s="7"/>
      <c r="M687" s="15"/>
      <c r="N687" s="15"/>
      <c r="O687" s="12"/>
      <c r="P687" s="12"/>
      <c r="Q687" s="12"/>
      <c r="R687" s="12"/>
      <c r="S687" s="12"/>
      <c r="T687" s="16"/>
      <c r="U687" s="16"/>
      <c r="V687" s="27"/>
      <c r="X687" s="25"/>
      <c r="Y687" s="12"/>
    </row>
    <row r="688" spans="1:25" x14ac:dyDescent="0.25">
      <c r="A688" s="11"/>
      <c r="B688" s="11"/>
      <c r="C688" s="13"/>
      <c r="D688" s="14"/>
      <c r="E688" s="28"/>
      <c r="F688" s="7"/>
      <c r="G688" s="7"/>
      <c r="H688" s="7"/>
      <c r="I688" s="12"/>
      <c r="J688" s="12"/>
      <c r="K688" s="7"/>
      <c r="L688" s="7"/>
      <c r="M688" s="15"/>
      <c r="N688" s="15"/>
      <c r="O688" s="12"/>
      <c r="P688" s="12"/>
      <c r="Q688" s="12"/>
      <c r="R688" s="12"/>
      <c r="S688" s="12"/>
      <c r="T688" s="16"/>
      <c r="U688" s="16"/>
      <c r="V688" s="27"/>
      <c r="X688" s="25"/>
      <c r="Y688" s="12"/>
    </row>
    <row r="689" spans="1:25" x14ac:dyDescent="0.25">
      <c r="A689" s="11"/>
      <c r="B689" s="11"/>
      <c r="C689" s="13"/>
      <c r="D689" s="14"/>
      <c r="E689" s="28"/>
      <c r="F689" s="7"/>
      <c r="G689" s="7"/>
      <c r="H689" s="7"/>
      <c r="I689" s="12"/>
      <c r="J689" s="12"/>
      <c r="K689" s="7"/>
      <c r="L689" s="7"/>
      <c r="M689" s="15"/>
      <c r="N689" s="15"/>
      <c r="O689" s="12"/>
      <c r="P689" s="12"/>
      <c r="Q689" s="12"/>
      <c r="R689" s="12"/>
      <c r="S689" s="12"/>
      <c r="T689" s="16"/>
      <c r="U689" s="16"/>
      <c r="V689" s="27"/>
      <c r="X689" s="25"/>
      <c r="Y689" s="12"/>
    </row>
    <row r="690" spans="1:25" x14ac:dyDescent="0.25">
      <c r="A690" s="11"/>
      <c r="B690" s="11"/>
      <c r="C690" s="13"/>
      <c r="D690" s="14"/>
      <c r="E690" s="28"/>
      <c r="F690" s="7"/>
      <c r="G690" s="7"/>
      <c r="H690" s="7"/>
      <c r="I690" s="12"/>
      <c r="J690" s="12"/>
      <c r="K690" s="7"/>
      <c r="L690" s="7"/>
      <c r="M690" s="15"/>
      <c r="N690" s="15"/>
      <c r="O690" s="12"/>
      <c r="P690" s="12"/>
      <c r="Q690" s="12"/>
      <c r="R690" s="12"/>
      <c r="S690" s="12"/>
      <c r="T690" s="16"/>
      <c r="U690" s="16"/>
      <c r="V690" s="27"/>
      <c r="X690" s="25"/>
      <c r="Y690" s="12"/>
    </row>
    <row r="691" spans="1:25" x14ac:dyDescent="0.25">
      <c r="A691" s="11"/>
      <c r="B691" s="11"/>
      <c r="C691" s="13"/>
      <c r="D691" s="14"/>
      <c r="E691" s="28"/>
      <c r="F691" s="7"/>
      <c r="G691" s="7"/>
      <c r="H691" s="7"/>
      <c r="I691" s="12"/>
      <c r="J691" s="12"/>
      <c r="K691" s="7"/>
      <c r="L691" s="7"/>
      <c r="M691" s="15"/>
      <c r="N691" s="15"/>
      <c r="O691" s="12"/>
      <c r="P691" s="12"/>
      <c r="Q691" s="12"/>
      <c r="R691" s="12"/>
      <c r="S691" s="12"/>
      <c r="T691" s="16"/>
      <c r="U691" s="16"/>
      <c r="V691" s="27"/>
      <c r="X691" s="25"/>
      <c r="Y691" s="12"/>
    </row>
    <row r="692" spans="1:25" x14ac:dyDescent="0.25">
      <c r="A692" s="11"/>
      <c r="B692" s="11"/>
      <c r="C692" s="13"/>
      <c r="D692" s="14"/>
      <c r="E692" s="28"/>
      <c r="F692" s="7"/>
      <c r="G692" s="7"/>
      <c r="H692" s="7"/>
      <c r="I692" s="12"/>
      <c r="J692" s="12"/>
      <c r="K692" s="7"/>
      <c r="L692" s="7"/>
      <c r="M692" s="15"/>
      <c r="N692" s="15"/>
      <c r="O692" s="12"/>
      <c r="P692" s="12"/>
      <c r="Q692" s="12"/>
      <c r="R692" s="12"/>
      <c r="S692" s="12"/>
      <c r="T692" s="16"/>
      <c r="U692" s="16"/>
      <c r="V692" s="27"/>
      <c r="X692" s="25"/>
      <c r="Y692" s="12"/>
    </row>
    <row r="693" spans="1:25" x14ac:dyDescent="0.25">
      <c r="A693" s="11"/>
      <c r="B693" s="11"/>
      <c r="C693" s="13"/>
      <c r="D693" s="14"/>
      <c r="E693" s="28"/>
      <c r="F693" s="7"/>
      <c r="G693" s="7"/>
      <c r="H693" s="7"/>
      <c r="I693" s="12"/>
      <c r="J693" s="12"/>
      <c r="K693" s="7"/>
      <c r="L693" s="7"/>
      <c r="M693" s="15"/>
      <c r="N693" s="15"/>
      <c r="O693" s="12"/>
      <c r="P693" s="12"/>
      <c r="Q693" s="12"/>
      <c r="R693" s="12"/>
      <c r="S693" s="12"/>
      <c r="T693" s="16"/>
      <c r="U693" s="16"/>
      <c r="V693" s="27"/>
      <c r="X693" s="25"/>
      <c r="Y693" s="12"/>
    </row>
    <row r="694" spans="1:25" x14ac:dyDescent="0.25">
      <c r="A694" s="11"/>
      <c r="B694" s="11"/>
      <c r="C694" s="13"/>
      <c r="D694" s="14"/>
      <c r="E694" s="28"/>
      <c r="F694" s="7"/>
      <c r="G694" s="7"/>
      <c r="H694" s="7"/>
      <c r="I694" s="12"/>
      <c r="J694" s="12"/>
      <c r="K694" s="7"/>
      <c r="L694" s="7"/>
      <c r="M694" s="15"/>
      <c r="N694" s="15"/>
      <c r="O694" s="12"/>
      <c r="P694" s="12"/>
      <c r="Q694" s="12"/>
      <c r="R694" s="12"/>
      <c r="S694" s="12"/>
      <c r="T694" s="16"/>
      <c r="U694" s="16"/>
      <c r="V694" s="27"/>
      <c r="X694" s="25"/>
      <c r="Y694" s="12"/>
    </row>
    <row r="695" spans="1:25" x14ac:dyDescent="0.25">
      <c r="A695" s="11"/>
      <c r="B695" s="11"/>
      <c r="C695" s="13"/>
      <c r="D695" s="14"/>
      <c r="E695" s="28"/>
      <c r="F695" s="7"/>
      <c r="G695" s="7"/>
      <c r="H695" s="7"/>
      <c r="I695" s="12"/>
      <c r="J695" s="12"/>
      <c r="K695" s="7"/>
      <c r="L695" s="7"/>
      <c r="M695" s="15"/>
      <c r="N695" s="15"/>
      <c r="O695" s="12"/>
      <c r="P695" s="12"/>
      <c r="Q695" s="12"/>
      <c r="R695" s="12"/>
      <c r="S695" s="12"/>
      <c r="T695" s="16"/>
      <c r="U695" s="16"/>
      <c r="V695" s="27"/>
      <c r="X695" s="25"/>
      <c r="Y695" s="12"/>
    </row>
    <row r="696" spans="1:25" x14ac:dyDescent="0.25">
      <c r="A696" s="11"/>
      <c r="B696" s="11"/>
      <c r="C696" s="13"/>
      <c r="D696" s="14"/>
      <c r="E696" s="28"/>
      <c r="F696" s="7"/>
      <c r="G696" s="7"/>
      <c r="H696" s="7"/>
      <c r="I696" s="12"/>
      <c r="J696" s="12"/>
      <c r="K696" s="7"/>
      <c r="L696" s="7"/>
      <c r="M696" s="15"/>
      <c r="N696" s="15"/>
      <c r="O696" s="12"/>
      <c r="P696" s="12"/>
      <c r="Q696" s="12"/>
      <c r="R696" s="12"/>
      <c r="S696" s="12"/>
      <c r="T696" s="16"/>
      <c r="U696" s="16"/>
      <c r="V696" s="27"/>
      <c r="X696" s="25"/>
      <c r="Y696" s="12"/>
    </row>
    <row r="697" spans="1:25" x14ac:dyDescent="0.25">
      <c r="A697" s="11"/>
      <c r="B697" s="11"/>
      <c r="C697" s="13"/>
      <c r="D697" s="14"/>
      <c r="E697" s="28"/>
      <c r="F697" s="7"/>
      <c r="G697" s="7"/>
      <c r="H697" s="7"/>
      <c r="I697" s="12"/>
      <c r="J697" s="12"/>
      <c r="K697" s="7"/>
      <c r="L697" s="7"/>
      <c r="M697" s="15"/>
      <c r="N697" s="15"/>
      <c r="O697" s="12"/>
      <c r="P697" s="12"/>
      <c r="Q697" s="12"/>
      <c r="R697" s="12"/>
      <c r="S697" s="12"/>
      <c r="T697" s="16"/>
      <c r="U697" s="16"/>
      <c r="V697" s="27"/>
      <c r="X697" s="25"/>
      <c r="Y697" s="12"/>
    </row>
    <row r="698" spans="1:25" x14ac:dyDescent="0.25">
      <c r="A698" s="11"/>
      <c r="B698" s="11"/>
      <c r="C698" s="13"/>
      <c r="D698" s="14"/>
      <c r="E698" s="28"/>
      <c r="F698" s="7"/>
      <c r="G698" s="7"/>
      <c r="H698" s="7"/>
      <c r="I698" s="12"/>
      <c r="J698" s="12"/>
      <c r="K698" s="7"/>
      <c r="L698" s="7"/>
      <c r="M698" s="15"/>
      <c r="N698" s="15"/>
      <c r="O698" s="12"/>
      <c r="P698" s="12"/>
      <c r="Q698" s="12"/>
      <c r="R698" s="12"/>
      <c r="S698" s="12"/>
      <c r="T698" s="16"/>
      <c r="U698" s="16"/>
      <c r="V698" s="27"/>
      <c r="X698" s="25"/>
      <c r="Y698" s="12"/>
    </row>
    <row r="699" spans="1:25" x14ac:dyDescent="0.25">
      <c r="A699" s="11"/>
      <c r="B699" s="11"/>
      <c r="C699" s="13"/>
      <c r="D699" s="14"/>
      <c r="E699" s="28"/>
      <c r="F699" s="7"/>
      <c r="G699" s="7"/>
      <c r="H699" s="7"/>
      <c r="I699" s="12"/>
      <c r="J699" s="12"/>
      <c r="K699" s="7"/>
      <c r="L699" s="7"/>
      <c r="M699" s="15"/>
      <c r="N699" s="15"/>
      <c r="O699" s="12"/>
      <c r="P699" s="12"/>
      <c r="Q699" s="12"/>
      <c r="R699" s="12"/>
      <c r="S699" s="12"/>
      <c r="T699" s="16"/>
      <c r="U699" s="16"/>
      <c r="V699" s="27"/>
      <c r="X699" s="25"/>
      <c r="Y699" s="12"/>
    </row>
    <row r="700" spans="1:25" x14ac:dyDescent="0.25">
      <c r="A700" s="11"/>
      <c r="B700" s="11"/>
      <c r="C700" s="13"/>
      <c r="D700" s="14"/>
      <c r="E700" s="28"/>
      <c r="F700" s="7"/>
      <c r="G700" s="7"/>
      <c r="H700" s="7"/>
      <c r="I700" s="12"/>
      <c r="J700" s="12"/>
      <c r="K700" s="7"/>
      <c r="L700" s="7"/>
      <c r="M700" s="15"/>
      <c r="N700" s="15"/>
      <c r="O700" s="12"/>
      <c r="P700" s="12"/>
      <c r="Q700" s="12"/>
      <c r="R700" s="12"/>
      <c r="S700" s="12"/>
      <c r="T700" s="16"/>
      <c r="U700" s="16"/>
      <c r="V700" s="27"/>
      <c r="X700" s="25"/>
      <c r="Y700" s="12"/>
    </row>
    <row r="701" spans="1:25" x14ac:dyDescent="0.25">
      <c r="A701" s="11"/>
      <c r="B701" s="11"/>
      <c r="C701" s="13"/>
      <c r="D701" s="14"/>
      <c r="E701" s="28"/>
      <c r="F701" s="7"/>
      <c r="G701" s="7"/>
      <c r="H701" s="7"/>
      <c r="I701" s="12"/>
      <c r="J701" s="12"/>
      <c r="K701" s="7"/>
      <c r="L701" s="7"/>
      <c r="M701" s="15"/>
      <c r="N701" s="15"/>
      <c r="O701" s="12"/>
      <c r="P701" s="12"/>
      <c r="Q701" s="12"/>
      <c r="R701" s="12"/>
      <c r="S701" s="12"/>
      <c r="T701" s="16"/>
      <c r="U701" s="16"/>
      <c r="V701" s="27"/>
      <c r="X701" s="25"/>
      <c r="Y701" s="12"/>
    </row>
    <row r="702" spans="1:25" x14ac:dyDescent="0.25">
      <c r="A702" s="11"/>
      <c r="B702" s="11"/>
      <c r="C702" s="13"/>
      <c r="D702" s="14"/>
      <c r="E702" s="28"/>
      <c r="F702" s="7"/>
      <c r="G702" s="7"/>
      <c r="H702" s="7"/>
      <c r="I702" s="12"/>
      <c r="J702" s="12"/>
      <c r="K702" s="7"/>
      <c r="L702" s="7"/>
      <c r="M702" s="15"/>
      <c r="N702" s="15"/>
      <c r="O702" s="12"/>
      <c r="P702" s="12"/>
      <c r="Q702" s="12"/>
      <c r="R702" s="12"/>
      <c r="S702" s="12"/>
      <c r="T702" s="16"/>
      <c r="U702" s="16"/>
      <c r="V702" s="27"/>
      <c r="X702" s="25"/>
      <c r="Y702" s="12"/>
    </row>
    <row r="703" spans="1:25" x14ac:dyDescent="0.25">
      <c r="A703" s="11"/>
      <c r="B703" s="11"/>
      <c r="C703" s="13"/>
      <c r="D703" s="14"/>
      <c r="E703" s="28"/>
      <c r="F703" s="7"/>
      <c r="G703" s="7"/>
      <c r="H703" s="7"/>
      <c r="I703" s="12"/>
      <c r="J703" s="12"/>
      <c r="K703" s="7"/>
      <c r="L703" s="7"/>
      <c r="M703" s="15"/>
      <c r="N703" s="15"/>
      <c r="O703" s="12"/>
      <c r="P703" s="12"/>
      <c r="Q703" s="12"/>
      <c r="R703" s="12"/>
      <c r="S703" s="12"/>
      <c r="T703" s="16"/>
      <c r="U703" s="16"/>
      <c r="V703" s="27"/>
      <c r="X703" s="25"/>
      <c r="Y703" s="12"/>
    </row>
    <row r="704" spans="1:25" x14ac:dyDescent="0.25">
      <c r="A704" s="11"/>
      <c r="B704" s="11"/>
      <c r="C704" s="13"/>
      <c r="D704" s="14"/>
      <c r="E704" s="28"/>
      <c r="F704" s="7"/>
      <c r="G704" s="7"/>
      <c r="H704" s="7"/>
      <c r="I704" s="12"/>
      <c r="J704" s="12"/>
      <c r="K704" s="7"/>
      <c r="L704" s="7"/>
      <c r="M704" s="15"/>
      <c r="N704" s="15"/>
      <c r="O704" s="12"/>
      <c r="P704" s="12"/>
      <c r="Q704" s="12"/>
      <c r="R704" s="12"/>
      <c r="S704" s="12"/>
      <c r="T704" s="16"/>
      <c r="U704" s="16"/>
      <c r="V704" s="27"/>
      <c r="X704" s="25"/>
      <c r="Y704" s="12"/>
    </row>
    <row r="705" spans="1:25" x14ac:dyDescent="0.25">
      <c r="A705" s="11"/>
      <c r="B705" s="11"/>
      <c r="C705" s="13"/>
      <c r="D705" s="14"/>
      <c r="E705" s="28"/>
      <c r="F705" s="7"/>
      <c r="G705" s="7"/>
      <c r="H705" s="7"/>
      <c r="I705" s="12"/>
      <c r="J705" s="12"/>
      <c r="K705" s="7"/>
      <c r="L705" s="7"/>
      <c r="M705" s="15"/>
      <c r="N705" s="15"/>
      <c r="O705" s="12"/>
      <c r="P705" s="12"/>
      <c r="Q705" s="12"/>
      <c r="R705" s="12"/>
      <c r="S705" s="12"/>
      <c r="T705" s="16"/>
      <c r="U705" s="16"/>
      <c r="V705" s="27"/>
      <c r="X705" s="25"/>
      <c r="Y705" s="12"/>
    </row>
    <row r="706" spans="1:25" x14ac:dyDescent="0.25">
      <c r="A706" s="11"/>
      <c r="B706" s="11"/>
      <c r="C706" s="13"/>
      <c r="D706" s="14"/>
      <c r="E706" s="28"/>
      <c r="F706" s="7"/>
      <c r="G706" s="7"/>
      <c r="H706" s="7"/>
      <c r="I706" s="12"/>
      <c r="J706" s="12"/>
      <c r="K706" s="7"/>
      <c r="L706" s="7"/>
      <c r="M706" s="15"/>
      <c r="N706" s="15"/>
      <c r="O706" s="12"/>
      <c r="P706" s="12"/>
      <c r="Q706" s="12"/>
      <c r="R706" s="12"/>
      <c r="S706" s="12"/>
      <c r="T706" s="16"/>
      <c r="U706" s="16"/>
      <c r="V706" s="27"/>
      <c r="X706" s="25"/>
      <c r="Y706" s="12"/>
    </row>
    <row r="707" spans="1:25" x14ac:dyDescent="0.25">
      <c r="A707" s="11"/>
      <c r="B707" s="11"/>
      <c r="C707" s="13"/>
      <c r="D707" s="14"/>
      <c r="E707" s="28"/>
      <c r="F707" s="7"/>
      <c r="G707" s="7"/>
      <c r="H707" s="7"/>
      <c r="I707" s="12"/>
      <c r="J707" s="12"/>
      <c r="K707" s="7"/>
      <c r="L707" s="7"/>
      <c r="M707" s="15"/>
      <c r="N707" s="15"/>
      <c r="O707" s="12"/>
      <c r="P707" s="12"/>
      <c r="Q707" s="12"/>
      <c r="R707" s="12"/>
      <c r="S707" s="12"/>
      <c r="T707" s="16"/>
      <c r="U707" s="16"/>
      <c r="V707" s="27"/>
      <c r="X707" s="25"/>
      <c r="Y707" s="12"/>
    </row>
    <row r="708" spans="1:25" x14ac:dyDescent="0.25">
      <c r="A708" s="11"/>
      <c r="B708" s="11"/>
      <c r="C708" s="13"/>
      <c r="D708" s="14"/>
      <c r="E708" s="28"/>
      <c r="F708" s="7"/>
      <c r="G708" s="7"/>
      <c r="H708" s="7"/>
      <c r="I708" s="12"/>
      <c r="J708" s="12"/>
      <c r="K708" s="7"/>
      <c r="L708" s="7"/>
      <c r="M708" s="15"/>
      <c r="N708" s="15"/>
      <c r="O708" s="12"/>
      <c r="P708" s="12"/>
      <c r="Q708" s="12"/>
      <c r="R708" s="12"/>
      <c r="S708" s="12"/>
      <c r="T708" s="16"/>
      <c r="U708" s="16"/>
      <c r="V708" s="27"/>
      <c r="X708" s="25"/>
      <c r="Y708" s="12"/>
    </row>
    <row r="709" spans="1:25" x14ac:dyDescent="0.25">
      <c r="A709" s="11"/>
      <c r="B709" s="11"/>
      <c r="C709" s="13"/>
      <c r="D709" s="14"/>
      <c r="E709" s="28"/>
      <c r="F709" s="7"/>
      <c r="G709" s="7"/>
      <c r="H709" s="7"/>
      <c r="I709" s="12"/>
      <c r="J709" s="12"/>
      <c r="K709" s="7"/>
      <c r="L709" s="7"/>
      <c r="M709" s="15"/>
      <c r="N709" s="15"/>
      <c r="O709" s="12"/>
      <c r="P709" s="12"/>
      <c r="Q709" s="12"/>
      <c r="R709" s="12"/>
      <c r="S709" s="12"/>
      <c r="T709" s="16"/>
      <c r="U709" s="16"/>
      <c r="V709" s="27"/>
      <c r="X709" s="25"/>
      <c r="Y709" s="12"/>
    </row>
    <row r="710" spans="1:25" x14ac:dyDescent="0.25">
      <c r="A710" s="11"/>
      <c r="B710" s="11"/>
      <c r="C710" s="13"/>
      <c r="D710" s="14"/>
      <c r="E710" s="28"/>
      <c r="F710" s="7"/>
      <c r="G710" s="7"/>
      <c r="H710" s="7"/>
      <c r="I710" s="12"/>
      <c r="J710" s="12"/>
      <c r="K710" s="7"/>
      <c r="L710" s="7"/>
      <c r="M710" s="15"/>
      <c r="N710" s="15"/>
      <c r="O710" s="12"/>
      <c r="P710" s="12"/>
      <c r="Q710" s="12"/>
      <c r="R710" s="12"/>
      <c r="S710" s="12"/>
      <c r="T710" s="16"/>
      <c r="U710" s="16"/>
      <c r="V710" s="27"/>
      <c r="X710" s="25"/>
      <c r="Y710" s="12"/>
    </row>
    <row r="711" spans="1:25" x14ac:dyDescent="0.25">
      <c r="A711" s="11"/>
      <c r="B711" s="11"/>
      <c r="C711" s="13"/>
      <c r="D711" s="14"/>
      <c r="E711" s="28"/>
      <c r="F711" s="7"/>
      <c r="G711" s="7"/>
      <c r="H711" s="7"/>
      <c r="I711" s="12"/>
      <c r="J711" s="12"/>
      <c r="K711" s="7"/>
      <c r="L711" s="7"/>
      <c r="M711" s="15"/>
      <c r="N711" s="15"/>
      <c r="O711" s="12"/>
      <c r="P711" s="12"/>
      <c r="Q711" s="12"/>
      <c r="R711" s="12"/>
      <c r="S711" s="12"/>
      <c r="T711" s="16"/>
      <c r="U711" s="16"/>
      <c r="V711" s="27"/>
      <c r="X711" s="25"/>
      <c r="Y711" s="12"/>
    </row>
    <row r="712" spans="1:25" s="17" customFormat="1" x14ac:dyDescent="0.25">
      <c r="A712" s="11"/>
      <c r="B712" s="11"/>
      <c r="C712" s="13"/>
      <c r="D712" s="14"/>
      <c r="E712" s="28"/>
      <c r="F712" s="7"/>
      <c r="G712" s="7"/>
      <c r="H712" s="7"/>
      <c r="I712" s="12"/>
      <c r="J712" s="12"/>
      <c r="K712" s="7"/>
      <c r="L712" s="7"/>
      <c r="M712" s="15"/>
      <c r="N712" s="15"/>
      <c r="O712" s="12"/>
      <c r="P712" s="12"/>
      <c r="Q712" s="12"/>
      <c r="R712" s="12"/>
      <c r="S712" s="12"/>
      <c r="T712" s="16"/>
      <c r="U712" s="16"/>
      <c r="V712" s="27"/>
      <c r="W712" s="16"/>
      <c r="X712" s="25"/>
      <c r="Y712" s="12"/>
    </row>
    <row r="713" spans="1:25" x14ac:dyDescent="0.25">
      <c r="A713" s="11"/>
      <c r="B713" s="11"/>
      <c r="C713" s="13"/>
      <c r="D713" s="14"/>
      <c r="E713" s="28"/>
      <c r="F713" s="7"/>
      <c r="G713" s="7"/>
      <c r="H713" s="7"/>
      <c r="I713" s="12"/>
      <c r="J713" s="12"/>
      <c r="K713" s="7"/>
      <c r="L713" s="7"/>
      <c r="M713" s="15"/>
      <c r="N713" s="15"/>
      <c r="O713" s="12"/>
      <c r="P713" s="12"/>
      <c r="Q713" s="12"/>
      <c r="R713" s="12"/>
      <c r="S713" s="12"/>
      <c r="T713" s="16"/>
      <c r="U713" s="16"/>
      <c r="V713" s="27"/>
      <c r="X713" s="25"/>
      <c r="Y713" s="12"/>
    </row>
    <row r="714" spans="1:25" x14ac:dyDescent="0.25">
      <c r="A714" s="11"/>
      <c r="B714" s="11"/>
      <c r="C714" s="13"/>
      <c r="D714" s="14"/>
      <c r="E714" s="28"/>
      <c r="F714" s="7"/>
      <c r="G714" s="7"/>
      <c r="H714" s="7"/>
      <c r="I714" s="12"/>
      <c r="J714" s="12"/>
      <c r="K714" s="7"/>
      <c r="L714" s="7"/>
      <c r="M714" s="15"/>
      <c r="N714" s="15"/>
      <c r="O714" s="12"/>
      <c r="P714" s="12"/>
      <c r="Q714" s="12"/>
      <c r="R714" s="12"/>
      <c r="S714" s="12"/>
      <c r="T714" s="16"/>
      <c r="U714" s="16"/>
      <c r="V714" s="27"/>
      <c r="X714" s="25"/>
      <c r="Y714" s="12"/>
    </row>
    <row r="715" spans="1:25" x14ac:dyDescent="0.25">
      <c r="A715" s="11"/>
      <c r="B715" s="11"/>
      <c r="C715" s="13"/>
      <c r="D715" s="14"/>
      <c r="E715" s="28"/>
      <c r="F715" s="7"/>
      <c r="G715" s="7"/>
      <c r="H715" s="7"/>
      <c r="I715" s="12"/>
      <c r="J715" s="12"/>
      <c r="K715" s="7"/>
      <c r="L715" s="7"/>
      <c r="M715" s="15"/>
      <c r="N715" s="15"/>
      <c r="O715" s="12"/>
      <c r="P715" s="12"/>
      <c r="Q715" s="12"/>
      <c r="R715" s="12"/>
      <c r="S715" s="12"/>
      <c r="T715" s="16"/>
      <c r="U715" s="16"/>
      <c r="V715" s="27"/>
      <c r="X715" s="25"/>
      <c r="Y715" s="12"/>
    </row>
    <row r="716" spans="1:25" x14ac:dyDescent="0.25">
      <c r="A716" s="11"/>
      <c r="B716" s="11"/>
      <c r="C716" s="13"/>
      <c r="D716" s="14"/>
      <c r="E716" s="28"/>
      <c r="F716" s="7"/>
      <c r="G716" s="7"/>
      <c r="H716" s="7"/>
      <c r="I716" s="12"/>
      <c r="J716" s="12"/>
      <c r="K716" s="7"/>
      <c r="L716" s="7"/>
      <c r="M716" s="15"/>
      <c r="N716" s="15"/>
      <c r="O716" s="12"/>
      <c r="P716" s="12"/>
      <c r="Q716" s="12"/>
      <c r="R716" s="12"/>
      <c r="S716" s="12"/>
      <c r="T716" s="16"/>
      <c r="U716" s="16"/>
      <c r="V716" s="27"/>
      <c r="X716" s="25"/>
      <c r="Y716" s="12"/>
    </row>
    <row r="717" spans="1:25" x14ac:dyDescent="0.25">
      <c r="A717" s="11"/>
      <c r="B717" s="11"/>
      <c r="C717" s="13"/>
      <c r="D717" s="14"/>
      <c r="E717" s="28"/>
      <c r="F717" s="7"/>
      <c r="G717" s="7"/>
      <c r="H717" s="7"/>
      <c r="I717" s="12"/>
      <c r="J717" s="12"/>
      <c r="K717" s="7"/>
      <c r="L717" s="7"/>
      <c r="M717" s="15"/>
      <c r="N717" s="15"/>
      <c r="O717" s="12"/>
      <c r="P717" s="12"/>
      <c r="Q717" s="12"/>
      <c r="R717" s="12"/>
      <c r="S717" s="12"/>
      <c r="T717" s="16"/>
      <c r="U717" s="16"/>
      <c r="V717" s="27"/>
      <c r="X717" s="25"/>
      <c r="Y717" s="12"/>
    </row>
    <row r="718" spans="1:25" x14ac:dyDescent="0.25">
      <c r="A718" s="11"/>
      <c r="B718" s="11"/>
      <c r="C718" s="13"/>
      <c r="D718" s="14"/>
      <c r="E718" s="28"/>
      <c r="F718" s="7"/>
      <c r="G718" s="7"/>
      <c r="H718" s="7"/>
      <c r="I718" s="12"/>
      <c r="J718" s="12"/>
      <c r="K718" s="7"/>
      <c r="L718" s="7"/>
      <c r="M718" s="15"/>
      <c r="N718" s="15"/>
      <c r="O718" s="12"/>
      <c r="P718" s="12"/>
      <c r="Q718" s="12"/>
      <c r="R718" s="12"/>
      <c r="S718" s="12"/>
      <c r="T718" s="16"/>
      <c r="U718" s="16"/>
      <c r="V718" s="27"/>
      <c r="X718" s="25"/>
      <c r="Y718" s="12"/>
    </row>
    <row r="719" spans="1:25" x14ac:dyDescent="0.25">
      <c r="A719" s="11"/>
      <c r="B719" s="11"/>
      <c r="C719" s="13"/>
      <c r="D719" s="14"/>
      <c r="E719" s="28"/>
      <c r="F719" s="7"/>
      <c r="G719" s="7"/>
      <c r="H719" s="7"/>
      <c r="I719" s="12"/>
      <c r="J719" s="12"/>
      <c r="K719" s="7"/>
      <c r="L719" s="7"/>
      <c r="M719" s="15"/>
      <c r="N719" s="15"/>
      <c r="O719" s="12"/>
      <c r="P719" s="12"/>
      <c r="Q719" s="12"/>
      <c r="R719" s="12"/>
      <c r="S719" s="12"/>
      <c r="T719" s="16"/>
      <c r="U719" s="16"/>
      <c r="V719" s="27"/>
      <c r="X719" s="25"/>
      <c r="Y719" s="12"/>
    </row>
    <row r="720" spans="1:25" x14ac:dyDescent="0.25">
      <c r="A720" s="11"/>
      <c r="B720" s="11"/>
      <c r="C720" s="13"/>
      <c r="D720" s="14"/>
      <c r="E720" s="28"/>
      <c r="F720" s="7"/>
      <c r="G720" s="7"/>
      <c r="H720" s="7"/>
      <c r="I720" s="12"/>
      <c r="J720" s="12"/>
      <c r="K720" s="7"/>
      <c r="L720" s="7"/>
      <c r="M720" s="15"/>
      <c r="N720" s="15"/>
      <c r="O720" s="12"/>
      <c r="P720" s="12"/>
      <c r="Q720" s="12"/>
      <c r="R720" s="12"/>
      <c r="S720" s="12"/>
      <c r="T720" s="16"/>
      <c r="U720" s="16"/>
      <c r="V720" s="27"/>
      <c r="X720" s="25"/>
      <c r="Y720" s="12"/>
    </row>
    <row r="721" spans="1:25" x14ac:dyDescent="0.25">
      <c r="A721" s="11"/>
      <c r="B721" s="11"/>
      <c r="C721" s="13"/>
      <c r="D721" s="14"/>
      <c r="E721" s="28"/>
      <c r="F721" s="7"/>
      <c r="G721" s="7"/>
      <c r="H721" s="7"/>
      <c r="I721" s="12"/>
      <c r="J721" s="12"/>
      <c r="K721" s="7"/>
      <c r="L721" s="7"/>
      <c r="M721" s="15"/>
      <c r="N721" s="15"/>
      <c r="O721" s="12"/>
      <c r="P721" s="12"/>
      <c r="Q721" s="12"/>
      <c r="R721" s="12"/>
      <c r="S721" s="12"/>
      <c r="T721" s="16"/>
      <c r="U721" s="16"/>
      <c r="V721" s="27"/>
      <c r="X721" s="25"/>
      <c r="Y721" s="12"/>
    </row>
    <row r="722" spans="1:25" x14ac:dyDescent="0.25">
      <c r="A722" s="11"/>
      <c r="B722" s="11"/>
      <c r="C722" s="13"/>
      <c r="D722" s="14"/>
      <c r="E722" s="28"/>
      <c r="F722" s="7"/>
      <c r="G722" s="7"/>
      <c r="H722" s="7"/>
      <c r="I722" s="12"/>
      <c r="J722" s="12"/>
      <c r="K722" s="7"/>
      <c r="L722" s="7"/>
      <c r="M722" s="15"/>
      <c r="N722" s="15"/>
      <c r="O722" s="12"/>
      <c r="P722" s="12"/>
      <c r="Q722" s="12"/>
      <c r="R722" s="12"/>
      <c r="S722" s="12"/>
      <c r="T722" s="16"/>
      <c r="U722" s="16"/>
      <c r="V722" s="27"/>
      <c r="X722" s="25"/>
      <c r="Y722" s="12"/>
    </row>
    <row r="723" spans="1:25" x14ac:dyDescent="0.25">
      <c r="A723" s="11"/>
      <c r="B723" s="11"/>
      <c r="C723" s="13"/>
      <c r="D723" s="14"/>
      <c r="E723" s="28"/>
      <c r="F723" s="7"/>
      <c r="G723" s="7"/>
      <c r="H723" s="7"/>
      <c r="I723" s="12"/>
      <c r="J723" s="12"/>
      <c r="K723" s="7"/>
      <c r="L723" s="7"/>
      <c r="M723" s="15"/>
      <c r="N723" s="15"/>
      <c r="O723" s="12"/>
      <c r="P723" s="12"/>
      <c r="Q723" s="12"/>
      <c r="R723" s="12"/>
      <c r="S723" s="12"/>
      <c r="T723" s="16"/>
      <c r="U723" s="16"/>
      <c r="V723" s="27"/>
      <c r="X723" s="25"/>
      <c r="Y723" s="12"/>
    </row>
    <row r="724" spans="1:25" x14ac:dyDescent="0.25">
      <c r="A724" s="11"/>
      <c r="B724" s="11"/>
      <c r="C724" s="13"/>
      <c r="D724" s="14"/>
      <c r="E724" s="28"/>
      <c r="F724" s="7"/>
      <c r="G724" s="7"/>
      <c r="H724" s="7"/>
      <c r="I724" s="12"/>
      <c r="J724" s="12"/>
      <c r="K724" s="7"/>
      <c r="L724" s="7"/>
      <c r="M724" s="15"/>
      <c r="N724" s="15"/>
      <c r="O724" s="12"/>
      <c r="P724" s="12"/>
      <c r="Q724" s="12"/>
      <c r="R724" s="12"/>
      <c r="S724" s="12"/>
      <c r="T724" s="16"/>
      <c r="U724" s="16"/>
      <c r="V724" s="27"/>
      <c r="X724" s="25"/>
      <c r="Y724" s="12"/>
    </row>
    <row r="725" spans="1:25" x14ac:dyDescent="0.25">
      <c r="A725" s="11"/>
      <c r="B725" s="11"/>
      <c r="C725" s="13"/>
      <c r="D725" s="14"/>
      <c r="E725" s="28"/>
      <c r="F725" s="7"/>
      <c r="G725" s="7"/>
      <c r="H725" s="7"/>
      <c r="I725" s="12"/>
      <c r="J725" s="12"/>
      <c r="K725" s="7"/>
      <c r="L725" s="7"/>
      <c r="M725" s="15"/>
      <c r="N725" s="15"/>
      <c r="O725" s="12"/>
      <c r="P725" s="12"/>
      <c r="Q725" s="12"/>
      <c r="R725" s="12"/>
      <c r="S725" s="12"/>
      <c r="T725" s="16"/>
      <c r="U725" s="16"/>
      <c r="V725" s="27"/>
      <c r="X725" s="25"/>
      <c r="Y725" s="12"/>
    </row>
    <row r="726" spans="1:25" x14ac:dyDescent="0.25">
      <c r="A726" s="11"/>
      <c r="B726" s="11"/>
      <c r="C726" s="13"/>
      <c r="D726" s="14"/>
      <c r="E726" s="28"/>
      <c r="F726" s="7"/>
      <c r="G726" s="7"/>
      <c r="H726" s="7"/>
      <c r="I726" s="12"/>
      <c r="J726" s="12"/>
      <c r="K726" s="7"/>
      <c r="L726" s="7"/>
      <c r="M726" s="15"/>
      <c r="N726" s="15"/>
      <c r="O726" s="12"/>
      <c r="P726" s="12"/>
      <c r="Q726" s="12"/>
      <c r="R726" s="12"/>
      <c r="S726" s="12"/>
      <c r="T726" s="16"/>
      <c r="U726" s="16"/>
      <c r="V726" s="27"/>
      <c r="X726" s="25"/>
      <c r="Y726" s="12"/>
    </row>
    <row r="727" spans="1:25" x14ac:dyDescent="0.25">
      <c r="A727" s="11"/>
      <c r="B727" s="11"/>
      <c r="C727" s="13"/>
      <c r="D727" s="14"/>
      <c r="E727" s="28"/>
      <c r="F727" s="7"/>
      <c r="G727" s="7"/>
      <c r="H727" s="7"/>
      <c r="I727" s="12"/>
      <c r="J727" s="12"/>
      <c r="K727" s="7"/>
      <c r="L727" s="7"/>
      <c r="M727" s="15"/>
      <c r="N727" s="15"/>
      <c r="O727" s="12"/>
      <c r="P727" s="12"/>
      <c r="Q727" s="12"/>
      <c r="R727" s="12"/>
      <c r="S727" s="12"/>
      <c r="T727" s="16"/>
      <c r="U727" s="16"/>
      <c r="V727" s="27"/>
      <c r="X727" s="25"/>
      <c r="Y727" s="12"/>
    </row>
    <row r="728" spans="1:25" x14ac:dyDescent="0.25">
      <c r="A728" s="11"/>
      <c r="B728" s="11"/>
      <c r="C728" s="13"/>
      <c r="D728" s="14"/>
      <c r="E728" s="28"/>
      <c r="F728" s="7"/>
      <c r="G728" s="7"/>
      <c r="H728" s="7"/>
      <c r="I728" s="12"/>
      <c r="J728" s="12"/>
      <c r="K728" s="7"/>
      <c r="L728" s="7"/>
      <c r="M728" s="15"/>
      <c r="N728" s="15"/>
      <c r="O728" s="12"/>
      <c r="P728" s="12"/>
      <c r="Q728" s="12"/>
      <c r="R728" s="12"/>
      <c r="S728" s="12"/>
      <c r="T728" s="16"/>
      <c r="U728" s="16"/>
      <c r="V728" s="27"/>
      <c r="X728" s="25"/>
      <c r="Y728" s="12"/>
    </row>
    <row r="729" spans="1:25" x14ac:dyDescent="0.25">
      <c r="A729" s="11"/>
      <c r="B729" s="11"/>
      <c r="C729" s="13"/>
      <c r="D729" s="14"/>
      <c r="E729" s="28"/>
      <c r="F729" s="7"/>
      <c r="G729" s="7"/>
      <c r="H729" s="7"/>
      <c r="I729" s="12"/>
      <c r="J729" s="12"/>
      <c r="K729" s="7"/>
      <c r="L729" s="7"/>
      <c r="M729" s="15"/>
      <c r="N729" s="15"/>
      <c r="O729" s="12"/>
      <c r="P729" s="12"/>
      <c r="Q729" s="12"/>
      <c r="R729" s="12"/>
      <c r="S729" s="12"/>
      <c r="T729" s="16"/>
      <c r="U729" s="16"/>
      <c r="V729" s="27"/>
      <c r="X729" s="25"/>
      <c r="Y729" s="12"/>
    </row>
    <row r="730" spans="1:25" s="12" customFormat="1" x14ac:dyDescent="0.25">
      <c r="A730" s="11"/>
      <c r="B730" s="11"/>
      <c r="C730" s="13"/>
      <c r="D730" s="14"/>
      <c r="E730" s="28"/>
      <c r="F730" s="7"/>
      <c r="G730" s="7"/>
      <c r="H730" s="7"/>
      <c r="K730" s="7"/>
      <c r="L730" s="7"/>
      <c r="M730" s="15"/>
      <c r="N730" s="15"/>
      <c r="T730" s="16"/>
      <c r="U730" s="16"/>
      <c r="V730" s="27"/>
      <c r="W730" s="16"/>
      <c r="X730" s="25"/>
    </row>
    <row r="731" spans="1:25" x14ac:dyDescent="0.25">
      <c r="A731" s="11"/>
      <c r="B731" s="11"/>
      <c r="C731" s="13"/>
      <c r="D731" s="14"/>
      <c r="E731" s="28"/>
      <c r="F731" s="7"/>
      <c r="G731" s="7"/>
      <c r="H731" s="7"/>
      <c r="I731" s="12"/>
      <c r="J731" s="12"/>
      <c r="K731" s="7"/>
      <c r="L731" s="7"/>
      <c r="M731" s="15"/>
      <c r="N731" s="15"/>
      <c r="O731" s="12"/>
      <c r="P731" s="12"/>
      <c r="Q731" s="12"/>
      <c r="R731" s="12"/>
      <c r="S731" s="12"/>
      <c r="T731" s="16"/>
      <c r="U731" s="16"/>
      <c r="V731" s="27"/>
      <c r="X731" s="25"/>
      <c r="Y731" s="12"/>
    </row>
    <row r="732" spans="1:25" x14ac:dyDescent="0.25">
      <c r="A732" s="11"/>
      <c r="B732" s="11"/>
      <c r="C732" s="13"/>
      <c r="D732" s="14"/>
      <c r="E732" s="28"/>
      <c r="F732" s="7"/>
      <c r="G732" s="7"/>
      <c r="H732" s="7"/>
      <c r="I732" s="12"/>
      <c r="J732" s="12"/>
      <c r="K732" s="7"/>
      <c r="L732" s="7"/>
      <c r="M732" s="15"/>
      <c r="N732" s="15"/>
      <c r="O732" s="12"/>
      <c r="P732" s="12"/>
      <c r="Q732" s="12"/>
      <c r="R732" s="12"/>
      <c r="S732" s="12"/>
      <c r="T732" s="16"/>
      <c r="U732" s="16"/>
      <c r="V732" s="27"/>
      <c r="X732" s="25"/>
      <c r="Y732" s="12"/>
    </row>
    <row r="733" spans="1:25" x14ac:dyDescent="0.25">
      <c r="A733" s="11"/>
      <c r="B733" s="11"/>
      <c r="C733" s="13"/>
      <c r="D733" s="14"/>
      <c r="E733" s="28"/>
      <c r="F733" s="7"/>
      <c r="G733" s="7"/>
      <c r="H733" s="7"/>
      <c r="I733" s="12"/>
      <c r="J733" s="12"/>
      <c r="K733" s="7"/>
      <c r="L733" s="7"/>
      <c r="M733" s="15"/>
      <c r="N733" s="15"/>
      <c r="O733" s="12"/>
      <c r="P733" s="12"/>
      <c r="Q733" s="12"/>
      <c r="R733" s="12"/>
      <c r="S733" s="12"/>
      <c r="T733" s="16"/>
      <c r="U733" s="16"/>
      <c r="V733" s="27"/>
      <c r="X733" s="25"/>
      <c r="Y733" s="12"/>
    </row>
    <row r="734" spans="1:25" x14ac:dyDescent="0.25">
      <c r="A734" s="11"/>
      <c r="B734" s="11"/>
      <c r="C734" s="13"/>
      <c r="D734" s="14"/>
      <c r="E734" s="28"/>
      <c r="F734" s="7"/>
      <c r="G734" s="7"/>
      <c r="H734" s="7"/>
      <c r="I734" s="12"/>
      <c r="J734" s="12"/>
      <c r="K734" s="7"/>
      <c r="L734" s="7"/>
      <c r="M734" s="15"/>
      <c r="N734" s="15"/>
      <c r="O734" s="12"/>
      <c r="P734" s="12"/>
      <c r="Q734" s="12"/>
      <c r="R734" s="12"/>
      <c r="S734" s="12"/>
      <c r="T734" s="16"/>
      <c r="U734" s="16"/>
      <c r="V734" s="27"/>
      <c r="X734" s="25"/>
      <c r="Y734" s="12"/>
    </row>
    <row r="735" spans="1:25" x14ac:dyDescent="0.25">
      <c r="A735" s="11"/>
      <c r="B735" s="11"/>
      <c r="C735" s="13"/>
      <c r="D735" s="14"/>
      <c r="E735" s="28"/>
      <c r="F735" s="7"/>
      <c r="G735" s="7"/>
      <c r="H735" s="7"/>
      <c r="I735" s="12"/>
      <c r="J735" s="12"/>
      <c r="K735" s="7"/>
      <c r="L735" s="7"/>
      <c r="M735" s="15"/>
      <c r="N735" s="15"/>
      <c r="O735" s="12"/>
      <c r="P735" s="12"/>
      <c r="Q735" s="12"/>
      <c r="R735" s="12"/>
      <c r="S735" s="12"/>
      <c r="T735" s="16"/>
      <c r="U735" s="16"/>
      <c r="V735" s="27"/>
      <c r="X735" s="25"/>
      <c r="Y735" s="12"/>
    </row>
    <row r="736" spans="1:25" x14ac:dyDescent="0.25">
      <c r="A736" s="11"/>
      <c r="B736" s="11"/>
      <c r="C736" s="13"/>
      <c r="D736" s="14"/>
      <c r="E736" s="28"/>
      <c r="F736" s="7"/>
      <c r="G736" s="7"/>
      <c r="H736" s="7"/>
      <c r="I736" s="12"/>
      <c r="J736" s="12"/>
      <c r="K736" s="7"/>
      <c r="L736" s="7"/>
      <c r="M736" s="15"/>
      <c r="N736" s="15"/>
      <c r="O736" s="12"/>
      <c r="P736" s="12"/>
      <c r="Q736" s="12"/>
      <c r="R736" s="12"/>
      <c r="S736" s="12"/>
      <c r="T736" s="16"/>
      <c r="U736" s="16"/>
      <c r="V736" s="27"/>
      <c r="X736" s="25"/>
      <c r="Y736" s="12"/>
    </row>
    <row r="737" spans="1:25" x14ac:dyDescent="0.25">
      <c r="A737" s="11"/>
      <c r="B737" s="11"/>
      <c r="C737" s="13"/>
      <c r="D737" s="14"/>
      <c r="E737" s="28"/>
      <c r="F737" s="7"/>
      <c r="G737" s="7"/>
      <c r="H737" s="7"/>
      <c r="I737" s="12"/>
      <c r="J737" s="12"/>
      <c r="K737" s="7"/>
      <c r="L737" s="7"/>
      <c r="M737" s="15"/>
      <c r="N737" s="15"/>
      <c r="O737" s="12"/>
      <c r="P737" s="12"/>
      <c r="Q737" s="12"/>
      <c r="R737" s="12"/>
      <c r="S737" s="12"/>
      <c r="T737" s="16"/>
      <c r="U737" s="16"/>
      <c r="V737" s="27"/>
      <c r="X737" s="25"/>
      <c r="Y737" s="12"/>
    </row>
    <row r="738" spans="1:25" x14ac:dyDescent="0.25">
      <c r="A738" s="11"/>
      <c r="B738" s="11"/>
      <c r="C738" s="13"/>
      <c r="D738" s="14"/>
      <c r="E738" s="28"/>
      <c r="F738" s="7"/>
      <c r="G738" s="7"/>
      <c r="H738" s="7"/>
      <c r="I738" s="12"/>
      <c r="J738" s="12"/>
      <c r="K738" s="7"/>
      <c r="L738" s="7"/>
      <c r="M738" s="15"/>
      <c r="N738" s="15"/>
      <c r="O738" s="12"/>
      <c r="P738" s="12"/>
      <c r="Q738" s="12"/>
      <c r="R738" s="12"/>
      <c r="S738" s="12"/>
      <c r="T738" s="16"/>
      <c r="U738" s="16"/>
      <c r="V738" s="27"/>
      <c r="X738" s="25"/>
      <c r="Y738" s="12"/>
    </row>
    <row r="739" spans="1:25" x14ac:dyDescent="0.25">
      <c r="A739" s="11"/>
      <c r="B739" s="11"/>
      <c r="C739" s="13"/>
      <c r="D739" s="14"/>
      <c r="E739" s="28"/>
      <c r="F739" s="7"/>
      <c r="G739" s="7"/>
      <c r="H739" s="7"/>
      <c r="I739" s="12"/>
      <c r="J739" s="12"/>
      <c r="K739" s="7"/>
      <c r="L739" s="7"/>
      <c r="M739" s="15"/>
      <c r="N739" s="15"/>
      <c r="O739" s="12"/>
      <c r="P739" s="12"/>
      <c r="Q739" s="12"/>
      <c r="R739" s="12"/>
      <c r="S739" s="12"/>
      <c r="T739" s="16"/>
      <c r="U739" s="16"/>
      <c r="V739" s="27"/>
      <c r="X739" s="25"/>
      <c r="Y739" s="12"/>
    </row>
    <row r="740" spans="1:25" x14ac:dyDescent="0.25">
      <c r="A740" s="11"/>
      <c r="B740" s="11"/>
      <c r="C740" s="13"/>
      <c r="D740" s="14"/>
      <c r="E740" s="28"/>
      <c r="F740" s="7"/>
      <c r="G740" s="7"/>
      <c r="H740" s="7"/>
      <c r="I740" s="12"/>
      <c r="J740" s="12"/>
      <c r="K740" s="7"/>
      <c r="L740" s="7"/>
      <c r="M740" s="15"/>
      <c r="N740" s="15"/>
      <c r="O740" s="12"/>
      <c r="P740" s="12"/>
      <c r="Q740" s="12"/>
      <c r="R740" s="12"/>
      <c r="S740" s="12"/>
      <c r="T740" s="16"/>
      <c r="U740" s="16"/>
      <c r="V740" s="27"/>
      <c r="X740" s="25"/>
      <c r="Y740" s="12"/>
    </row>
    <row r="741" spans="1:25" x14ac:dyDescent="0.25">
      <c r="A741" s="11"/>
      <c r="B741" s="11"/>
      <c r="C741" s="13"/>
      <c r="D741" s="14"/>
      <c r="E741" s="28"/>
      <c r="F741" s="7"/>
      <c r="G741" s="7"/>
      <c r="H741" s="7"/>
      <c r="I741" s="12"/>
      <c r="J741" s="12"/>
      <c r="K741" s="7"/>
      <c r="L741" s="7"/>
      <c r="M741" s="15"/>
      <c r="N741" s="15"/>
      <c r="O741" s="12"/>
      <c r="P741" s="12"/>
      <c r="Q741" s="12"/>
      <c r="R741" s="12"/>
      <c r="S741" s="12"/>
      <c r="T741" s="16"/>
      <c r="U741" s="16"/>
      <c r="V741" s="27"/>
      <c r="X741" s="25"/>
      <c r="Y741" s="12"/>
    </row>
    <row r="742" spans="1:25" x14ac:dyDescent="0.25">
      <c r="A742" s="11"/>
      <c r="B742" s="11"/>
      <c r="C742" s="13"/>
      <c r="D742" s="14"/>
      <c r="E742" s="28"/>
      <c r="F742" s="7"/>
      <c r="G742" s="7"/>
      <c r="H742" s="7"/>
      <c r="I742" s="12"/>
      <c r="J742" s="12"/>
      <c r="K742" s="7"/>
      <c r="L742" s="7"/>
      <c r="M742" s="15"/>
      <c r="N742" s="15"/>
      <c r="O742" s="12"/>
      <c r="P742" s="12"/>
      <c r="Q742" s="12"/>
      <c r="R742" s="12"/>
      <c r="S742" s="12"/>
      <c r="T742" s="16"/>
      <c r="U742" s="16"/>
      <c r="V742" s="27"/>
      <c r="X742" s="25"/>
      <c r="Y742" s="12"/>
    </row>
    <row r="743" spans="1:25" x14ac:dyDescent="0.25">
      <c r="A743" s="11"/>
      <c r="B743" s="11"/>
      <c r="C743" s="13"/>
      <c r="D743" s="14"/>
      <c r="E743" s="28"/>
      <c r="F743" s="7"/>
      <c r="G743" s="7"/>
      <c r="H743" s="7"/>
      <c r="I743" s="12"/>
      <c r="J743" s="12"/>
      <c r="K743" s="7"/>
      <c r="L743" s="7"/>
      <c r="M743" s="15"/>
      <c r="N743" s="15"/>
      <c r="O743" s="12"/>
      <c r="P743" s="12"/>
      <c r="Q743" s="12"/>
      <c r="R743" s="12"/>
      <c r="S743" s="12"/>
      <c r="T743" s="16"/>
      <c r="U743" s="16"/>
      <c r="V743" s="27"/>
      <c r="X743" s="25"/>
      <c r="Y743" s="12"/>
    </row>
    <row r="744" spans="1:25" s="17" customFormat="1" x14ac:dyDescent="0.25">
      <c r="A744" s="11"/>
      <c r="B744" s="11"/>
      <c r="C744" s="13"/>
      <c r="D744" s="14"/>
      <c r="E744" s="28"/>
      <c r="F744" s="7"/>
      <c r="G744" s="7"/>
      <c r="H744" s="7"/>
      <c r="I744" s="12"/>
      <c r="J744" s="12"/>
      <c r="K744" s="7"/>
      <c r="L744" s="7"/>
      <c r="M744" s="15"/>
      <c r="N744" s="15"/>
      <c r="O744" s="12"/>
      <c r="P744" s="12"/>
      <c r="Q744" s="12"/>
      <c r="R744" s="12"/>
      <c r="S744" s="12"/>
      <c r="T744" s="16"/>
      <c r="U744" s="16"/>
      <c r="V744" s="27"/>
      <c r="W744" s="16"/>
      <c r="X744" s="25"/>
      <c r="Y744" s="12"/>
    </row>
    <row r="745" spans="1:25" x14ac:dyDescent="0.25">
      <c r="A745" s="11"/>
      <c r="B745" s="11"/>
      <c r="C745" s="13"/>
      <c r="D745" s="14"/>
      <c r="E745" s="28"/>
      <c r="F745" s="7"/>
      <c r="G745" s="7"/>
      <c r="H745" s="7"/>
      <c r="I745" s="12"/>
      <c r="J745" s="12"/>
      <c r="K745" s="7"/>
      <c r="L745" s="7"/>
      <c r="M745" s="15"/>
      <c r="N745" s="15"/>
      <c r="O745" s="12"/>
      <c r="P745" s="12"/>
      <c r="Q745" s="12"/>
      <c r="R745" s="12"/>
      <c r="S745" s="12"/>
      <c r="T745" s="16"/>
      <c r="U745" s="16"/>
      <c r="V745" s="27"/>
      <c r="X745" s="25"/>
      <c r="Y745" s="12"/>
    </row>
    <row r="746" spans="1:25" x14ac:dyDescent="0.25">
      <c r="A746" s="11"/>
      <c r="B746" s="11"/>
      <c r="C746" s="13"/>
      <c r="D746" s="14"/>
      <c r="E746" s="28"/>
      <c r="F746" s="7"/>
      <c r="G746" s="7"/>
      <c r="H746" s="7"/>
      <c r="I746" s="12"/>
      <c r="J746" s="12"/>
      <c r="K746" s="7"/>
      <c r="L746" s="7"/>
      <c r="M746" s="15"/>
      <c r="N746" s="15"/>
      <c r="O746" s="12"/>
      <c r="P746" s="12"/>
      <c r="Q746" s="12"/>
      <c r="R746" s="12"/>
      <c r="S746" s="12"/>
      <c r="T746" s="16"/>
      <c r="U746" s="16"/>
      <c r="V746" s="27"/>
      <c r="X746" s="25"/>
      <c r="Y746" s="12"/>
    </row>
    <row r="747" spans="1:25" x14ac:dyDescent="0.25">
      <c r="A747" s="11"/>
      <c r="B747" s="11"/>
      <c r="C747" s="13"/>
      <c r="D747" s="14"/>
      <c r="E747" s="28"/>
      <c r="F747" s="7"/>
      <c r="G747" s="7"/>
      <c r="H747" s="7"/>
      <c r="I747" s="12"/>
      <c r="J747" s="12"/>
      <c r="K747" s="7"/>
      <c r="L747" s="7"/>
      <c r="M747" s="15"/>
      <c r="N747" s="15"/>
      <c r="O747" s="12"/>
      <c r="P747" s="12"/>
      <c r="Q747" s="12"/>
      <c r="R747" s="12"/>
      <c r="S747" s="12"/>
      <c r="T747" s="16"/>
      <c r="U747" s="16"/>
      <c r="V747" s="27"/>
      <c r="X747" s="25"/>
      <c r="Y747" s="12"/>
    </row>
    <row r="748" spans="1:25" x14ac:dyDescent="0.25">
      <c r="A748" s="11"/>
      <c r="B748" s="11"/>
      <c r="C748" s="13"/>
      <c r="D748" s="14"/>
      <c r="E748" s="28"/>
      <c r="F748" s="7"/>
      <c r="G748" s="7"/>
      <c r="H748" s="7"/>
      <c r="I748" s="12"/>
      <c r="J748" s="12"/>
      <c r="K748" s="7"/>
      <c r="L748" s="7"/>
      <c r="M748" s="15"/>
      <c r="N748" s="15"/>
      <c r="O748" s="12"/>
      <c r="P748" s="12"/>
      <c r="Q748" s="12"/>
      <c r="R748" s="12"/>
      <c r="S748" s="12"/>
      <c r="T748" s="16"/>
      <c r="U748" s="16"/>
      <c r="V748" s="27"/>
      <c r="X748" s="25"/>
      <c r="Y748" s="12"/>
    </row>
    <row r="749" spans="1:25" x14ac:dyDescent="0.25">
      <c r="A749" s="11"/>
      <c r="B749" s="11"/>
      <c r="C749" s="13"/>
      <c r="D749" s="14"/>
      <c r="E749" s="28"/>
      <c r="F749" s="7"/>
      <c r="G749" s="7"/>
      <c r="H749" s="7"/>
      <c r="I749" s="12"/>
      <c r="J749" s="12"/>
      <c r="K749" s="7"/>
      <c r="L749" s="7"/>
      <c r="M749" s="15"/>
      <c r="N749" s="15"/>
      <c r="O749" s="12"/>
      <c r="P749" s="12"/>
      <c r="Q749" s="12"/>
      <c r="R749" s="12"/>
      <c r="S749" s="12"/>
      <c r="T749" s="16"/>
      <c r="U749" s="16"/>
      <c r="V749" s="27"/>
      <c r="X749" s="25"/>
      <c r="Y749" s="12"/>
    </row>
    <row r="750" spans="1:25" x14ac:dyDescent="0.25">
      <c r="A750" s="11"/>
      <c r="B750" s="11"/>
      <c r="C750" s="13"/>
      <c r="D750" s="14"/>
      <c r="E750" s="28"/>
      <c r="F750" s="7"/>
      <c r="G750" s="7"/>
      <c r="H750" s="7"/>
      <c r="I750" s="12"/>
      <c r="J750" s="12"/>
      <c r="K750" s="7"/>
      <c r="L750" s="7"/>
      <c r="M750" s="15"/>
      <c r="N750" s="15"/>
      <c r="O750" s="12"/>
      <c r="P750" s="12"/>
      <c r="Q750" s="12"/>
      <c r="R750" s="12"/>
      <c r="S750" s="12"/>
      <c r="T750" s="16"/>
      <c r="U750" s="16"/>
      <c r="V750" s="27"/>
      <c r="X750" s="25"/>
      <c r="Y750" s="12"/>
    </row>
    <row r="751" spans="1:25" x14ac:dyDescent="0.25">
      <c r="A751" s="11"/>
      <c r="B751" s="11"/>
      <c r="C751" s="13"/>
      <c r="D751" s="14"/>
      <c r="E751" s="28"/>
      <c r="F751" s="7"/>
      <c r="G751" s="7"/>
      <c r="H751" s="7"/>
      <c r="I751" s="12"/>
      <c r="J751" s="12"/>
      <c r="K751" s="7"/>
      <c r="L751" s="7"/>
      <c r="M751" s="15"/>
      <c r="N751" s="15"/>
      <c r="O751" s="12"/>
      <c r="P751" s="12"/>
      <c r="Q751" s="12"/>
      <c r="R751" s="12"/>
      <c r="S751" s="12"/>
      <c r="T751" s="16"/>
      <c r="U751" s="16"/>
      <c r="V751" s="27"/>
      <c r="X751" s="25"/>
      <c r="Y751" s="12"/>
    </row>
    <row r="752" spans="1:25" x14ac:dyDescent="0.25">
      <c r="A752" s="11"/>
      <c r="B752" s="11"/>
      <c r="C752" s="13"/>
      <c r="D752" s="14"/>
      <c r="E752" s="28"/>
      <c r="F752" s="7"/>
      <c r="G752" s="7"/>
      <c r="H752" s="7"/>
      <c r="I752" s="12"/>
      <c r="J752" s="12"/>
      <c r="K752" s="7"/>
      <c r="L752" s="7"/>
      <c r="M752" s="15"/>
      <c r="N752" s="15"/>
      <c r="O752" s="12"/>
      <c r="P752" s="12"/>
      <c r="Q752" s="12"/>
      <c r="R752" s="12"/>
      <c r="S752" s="12"/>
      <c r="T752" s="16"/>
      <c r="U752" s="16"/>
      <c r="V752" s="27"/>
      <c r="X752" s="25"/>
      <c r="Y752" s="12"/>
    </row>
    <row r="753" spans="1:25" x14ac:dyDescent="0.25">
      <c r="A753" s="11"/>
      <c r="B753" s="11"/>
      <c r="C753" s="13"/>
      <c r="D753" s="14"/>
      <c r="E753" s="28"/>
      <c r="F753" s="7"/>
      <c r="G753" s="7"/>
      <c r="H753" s="7"/>
      <c r="I753" s="12"/>
      <c r="J753" s="12"/>
      <c r="K753" s="7"/>
      <c r="L753" s="7"/>
      <c r="M753" s="15"/>
      <c r="N753" s="15"/>
      <c r="O753" s="12"/>
      <c r="P753" s="12"/>
      <c r="Q753" s="12"/>
      <c r="R753" s="12"/>
      <c r="S753" s="12"/>
      <c r="T753" s="16"/>
      <c r="U753" s="16"/>
      <c r="V753" s="27"/>
      <c r="X753" s="25"/>
      <c r="Y753" s="12"/>
    </row>
    <row r="754" spans="1:25" x14ac:dyDescent="0.25">
      <c r="A754" s="11"/>
      <c r="B754" s="11"/>
      <c r="C754" s="13"/>
      <c r="D754" s="14"/>
      <c r="E754" s="28"/>
      <c r="F754" s="7"/>
      <c r="G754" s="7"/>
      <c r="H754" s="7"/>
      <c r="I754" s="12"/>
      <c r="J754" s="12"/>
      <c r="K754" s="7"/>
      <c r="L754" s="7"/>
      <c r="M754" s="15"/>
      <c r="N754" s="15"/>
      <c r="O754" s="12"/>
      <c r="P754" s="12"/>
      <c r="Q754" s="12"/>
      <c r="R754" s="12"/>
      <c r="S754" s="12"/>
      <c r="T754" s="16"/>
      <c r="U754" s="16"/>
      <c r="V754" s="27"/>
      <c r="X754" s="25"/>
      <c r="Y754" s="12"/>
    </row>
    <row r="755" spans="1:25" x14ac:dyDescent="0.25">
      <c r="A755" s="11"/>
      <c r="B755" s="11"/>
      <c r="C755" s="13"/>
      <c r="D755" s="14"/>
      <c r="E755" s="28"/>
      <c r="F755" s="7"/>
      <c r="G755" s="7"/>
      <c r="H755" s="7"/>
      <c r="I755" s="12"/>
      <c r="J755" s="12"/>
      <c r="K755" s="7"/>
      <c r="L755" s="7"/>
      <c r="M755" s="15"/>
      <c r="N755" s="15"/>
      <c r="O755" s="12"/>
      <c r="P755" s="12"/>
      <c r="Q755" s="12"/>
      <c r="R755" s="12"/>
      <c r="S755" s="12"/>
      <c r="T755" s="16"/>
      <c r="U755" s="16"/>
      <c r="V755" s="27"/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zoomScale="78" zoomScaleNormal="78" workbookViewId="0">
      <pane xSplit="3" ySplit="1" topLeftCell="I170" activePane="bottomRight" state="frozen"/>
      <selection pane="topRight" activeCell="D1" sqref="D1"/>
      <selection pane="bottomLeft" activeCell="A2" sqref="A2"/>
      <selection pane="bottomRight" activeCell="AB172" sqref="AB172:AB323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0" customWidth="1"/>
    <col min="30" max="30" width="9.140625" style="16"/>
  </cols>
  <sheetData>
    <row r="1" spans="1:30" x14ac:dyDescent="0.25">
      <c r="A1" s="46" t="s">
        <v>3</v>
      </c>
      <c r="B1" s="54"/>
      <c r="C1" s="47"/>
      <c r="D1" s="48" t="s">
        <v>4</v>
      </c>
      <c r="E1" s="51"/>
      <c r="F1" s="51"/>
      <c r="G1" s="2" t="s">
        <v>1</v>
      </c>
      <c r="H1" s="2" t="s">
        <v>12</v>
      </c>
      <c r="I1" s="51" t="s">
        <v>2</v>
      </c>
      <c r="J1" s="51"/>
      <c r="K1" s="49"/>
      <c r="L1" s="48" t="s">
        <v>0</v>
      </c>
      <c r="M1" s="51"/>
      <c r="N1" s="49"/>
      <c r="O1" s="48" t="s">
        <v>17</v>
      </c>
      <c r="P1" s="51"/>
      <c r="Q1" s="49"/>
      <c r="R1" s="52" t="s">
        <v>5</v>
      </c>
      <c r="S1" s="53"/>
      <c r="T1" s="53"/>
      <c r="U1" s="50" t="s">
        <v>6</v>
      </c>
      <c r="V1" s="50"/>
      <c r="W1" s="50"/>
      <c r="X1" s="2" t="s">
        <v>15</v>
      </c>
      <c r="Y1" s="2" t="s">
        <v>16</v>
      </c>
      <c r="Z1" s="2" t="s">
        <v>8</v>
      </c>
      <c r="AA1" s="9" t="s">
        <v>14</v>
      </c>
      <c r="AB1" s="9" t="s">
        <v>13</v>
      </c>
      <c r="AC1" s="23" t="s">
        <v>11</v>
      </c>
      <c r="AD1" s="26" t="s">
        <v>10</v>
      </c>
    </row>
    <row r="2" spans="1:30" x14ac:dyDescent="0.25">
      <c r="A2" s="1">
        <v>0.43176582716035433</v>
      </c>
      <c r="B2" s="1">
        <v>0.24181365272804095</v>
      </c>
      <c r="C2" s="1">
        <v>0.30433512378350147</v>
      </c>
      <c r="D2" s="3">
        <f t="shared" ref="D2:E2" si="0">(100%/A2)</f>
        <v>2.316070279523553</v>
      </c>
      <c r="E2" s="4">
        <f t="shared" si="0"/>
        <v>4.135415799391045</v>
      </c>
      <c r="F2" s="4">
        <f>(100%/C2)</f>
        <v>3.2858514244691062</v>
      </c>
      <c r="G2" s="10">
        <v>3.2924326175708174E-2</v>
      </c>
      <c r="H2" s="7">
        <f t="shared" ref="H2:H29" si="1">(G2/100%) + 1</f>
        <v>1.0329243261757082</v>
      </c>
      <c r="I2" s="5">
        <f t="shared" ref="I2" si="2">D2/H2</f>
        <v>2.2422458459261536</v>
      </c>
      <c r="J2" s="5">
        <f t="shared" ref="J2" si="3">E2/H2</f>
        <v>4.0035999681622174</v>
      </c>
      <c r="K2" s="5">
        <f>F2/H2</f>
        <v>3.1811153452398777</v>
      </c>
      <c r="L2">
        <v>2.76</v>
      </c>
      <c r="M2">
        <v>3.74</v>
      </c>
      <c r="N2">
        <v>2.48</v>
      </c>
      <c r="O2" s="5">
        <f t="shared" ref="O2" si="4">(L2*H2)</f>
        <v>2.8508711402449545</v>
      </c>
      <c r="P2" s="5">
        <f t="shared" ref="P2" si="5">(M2*H2)</f>
        <v>3.8631369798971487</v>
      </c>
      <c r="Q2" s="5">
        <f>(N2*H2)</f>
        <v>2.5616523289157564</v>
      </c>
      <c r="R2" s="6">
        <f t="shared" ref="R2:S2" si="6">(1/O2)</f>
        <v>0.35076997549390371</v>
      </c>
      <c r="S2" s="6">
        <f t="shared" si="6"/>
        <v>0.25885698726288081</v>
      </c>
      <c r="T2" s="6">
        <f>(1/Q2)</f>
        <v>0.39037303724321537</v>
      </c>
      <c r="U2">
        <f>(L2/I2)</f>
        <v>1.2309087359954454</v>
      </c>
      <c r="V2">
        <f>(M2/J2)</f>
        <v>0.934159264097702</v>
      </c>
      <c r="W2">
        <f>(N2/K2)</f>
        <v>0.77960077861087151</v>
      </c>
      <c r="X2" t="s">
        <v>59</v>
      </c>
      <c r="Y2" t="s">
        <v>30</v>
      </c>
      <c r="Z2" t="s">
        <v>70</v>
      </c>
      <c r="AA2" s="8" t="s">
        <v>97</v>
      </c>
      <c r="AB2" s="20" t="s">
        <v>23</v>
      </c>
      <c r="AC2" t="s">
        <v>84</v>
      </c>
      <c r="AD2" s="16" t="s">
        <v>72</v>
      </c>
    </row>
    <row r="3" spans="1:30" x14ac:dyDescent="0.25">
      <c r="A3" s="1">
        <v>6.4358538952126565E-2</v>
      </c>
      <c r="B3" s="1">
        <v>0.13705412467122238</v>
      </c>
      <c r="C3" s="1">
        <v>0.66297387780754657</v>
      </c>
      <c r="D3" s="3">
        <f t="shared" ref="D3:D4" si="7">(100%/A3)</f>
        <v>15.53795372427356</v>
      </c>
      <c r="E3" s="4">
        <f t="shared" ref="E3:E4" si="8">(100%/B3)</f>
        <v>7.2963874848632893</v>
      </c>
      <c r="F3" s="4">
        <f t="shared" ref="F3:F4" si="9">(100%/C3)</f>
        <v>1.5083550551146876</v>
      </c>
      <c r="G3" s="10">
        <v>2.6936026936026813E-2</v>
      </c>
      <c r="H3" s="7">
        <f t="shared" si="1"/>
        <v>1.0269360269360268</v>
      </c>
      <c r="I3" s="5">
        <f t="shared" ref="I3:I29" si="10">D3/H3</f>
        <v>15.130400839702451</v>
      </c>
      <c r="J3" s="5">
        <f t="shared" ref="J3:J29" si="11">E3/H3</f>
        <v>7.1050068295226136</v>
      </c>
      <c r="K3" s="5">
        <f t="shared" ref="K3:K29" si="12">F3/H3</f>
        <v>1.4687916438329911</v>
      </c>
      <c r="L3">
        <v>2.7</v>
      </c>
      <c r="M3">
        <v>3.6</v>
      </c>
      <c r="N3">
        <v>2.64</v>
      </c>
      <c r="O3" s="5">
        <f t="shared" ref="O3:O25" si="13">(L3*H3)</f>
        <v>2.7727272727272725</v>
      </c>
      <c r="P3" s="5">
        <f t="shared" ref="P3:P25" si="14">(M3*H3)</f>
        <v>3.6969696969696968</v>
      </c>
      <c r="Q3" s="5">
        <f t="shared" ref="Q3:Q25" si="15">(N3*H3)</f>
        <v>2.7111111111111108</v>
      </c>
      <c r="R3" s="6">
        <f t="shared" ref="R3:R25" si="16">(1/O3)</f>
        <v>0.36065573770491804</v>
      </c>
      <c r="S3" s="6">
        <f t="shared" ref="S3:S25" si="17">(1/P3)</f>
        <v>0.27049180327868855</v>
      </c>
      <c r="T3" s="6">
        <f t="shared" ref="T3:T25" si="18">(1/Q3)</f>
        <v>0.36885245901639346</v>
      </c>
      <c r="U3">
        <f t="shared" ref="U3:U25" si="19">(L3/I3)</f>
        <v>0.17844867618544186</v>
      </c>
      <c r="V3">
        <f t="shared" ref="V3:V25" si="20">(M3/J3)</f>
        <v>0.50668494575421608</v>
      </c>
      <c r="W3">
        <f t="shared" ref="W3:W25" si="21">(N3/K3)</f>
        <v>1.7973958465004594</v>
      </c>
      <c r="X3" t="s">
        <v>37</v>
      </c>
      <c r="Y3" t="s">
        <v>38</v>
      </c>
      <c r="Z3" t="s">
        <v>21</v>
      </c>
      <c r="AA3" s="8" t="s">
        <v>98</v>
      </c>
      <c r="AB3" s="20" t="s">
        <v>74</v>
      </c>
      <c r="AC3" t="s">
        <v>85</v>
      </c>
      <c r="AD3" s="16" t="s">
        <v>74</v>
      </c>
    </row>
    <row r="4" spans="1:30" x14ac:dyDescent="0.25">
      <c r="A4" s="1">
        <v>0.38694627480890592</v>
      </c>
      <c r="B4" s="1">
        <v>0.23114300617430775</v>
      </c>
      <c r="C4" s="1">
        <v>0.35321195306331049</v>
      </c>
      <c r="D4" s="3">
        <f t="shared" si="7"/>
        <v>2.5843380983415636</v>
      </c>
      <c r="E4" s="4">
        <f t="shared" si="8"/>
        <v>4.3263260115509956</v>
      </c>
      <c r="F4" s="4">
        <f t="shared" si="9"/>
        <v>2.8311612654307816</v>
      </c>
      <c r="G4" s="10">
        <v>3.9706223634266458E-2</v>
      </c>
      <c r="H4" s="7">
        <f t="shared" si="1"/>
        <v>1.0397062236342665</v>
      </c>
      <c r="I4" s="5">
        <f t="shared" si="10"/>
        <v>2.4856426167269405</v>
      </c>
      <c r="J4" s="5">
        <f t="shared" si="11"/>
        <v>4.1611042746560019</v>
      </c>
      <c r="K4" s="5">
        <f t="shared" si="12"/>
        <v>2.7230396443473524</v>
      </c>
      <c r="L4">
        <v>2.06</v>
      </c>
      <c r="M4">
        <v>3.77</v>
      </c>
      <c r="N4">
        <v>3.46</v>
      </c>
      <c r="O4" s="5">
        <f t="shared" si="13"/>
        <v>2.1417948206865889</v>
      </c>
      <c r="P4" s="5">
        <f t="shared" si="14"/>
        <v>3.9196924631011845</v>
      </c>
      <c r="Q4" s="5">
        <f t="shared" si="15"/>
        <v>3.5973835337745621</v>
      </c>
      <c r="R4" s="6">
        <f t="shared" si="16"/>
        <v>0.46689813157706345</v>
      </c>
      <c r="S4" s="6">
        <f t="shared" si="17"/>
        <v>0.25512205598110099</v>
      </c>
      <c r="T4" s="6">
        <f t="shared" si="18"/>
        <v>0.27797981244183545</v>
      </c>
      <c r="U4">
        <f t="shared" si="19"/>
        <v>0.82875952726968416</v>
      </c>
      <c r="V4">
        <f t="shared" si="20"/>
        <v>0.90600949919998475</v>
      </c>
      <c r="W4">
        <f t="shared" si="21"/>
        <v>1.2706388638823065</v>
      </c>
      <c r="X4" t="s">
        <v>32</v>
      </c>
      <c r="Y4" t="s">
        <v>60</v>
      </c>
      <c r="Z4" t="s">
        <v>70</v>
      </c>
      <c r="AA4" s="8" t="s">
        <v>99</v>
      </c>
      <c r="AB4" s="20" t="s">
        <v>73</v>
      </c>
      <c r="AC4" t="s">
        <v>85</v>
      </c>
      <c r="AD4" s="16" t="s">
        <v>72</v>
      </c>
    </row>
    <row r="5" spans="1:30" x14ac:dyDescent="0.25">
      <c r="A5" s="1">
        <v>0.54756868287128169</v>
      </c>
      <c r="B5" s="1">
        <v>0.23432198523721237</v>
      </c>
      <c r="C5" s="1">
        <v>0.20724787351329535</v>
      </c>
      <c r="D5" s="3">
        <f t="shared" ref="D5:D29" si="22">(100%/A5)</f>
        <v>1.8262549179334138</v>
      </c>
      <c r="E5" s="4">
        <f t="shared" ref="E5:E29" si="23">(100%/B5)</f>
        <v>4.2676319893230028</v>
      </c>
      <c r="F5" s="4">
        <f t="shared" ref="F5:F29" si="24">(100%/C5)</f>
        <v>4.8251399787503635</v>
      </c>
      <c r="G5" s="10">
        <v>3.9757892617578339E-2</v>
      </c>
      <c r="H5" s="7">
        <f t="shared" si="1"/>
        <v>1.0397578926175783</v>
      </c>
      <c r="I5" s="5">
        <f t="shared" si="10"/>
        <v>1.7564232316966004</v>
      </c>
      <c r="J5" s="5">
        <f t="shared" si="11"/>
        <v>4.1044477946488955</v>
      </c>
      <c r="K5" s="5">
        <f t="shared" si="12"/>
        <v>4.6406379917955034</v>
      </c>
      <c r="L5">
        <v>2.33</v>
      </c>
      <c r="M5">
        <v>3.4</v>
      </c>
      <c r="N5">
        <v>3.16</v>
      </c>
      <c r="O5" s="5">
        <f t="shared" si="13"/>
        <v>2.4226358897989577</v>
      </c>
      <c r="P5" s="5">
        <f t="shared" si="14"/>
        <v>3.5351768348997661</v>
      </c>
      <c r="Q5" s="5">
        <f t="shared" si="15"/>
        <v>3.2856349406715477</v>
      </c>
      <c r="R5" s="6">
        <f t="shared" si="16"/>
        <v>0.41277354315220061</v>
      </c>
      <c r="S5" s="6">
        <f t="shared" si="17"/>
        <v>0.2828712810425375</v>
      </c>
      <c r="T5" s="6">
        <f t="shared" si="18"/>
        <v>0.30435517580526184</v>
      </c>
      <c r="U5">
        <f t="shared" si="19"/>
        <v>1.3265595432539108</v>
      </c>
      <c r="V5">
        <f t="shared" si="20"/>
        <v>0.82836965411831831</v>
      </c>
      <c r="W5">
        <f t="shared" si="21"/>
        <v>0.68094085459516063</v>
      </c>
      <c r="X5" t="s">
        <v>33</v>
      </c>
      <c r="Y5" t="s">
        <v>65</v>
      </c>
      <c r="Z5" t="s">
        <v>70</v>
      </c>
      <c r="AA5" s="8" t="s">
        <v>97</v>
      </c>
      <c r="AB5" s="20" t="s">
        <v>23</v>
      </c>
      <c r="AC5" t="s">
        <v>85</v>
      </c>
      <c r="AD5" s="16" t="s">
        <v>88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4.0935672514619714E-2</v>
      </c>
      <c r="H6" s="7">
        <f t="shared" si="1"/>
        <v>1.0409356725146197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1.8</v>
      </c>
      <c r="M6">
        <v>3.8</v>
      </c>
      <c r="N6">
        <v>4.5</v>
      </c>
      <c r="O6" s="5">
        <f t="shared" si="13"/>
        <v>1.8736842105263156</v>
      </c>
      <c r="P6" s="5">
        <f t="shared" si="14"/>
        <v>3.9555555555555548</v>
      </c>
      <c r="Q6" s="5">
        <f t="shared" si="15"/>
        <v>4.6842105263157885</v>
      </c>
      <c r="R6" s="6">
        <f t="shared" si="16"/>
        <v>0.53370786516853941</v>
      </c>
      <c r="S6" s="6">
        <f t="shared" si="17"/>
        <v>0.25280898876404501</v>
      </c>
      <c r="T6" s="6">
        <f t="shared" si="18"/>
        <v>0.21348314606741578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34</v>
      </c>
      <c r="Y6" t="s">
        <v>77</v>
      </c>
      <c r="Z6" t="s">
        <v>70</v>
      </c>
      <c r="AB6" s="20" t="e">
        <v>#N/A</v>
      </c>
      <c r="AC6" t="s">
        <v>85</v>
      </c>
      <c r="AD6" s="16" t="s">
        <v>89</v>
      </c>
    </row>
    <row r="7" spans="1:30" x14ac:dyDescent="0.25">
      <c r="A7" s="1">
        <v>0.58978628040648873</v>
      </c>
      <c r="B7" s="1">
        <v>0.19602083545727644</v>
      </c>
      <c r="C7" s="1">
        <v>0.19976524303166002</v>
      </c>
      <c r="D7" s="3">
        <f t="shared" si="22"/>
        <v>1.6955294370543621</v>
      </c>
      <c r="E7" s="4">
        <f t="shared" si="23"/>
        <v>5.1014985099272989</v>
      </c>
      <c r="F7" s="4">
        <f t="shared" si="24"/>
        <v>5.0058758211583081</v>
      </c>
      <c r="G7" s="10">
        <v>3.9243469377950424E-2</v>
      </c>
      <c r="H7" s="7">
        <f t="shared" si="1"/>
        <v>1.0392434693779504</v>
      </c>
      <c r="I7" s="5">
        <f t="shared" si="10"/>
        <v>1.6315035764133674</v>
      </c>
      <c r="J7" s="5">
        <f t="shared" si="11"/>
        <v>4.908857895427384</v>
      </c>
      <c r="K7" s="5">
        <f t="shared" si="12"/>
        <v>4.8168460699152869</v>
      </c>
      <c r="L7">
        <v>2.29</v>
      </c>
      <c r="M7">
        <v>3.52</v>
      </c>
      <c r="N7">
        <v>3.14</v>
      </c>
      <c r="O7" s="5">
        <f t="shared" si="13"/>
        <v>2.3798675448755064</v>
      </c>
      <c r="P7" s="5">
        <f t="shared" si="14"/>
        <v>3.6581370122103856</v>
      </c>
      <c r="Q7" s="5">
        <f t="shared" si="15"/>
        <v>3.2632244938467645</v>
      </c>
      <c r="R7" s="6">
        <f t="shared" si="16"/>
        <v>0.42019145231559984</v>
      </c>
      <c r="S7" s="6">
        <f t="shared" si="17"/>
        <v>0.273363189148501</v>
      </c>
      <c r="T7" s="6">
        <f t="shared" si="18"/>
        <v>0.30644535853589921</v>
      </c>
      <c r="U7">
        <f t="shared" si="19"/>
        <v>1.4036132271522475</v>
      </c>
      <c r="V7">
        <f t="shared" si="20"/>
        <v>0.71707107335066489</v>
      </c>
      <c r="W7">
        <f t="shared" si="21"/>
        <v>0.65187883408016456</v>
      </c>
      <c r="X7" t="s">
        <v>61</v>
      </c>
      <c r="Y7" t="s">
        <v>35</v>
      </c>
      <c r="Z7" t="s">
        <v>70</v>
      </c>
      <c r="AA7" s="8" t="s">
        <v>97</v>
      </c>
      <c r="AB7" s="20" t="s">
        <v>23</v>
      </c>
      <c r="AC7" t="s">
        <v>85</v>
      </c>
      <c r="AD7" s="16" t="s">
        <v>91</v>
      </c>
    </row>
    <row r="8" spans="1:30" x14ac:dyDescent="0.25">
      <c r="A8" s="1">
        <v>0.59418003212758186</v>
      </c>
      <c r="B8" s="1">
        <v>0.23269213245613785</v>
      </c>
      <c r="C8" s="1">
        <v>0.16621812752909465</v>
      </c>
      <c r="D8" s="3">
        <f t="shared" si="22"/>
        <v>1.6829915950209529</v>
      </c>
      <c r="E8" s="4">
        <f t="shared" si="23"/>
        <v>4.2975238975408789</v>
      </c>
      <c r="F8" s="4">
        <f t="shared" si="24"/>
        <v>6.0161909826890634</v>
      </c>
      <c r="G8" s="10">
        <v>3.8583182704275298E-2</v>
      </c>
      <c r="H8" s="7">
        <f t="shared" si="1"/>
        <v>1.0385831827042753</v>
      </c>
      <c r="I8" s="5">
        <f t="shared" si="10"/>
        <v>1.6204687530552528</v>
      </c>
      <c r="J8" s="5">
        <f t="shared" si="11"/>
        <v>4.1378716400461393</v>
      </c>
      <c r="K8" s="5">
        <f t="shared" si="12"/>
        <v>5.7926905450404398</v>
      </c>
      <c r="L8">
        <v>3.05</v>
      </c>
      <c r="M8">
        <v>3.17</v>
      </c>
      <c r="N8">
        <v>2.5299999999999998</v>
      </c>
      <c r="O8" s="5">
        <f t="shared" si="13"/>
        <v>3.1676787072480397</v>
      </c>
      <c r="P8" s="5">
        <f t="shared" si="14"/>
        <v>3.2923086891725526</v>
      </c>
      <c r="Q8" s="5">
        <f t="shared" si="15"/>
        <v>2.6276154522418165</v>
      </c>
      <c r="R8" s="6">
        <f t="shared" si="16"/>
        <v>0.31568858221380741</v>
      </c>
      <c r="S8" s="6">
        <f t="shared" si="17"/>
        <v>0.30373822578930998</v>
      </c>
      <c r="T8" s="6">
        <f t="shared" si="18"/>
        <v>0.3805731919968825</v>
      </c>
      <c r="U8">
        <f t="shared" si="19"/>
        <v>1.882171436042497</v>
      </c>
      <c r="V8">
        <f t="shared" si="20"/>
        <v>0.76609432958743329</v>
      </c>
      <c r="W8">
        <f t="shared" si="21"/>
        <v>0.43675732033814996</v>
      </c>
      <c r="X8" t="s">
        <v>42</v>
      </c>
      <c r="Y8" t="s">
        <v>41</v>
      </c>
      <c r="Z8" t="s">
        <v>21</v>
      </c>
      <c r="AA8" s="8" t="s">
        <v>97</v>
      </c>
      <c r="AB8" s="20" t="s">
        <v>23</v>
      </c>
      <c r="AC8" t="s">
        <v>85</v>
      </c>
      <c r="AD8" s="16" t="s">
        <v>92</v>
      </c>
    </row>
    <row r="9" spans="1:30" x14ac:dyDescent="0.25">
      <c r="A9" s="1" t="e">
        <v>#N/A</v>
      </c>
      <c r="B9" s="1" t="e">
        <v>#N/A</v>
      </c>
      <c r="C9" s="1" t="e">
        <v>#N/A</v>
      </c>
      <c r="D9" s="3" t="e">
        <f t="shared" si="22"/>
        <v>#N/A</v>
      </c>
      <c r="E9" s="4" t="e">
        <f t="shared" si="23"/>
        <v>#N/A</v>
      </c>
      <c r="F9" s="4" t="e">
        <f t="shared" si="24"/>
        <v>#N/A</v>
      </c>
      <c r="G9" s="10">
        <v>2.7808308145779836E-2</v>
      </c>
      <c r="H9" s="7">
        <f t="shared" si="1"/>
        <v>1.0278083081457798</v>
      </c>
      <c r="I9" s="5" t="e">
        <f t="shared" si="10"/>
        <v>#N/A</v>
      </c>
      <c r="J9" s="5" t="e">
        <f t="shared" si="11"/>
        <v>#N/A</v>
      </c>
      <c r="K9" s="5" t="e">
        <f t="shared" si="12"/>
        <v>#N/A</v>
      </c>
      <c r="L9">
        <v>2.4500000000000002</v>
      </c>
      <c r="M9">
        <v>3.44</v>
      </c>
      <c r="N9">
        <v>3.04</v>
      </c>
      <c r="O9" s="5">
        <f t="shared" si="13"/>
        <v>2.5181303549571608</v>
      </c>
      <c r="P9" s="5">
        <f t="shared" si="14"/>
        <v>3.5356605800214824</v>
      </c>
      <c r="Q9" s="5">
        <f t="shared" si="15"/>
        <v>3.1245372567631708</v>
      </c>
      <c r="R9" s="6">
        <f t="shared" si="16"/>
        <v>0.39712002916426159</v>
      </c>
      <c r="S9" s="6">
        <f t="shared" si="17"/>
        <v>0.28283257891059332</v>
      </c>
      <c r="T9" s="6">
        <f t="shared" si="18"/>
        <v>0.32004739192514503</v>
      </c>
      <c r="U9" t="e">
        <f t="shared" si="19"/>
        <v>#N/A</v>
      </c>
      <c r="V9" t="e">
        <f t="shared" si="20"/>
        <v>#N/A</v>
      </c>
      <c r="W9" t="e">
        <f t="shared" si="21"/>
        <v>#N/A</v>
      </c>
      <c r="X9" t="s">
        <v>78</v>
      </c>
      <c r="Y9" t="s">
        <v>79</v>
      </c>
      <c r="Z9" t="s">
        <v>21</v>
      </c>
      <c r="AB9" s="20" t="e">
        <v>#N/A</v>
      </c>
      <c r="AC9" t="s">
        <v>85</v>
      </c>
      <c r="AD9" s="16" t="s">
        <v>90</v>
      </c>
    </row>
    <row r="10" spans="1:30" x14ac:dyDescent="0.25">
      <c r="A10" s="1" t="e">
        <v>#N/A</v>
      </c>
      <c r="B10" s="1" t="e">
        <v>#N/A</v>
      </c>
      <c r="C10" s="1" t="e">
        <v>#N/A</v>
      </c>
      <c r="D10" s="3" t="e">
        <f t="shared" si="22"/>
        <v>#N/A</v>
      </c>
      <c r="E10" s="4" t="e">
        <f t="shared" si="23"/>
        <v>#N/A</v>
      </c>
      <c r="F10" s="4" t="e">
        <f t="shared" si="24"/>
        <v>#N/A</v>
      </c>
      <c r="G10" s="10">
        <v>2.6818505630707978E-2</v>
      </c>
      <c r="H10" s="7">
        <f t="shared" si="1"/>
        <v>1.026818505630708</v>
      </c>
      <c r="I10" s="5" t="e">
        <f t="shared" si="10"/>
        <v>#N/A</v>
      </c>
      <c r="J10" s="5" t="e">
        <f t="shared" si="11"/>
        <v>#N/A</v>
      </c>
      <c r="K10" s="5" t="e">
        <f t="shared" si="12"/>
        <v>#N/A</v>
      </c>
      <c r="L10">
        <v>2.78</v>
      </c>
      <c r="M10">
        <v>3.37</v>
      </c>
      <c r="N10">
        <v>2.7</v>
      </c>
      <c r="O10" s="5">
        <f t="shared" si="13"/>
        <v>2.8545554456533679</v>
      </c>
      <c r="P10" s="5">
        <f t="shared" si="14"/>
        <v>3.4603783639754861</v>
      </c>
      <c r="Q10" s="5">
        <f t="shared" si="15"/>
        <v>2.7724099652029119</v>
      </c>
      <c r="R10" s="6">
        <f t="shared" si="16"/>
        <v>0.35031724520282137</v>
      </c>
      <c r="S10" s="6">
        <f t="shared" si="17"/>
        <v>0.28898573936612559</v>
      </c>
      <c r="T10" s="6">
        <f t="shared" si="18"/>
        <v>0.36069701543105304</v>
      </c>
      <c r="U10" t="e">
        <f t="shared" si="19"/>
        <v>#N/A</v>
      </c>
      <c r="V10" t="e">
        <f t="shared" si="20"/>
        <v>#N/A</v>
      </c>
      <c r="W10" t="e">
        <f t="shared" si="21"/>
        <v>#N/A</v>
      </c>
      <c r="X10" t="s">
        <v>80</v>
      </c>
      <c r="Y10" t="s">
        <v>19</v>
      </c>
      <c r="Z10" t="s">
        <v>21</v>
      </c>
      <c r="AB10" s="20" t="e">
        <v>#N/A</v>
      </c>
      <c r="AC10" t="s">
        <v>85</v>
      </c>
      <c r="AD10" s="16" t="s">
        <v>74</v>
      </c>
    </row>
    <row r="11" spans="1:30" x14ac:dyDescent="0.25">
      <c r="A11" s="1">
        <v>0.41254139132164169</v>
      </c>
      <c r="B11" s="1">
        <v>0.3056277729628275</v>
      </c>
      <c r="C11" s="1">
        <v>0.26687016924291462</v>
      </c>
      <c r="D11" s="3">
        <f t="shared" si="22"/>
        <v>2.4239991938659577</v>
      </c>
      <c r="E11" s="4">
        <f t="shared" si="23"/>
        <v>3.2719539533523569</v>
      </c>
      <c r="F11" s="4">
        <f t="shared" si="24"/>
        <v>3.7471404272605859</v>
      </c>
      <c r="G11" s="10">
        <v>2.8482604545143841E-2</v>
      </c>
      <c r="H11" s="7">
        <f t="shared" si="1"/>
        <v>1.0284826045451438</v>
      </c>
      <c r="I11" s="5">
        <f t="shared" si="10"/>
        <v>2.3568694143718592</v>
      </c>
      <c r="J11" s="5">
        <f t="shared" si="11"/>
        <v>3.18134107362896</v>
      </c>
      <c r="K11" s="5">
        <f t="shared" si="12"/>
        <v>3.6433678223636989</v>
      </c>
      <c r="L11">
        <v>2.34</v>
      </c>
      <c r="M11">
        <v>3.59</v>
      </c>
      <c r="N11">
        <v>3.1</v>
      </c>
      <c r="O11" s="5">
        <f t="shared" si="13"/>
        <v>2.4066492946356366</v>
      </c>
      <c r="P11" s="5">
        <f t="shared" si="14"/>
        <v>3.6922525503170665</v>
      </c>
      <c r="Q11" s="5">
        <f t="shared" si="15"/>
        <v>3.188296074089946</v>
      </c>
      <c r="R11" s="6">
        <f t="shared" si="16"/>
        <v>0.41551546468734601</v>
      </c>
      <c r="S11" s="6">
        <f t="shared" si="17"/>
        <v>0.27083737809704445</v>
      </c>
      <c r="T11" s="6">
        <f t="shared" si="18"/>
        <v>0.31364715721560954</v>
      </c>
      <c r="U11">
        <f t="shared" si="19"/>
        <v>0.99284244843223302</v>
      </c>
      <c r="V11">
        <f t="shared" si="20"/>
        <v>1.128454924169725</v>
      </c>
      <c r="W11">
        <f t="shared" si="21"/>
        <v>0.85086111288890409</v>
      </c>
      <c r="X11" t="s">
        <v>18</v>
      </c>
      <c r="Y11" t="s">
        <v>39</v>
      </c>
      <c r="Z11" t="s">
        <v>21</v>
      </c>
      <c r="AA11" s="8" t="s">
        <v>99</v>
      </c>
      <c r="AB11" s="20" t="s">
        <v>72</v>
      </c>
      <c r="AC11" t="s">
        <v>85</v>
      </c>
      <c r="AD11" s="16" t="s">
        <v>93</v>
      </c>
    </row>
    <row r="12" spans="1:30" x14ac:dyDescent="0.25">
      <c r="A12" s="1">
        <v>0.22813333100387601</v>
      </c>
      <c r="B12" s="1">
        <v>0.25383089254593072</v>
      </c>
      <c r="C12" s="1">
        <v>0.46500895901170808</v>
      </c>
      <c r="D12" s="3">
        <f t="shared" si="22"/>
        <v>4.3834015643378734</v>
      </c>
      <c r="E12" s="4">
        <f t="shared" si="23"/>
        <v>3.9396307910750066</v>
      </c>
      <c r="F12" s="4">
        <f t="shared" si="24"/>
        <v>2.1504962014609741</v>
      </c>
      <c r="G12" s="10">
        <v>3.161438017652296E-2</v>
      </c>
      <c r="H12" s="7">
        <f t="shared" si="1"/>
        <v>1.031614380176523</v>
      </c>
      <c r="I12" s="5">
        <f t="shared" si="10"/>
        <v>4.2490698545592345</v>
      </c>
      <c r="J12" s="5">
        <f t="shared" si="11"/>
        <v>3.8188986764617252</v>
      </c>
      <c r="K12" s="5">
        <f t="shared" si="12"/>
        <v>2.0845930832148691</v>
      </c>
      <c r="L12">
        <v>1.93</v>
      </c>
      <c r="M12">
        <v>3.9</v>
      </c>
      <c r="N12">
        <v>3.89</v>
      </c>
      <c r="O12" s="5">
        <f t="shared" si="13"/>
        <v>1.9910157537406892</v>
      </c>
      <c r="P12" s="5">
        <f t="shared" si="14"/>
        <v>4.0232960826884394</v>
      </c>
      <c r="Q12" s="5">
        <f t="shared" si="15"/>
        <v>4.0129799388866747</v>
      </c>
      <c r="R12" s="6">
        <f t="shared" si="16"/>
        <v>0.5022561966781105</v>
      </c>
      <c r="S12" s="6">
        <f t="shared" si="17"/>
        <v>0.24855242553557774</v>
      </c>
      <c r="T12" s="6">
        <f t="shared" si="18"/>
        <v>0.24919137778631184</v>
      </c>
      <c r="U12">
        <f t="shared" si="19"/>
        <v>0.45421705598205636</v>
      </c>
      <c r="V12">
        <f t="shared" si="20"/>
        <v>1.0212368356453532</v>
      </c>
      <c r="W12">
        <f t="shared" si="21"/>
        <v>1.8660716239165602</v>
      </c>
      <c r="X12" t="s">
        <v>36</v>
      </c>
      <c r="Y12" t="s">
        <v>25</v>
      </c>
      <c r="Z12" t="s">
        <v>21</v>
      </c>
      <c r="AA12" s="8" t="s">
        <v>98</v>
      </c>
      <c r="AB12" s="20" t="s">
        <v>22</v>
      </c>
      <c r="AC12" t="s">
        <v>85</v>
      </c>
      <c r="AD12" s="16" t="s">
        <v>72</v>
      </c>
    </row>
    <row r="13" spans="1:30" x14ac:dyDescent="0.25">
      <c r="A13" s="1" t="e">
        <v>#N/A</v>
      </c>
      <c r="B13" s="1" t="e">
        <v>#N/A</v>
      </c>
      <c r="C13" s="1" t="e">
        <v>#N/A</v>
      </c>
      <c r="D13" s="3" t="e">
        <f t="shared" si="22"/>
        <v>#N/A</v>
      </c>
      <c r="E13" s="4" t="e">
        <f t="shared" si="23"/>
        <v>#N/A</v>
      </c>
      <c r="F13" s="4" t="e">
        <f t="shared" si="24"/>
        <v>#N/A</v>
      </c>
      <c r="G13" s="10">
        <v>3.7815117613022364E-2</v>
      </c>
      <c r="H13" s="7">
        <f t="shared" si="1"/>
        <v>1.0378151176130224</v>
      </c>
      <c r="I13" s="5" t="e">
        <f t="shared" si="10"/>
        <v>#N/A</v>
      </c>
      <c r="J13" s="5" t="e">
        <f t="shared" si="11"/>
        <v>#N/A</v>
      </c>
      <c r="K13" s="5" t="e">
        <f t="shared" si="12"/>
        <v>#N/A</v>
      </c>
      <c r="L13">
        <v>3.01</v>
      </c>
      <c r="M13">
        <v>3.13</v>
      </c>
      <c r="N13">
        <v>2.59</v>
      </c>
      <c r="O13" s="5">
        <f t="shared" si="13"/>
        <v>3.1238235040151969</v>
      </c>
      <c r="P13" s="5">
        <f t="shared" si="14"/>
        <v>3.2483613181287598</v>
      </c>
      <c r="Q13" s="5">
        <f t="shared" si="15"/>
        <v>2.6879411546177279</v>
      </c>
      <c r="R13" s="6">
        <f t="shared" si="16"/>
        <v>0.32012051856151702</v>
      </c>
      <c r="S13" s="6">
        <f t="shared" si="17"/>
        <v>0.3078475274345579</v>
      </c>
      <c r="T13" s="6">
        <f t="shared" si="18"/>
        <v>0.37203195400392514</v>
      </c>
      <c r="U13" t="e">
        <f t="shared" si="19"/>
        <v>#N/A</v>
      </c>
      <c r="V13" t="e">
        <f t="shared" si="20"/>
        <v>#N/A</v>
      </c>
      <c r="W13" t="e">
        <f t="shared" si="21"/>
        <v>#N/A</v>
      </c>
      <c r="X13" t="s">
        <v>81</v>
      </c>
      <c r="Y13" t="s">
        <v>68</v>
      </c>
      <c r="Z13" t="s">
        <v>9</v>
      </c>
      <c r="AB13" s="20" t="e">
        <v>#N/A</v>
      </c>
      <c r="AC13" t="s">
        <v>85</v>
      </c>
      <c r="AD13" s="16" t="s">
        <v>72</v>
      </c>
    </row>
    <row r="14" spans="1:30" x14ac:dyDescent="0.25">
      <c r="A14" s="1">
        <v>0.30861750162392276</v>
      </c>
      <c r="B14" s="1">
        <v>0.35377625654413541</v>
      </c>
      <c r="C14" s="1">
        <v>0.31876526278525608</v>
      </c>
      <c r="D14" s="3">
        <f t="shared" si="22"/>
        <v>3.240256935326328</v>
      </c>
      <c r="E14" s="4">
        <f t="shared" si="23"/>
        <v>2.8266453203177155</v>
      </c>
      <c r="F14" s="4">
        <f t="shared" si="24"/>
        <v>3.1371046871994777</v>
      </c>
      <c r="G14" s="10">
        <v>3.8612454625800874E-2</v>
      </c>
      <c r="H14" s="7">
        <f t="shared" si="1"/>
        <v>1.0386124546258009</v>
      </c>
      <c r="I14" s="5">
        <f t="shared" si="10"/>
        <v>3.119794029904785</v>
      </c>
      <c r="J14" s="5">
        <f t="shared" si="11"/>
        <v>2.7215592377390858</v>
      </c>
      <c r="K14" s="5">
        <f t="shared" si="12"/>
        <v>3.0204766688742795</v>
      </c>
      <c r="L14">
        <v>2.87</v>
      </c>
      <c r="M14">
        <v>2.98</v>
      </c>
      <c r="N14">
        <v>2.82</v>
      </c>
      <c r="O14" s="5">
        <f t="shared" si="13"/>
        <v>2.9808177447760484</v>
      </c>
      <c r="P14" s="5">
        <f t="shared" si="14"/>
        <v>3.0950651147848864</v>
      </c>
      <c r="Q14" s="5">
        <f t="shared" si="15"/>
        <v>2.9288871220447583</v>
      </c>
      <c r="R14" s="6">
        <f t="shared" si="16"/>
        <v>0.33547841083290753</v>
      </c>
      <c r="S14" s="6">
        <f t="shared" si="17"/>
        <v>0.32309497956055189</v>
      </c>
      <c r="T14" s="6">
        <f t="shared" si="18"/>
        <v>0.34142660960654064</v>
      </c>
      <c r="U14">
        <f t="shared" si="19"/>
        <v>0.9199325251890399</v>
      </c>
      <c r="V14">
        <f t="shared" si="20"/>
        <v>1.0949605500689421</v>
      </c>
      <c r="W14">
        <f t="shared" si="21"/>
        <v>0.93362747312694971</v>
      </c>
      <c r="X14" t="s">
        <v>47</v>
      </c>
      <c r="Y14" t="s">
        <v>44</v>
      </c>
      <c r="Z14" t="s">
        <v>9</v>
      </c>
      <c r="AA14" s="8" t="s">
        <v>99</v>
      </c>
      <c r="AB14" s="20" t="s">
        <v>72</v>
      </c>
      <c r="AC14" t="s">
        <v>85</v>
      </c>
      <c r="AD14" s="16" t="s">
        <v>22</v>
      </c>
    </row>
    <row r="15" spans="1:30" x14ac:dyDescent="0.25">
      <c r="A15" s="1">
        <v>0.34847247498869122</v>
      </c>
      <c r="B15" s="1">
        <v>0.35386686836084508</v>
      </c>
      <c r="C15" s="1">
        <v>0.28328002568607452</v>
      </c>
      <c r="D15" s="3">
        <f t="shared" si="22"/>
        <v>2.8696671093820321</v>
      </c>
      <c r="E15" s="4">
        <f t="shared" si="23"/>
        <v>2.825921524193896</v>
      </c>
      <c r="F15" s="4">
        <f t="shared" si="24"/>
        <v>3.5300759295615878</v>
      </c>
      <c r="G15" s="10">
        <v>3.8054646687301297E-2</v>
      </c>
      <c r="H15" s="7">
        <f t="shared" si="1"/>
        <v>1.0380546466873013</v>
      </c>
      <c r="I15" s="5">
        <f t="shared" si="10"/>
        <v>2.7644663202846558</v>
      </c>
      <c r="J15" s="5">
        <f t="shared" si="11"/>
        <v>2.722324429847828</v>
      </c>
      <c r="K15" s="5">
        <f t="shared" si="12"/>
        <v>3.4006648309190326</v>
      </c>
      <c r="L15">
        <v>2.4300000000000002</v>
      </c>
      <c r="M15">
        <v>3.1</v>
      </c>
      <c r="N15">
        <v>3.29</v>
      </c>
      <c r="O15" s="5">
        <f t="shared" si="13"/>
        <v>2.5224727914501424</v>
      </c>
      <c r="P15" s="5">
        <f t="shared" si="14"/>
        <v>3.217969404730634</v>
      </c>
      <c r="Q15" s="5">
        <f t="shared" si="15"/>
        <v>3.4151997876012214</v>
      </c>
      <c r="R15" s="6">
        <f t="shared" si="16"/>
        <v>0.39643638709978346</v>
      </c>
      <c r="S15" s="6">
        <f t="shared" si="17"/>
        <v>0.31075497440402383</v>
      </c>
      <c r="T15" s="6">
        <f t="shared" si="18"/>
        <v>0.29280863849619265</v>
      </c>
      <c r="U15">
        <f t="shared" si="19"/>
        <v>0.87901233672826373</v>
      </c>
      <c r="V15">
        <f t="shared" si="20"/>
        <v>1.1387327557330422</v>
      </c>
      <c r="W15">
        <f t="shared" si="21"/>
        <v>0.96745788355475026</v>
      </c>
      <c r="X15" t="s">
        <v>48</v>
      </c>
      <c r="Y15" t="s">
        <v>54</v>
      </c>
      <c r="Z15" t="s">
        <v>9</v>
      </c>
      <c r="AA15" s="8" t="s">
        <v>99</v>
      </c>
      <c r="AB15" s="20" t="s">
        <v>72</v>
      </c>
      <c r="AC15" t="s">
        <v>85</v>
      </c>
      <c r="AD15" s="16" t="s">
        <v>95</v>
      </c>
    </row>
    <row r="16" spans="1:30" x14ac:dyDescent="0.25">
      <c r="A16" s="1" t="e">
        <v>#N/A</v>
      </c>
      <c r="B16" s="1" t="e">
        <v>#N/A</v>
      </c>
      <c r="C16" s="1" t="e">
        <v>#N/A</v>
      </c>
      <c r="D16" s="3" t="e">
        <f t="shared" si="22"/>
        <v>#N/A</v>
      </c>
      <c r="E16" s="4" t="e">
        <f t="shared" si="23"/>
        <v>#N/A</v>
      </c>
      <c r="F16" s="4" t="e">
        <f t="shared" si="24"/>
        <v>#N/A</v>
      </c>
      <c r="G16" s="10">
        <v>3.8638253472273565E-2</v>
      </c>
      <c r="H16" s="7">
        <f t="shared" si="1"/>
        <v>1.0386382534722736</v>
      </c>
      <c r="I16" s="5" t="e">
        <f t="shared" si="10"/>
        <v>#N/A</v>
      </c>
      <c r="J16" s="5" t="e">
        <f t="shared" si="11"/>
        <v>#N/A</v>
      </c>
      <c r="K16" s="5" t="e">
        <f t="shared" si="12"/>
        <v>#N/A</v>
      </c>
      <c r="L16">
        <v>2.21</v>
      </c>
      <c r="M16">
        <v>3.07</v>
      </c>
      <c r="N16">
        <v>3.84</v>
      </c>
      <c r="O16" s="5">
        <f t="shared" si="13"/>
        <v>2.2953905401737247</v>
      </c>
      <c r="P16" s="5">
        <f t="shared" si="14"/>
        <v>3.1886194381598796</v>
      </c>
      <c r="Q16" s="5">
        <f t="shared" si="15"/>
        <v>3.9883708933335305</v>
      </c>
      <c r="R16" s="6">
        <f t="shared" si="16"/>
        <v>0.43565571195754593</v>
      </c>
      <c r="S16" s="6">
        <f t="shared" si="17"/>
        <v>0.31361534965022042</v>
      </c>
      <c r="T16" s="6">
        <f t="shared" si="18"/>
        <v>0.25072893839223348</v>
      </c>
      <c r="U16" t="e">
        <f t="shared" si="19"/>
        <v>#N/A</v>
      </c>
      <c r="V16" t="e">
        <f t="shared" si="20"/>
        <v>#N/A</v>
      </c>
      <c r="W16" t="e">
        <f t="shared" si="21"/>
        <v>#N/A</v>
      </c>
      <c r="X16" t="s">
        <v>57</v>
      </c>
      <c r="Y16" t="s">
        <v>82</v>
      </c>
      <c r="Z16" t="s">
        <v>9</v>
      </c>
      <c r="AB16" s="20" t="e">
        <v>#N/A</v>
      </c>
      <c r="AC16" t="s">
        <v>85</v>
      </c>
      <c r="AD16" s="16" t="s">
        <v>72</v>
      </c>
    </row>
    <row r="17" spans="1:30" x14ac:dyDescent="0.25">
      <c r="A17" s="1">
        <v>0.49924949209000097</v>
      </c>
      <c r="B17" s="1">
        <v>0.27867868179503247</v>
      </c>
      <c r="C17" s="1">
        <v>0.21225681375477315</v>
      </c>
      <c r="D17" s="3">
        <f t="shared" si="22"/>
        <v>2.0030065445108707</v>
      </c>
      <c r="E17" s="4">
        <f t="shared" si="23"/>
        <v>3.5883620288382794</v>
      </c>
      <c r="F17" s="4">
        <f t="shared" si="24"/>
        <v>4.7112739624713811</v>
      </c>
      <c r="G17" s="10">
        <v>3.8480551896577619E-2</v>
      </c>
      <c r="H17" s="7">
        <f t="shared" si="1"/>
        <v>1.0384805518965776</v>
      </c>
      <c r="I17" s="5">
        <f t="shared" si="10"/>
        <v>1.9287858023463018</v>
      </c>
      <c r="J17" s="5">
        <f t="shared" si="11"/>
        <v>3.4553964658123371</v>
      </c>
      <c r="K17" s="5">
        <f t="shared" si="12"/>
        <v>4.5366992707443377</v>
      </c>
      <c r="L17">
        <v>2.69</v>
      </c>
      <c r="M17">
        <v>3.03</v>
      </c>
      <c r="N17">
        <v>2.97</v>
      </c>
      <c r="O17" s="5">
        <f t="shared" si="13"/>
        <v>2.7935126846017937</v>
      </c>
      <c r="P17" s="5">
        <f t="shared" si="14"/>
        <v>3.1465960722466302</v>
      </c>
      <c r="Q17" s="5">
        <f t="shared" si="15"/>
        <v>3.0842872391328355</v>
      </c>
      <c r="R17" s="6">
        <f t="shared" si="16"/>
        <v>0.35797224244304687</v>
      </c>
      <c r="S17" s="6">
        <f t="shared" si="17"/>
        <v>0.31780373999069178</v>
      </c>
      <c r="T17" s="6">
        <f t="shared" si="18"/>
        <v>0.32422401756626129</v>
      </c>
      <c r="U17">
        <f t="shared" si="19"/>
        <v>1.3946597889344203</v>
      </c>
      <c r="V17">
        <f t="shared" si="20"/>
        <v>0.8768892455551176</v>
      </c>
      <c r="W17">
        <f t="shared" si="21"/>
        <v>0.65466098208284174</v>
      </c>
      <c r="X17" t="s">
        <v>46</v>
      </c>
      <c r="Y17" t="s">
        <v>51</v>
      </c>
      <c r="Z17" t="s">
        <v>9</v>
      </c>
      <c r="AA17" s="8" t="s">
        <v>99</v>
      </c>
      <c r="AB17" s="20" t="s">
        <v>72</v>
      </c>
      <c r="AC17" t="s">
        <v>85</v>
      </c>
      <c r="AD17" s="16" t="s">
        <v>94</v>
      </c>
    </row>
    <row r="18" spans="1:30" ht="14.25" customHeight="1" x14ac:dyDescent="0.25">
      <c r="A18" s="1">
        <v>0.18421509863377586</v>
      </c>
      <c r="B18" s="1">
        <v>0.28501648555203846</v>
      </c>
      <c r="C18" s="1">
        <v>0.47633102718134007</v>
      </c>
      <c r="D18" s="3">
        <f t="shared" si="22"/>
        <v>5.428436688504152</v>
      </c>
      <c r="E18" s="4">
        <f t="shared" si="23"/>
        <v>3.5085689800122788</v>
      </c>
      <c r="F18" s="4">
        <f t="shared" si="24"/>
        <v>2.0993803530234829</v>
      </c>
      <c r="G18" s="10">
        <v>3.8648833666473426E-2</v>
      </c>
      <c r="H18" s="7">
        <f t="shared" si="1"/>
        <v>1.0386488336664734</v>
      </c>
      <c r="I18" s="5">
        <f t="shared" si="10"/>
        <v>5.2264408455950848</v>
      </c>
      <c r="J18" s="5">
        <f t="shared" si="11"/>
        <v>3.3780127279658947</v>
      </c>
      <c r="K18" s="5">
        <f t="shared" si="12"/>
        <v>2.0212609738486713</v>
      </c>
      <c r="L18">
        <v>2.52</v>
      </c>
      <c r="M18">
        <v>3.01</v>
      </c>
      <c r="N18">
        <v>3.23</v>
      </c>
      <c r="O18" s="5">
        <f t="shared" si="13"/>
        <v>2.6173950608395131</v>
      </c>
      <c r="P18" s="5">
        <f t="shared" si="14"/>
        <v>3.1263329893360847</v>
      </c>
      <c r="Q18" s="5">
        <f t="shared" si="15"/>
        <v>3.3548357327427092</v>
      </c>
      <c r="R18" s="6">
        <f t="shared" si="16"/>
        <v>0.38205925233130694</v>
      </c>
      <c r="S18" s="6">
        <f t="shared" si="17"/>
        <v>0.31986356009132677</v>
      </c>
      <c r="T18" s="6">
        <f t="shared" si="18"/>
        <v>0.2980771875773664</v>
      </c>
      <c r="U18">
        <f t="shared" si="19"/>
        <v>0.4821636892961087</v>
      </c>
      <c r="V18">
        <f t="shared" si="20"/>
        <v>0.8910564412859695</v>
      </c>
      <c r="W18">
        <f t="shared" si="21"/>
        <v>1.5980123506019985</v>
      </c>
      <c r="X18" t="s">
        <v>53</v>
      </c>
      <c r="Y18" t="s">
        <v>7</v>
      </c>
      <c r="Z18" t="s">
        <v>9</v>
      </c>
      <c r="AA18" s="8" t="s">
        <v>99</v>
      </c>
      <c r="AB18" s="20" t="s">
        <v>72</v>
      </c>
      <c r="AC18" t="s">
        <v>85</v>
      </c>
      <c r="AD18" s="16" t="s">
        <v>93</v>
      </c>
    </row>
    <row r="19" spans="1:30" x14ac:dyDescent="0.25">
      <c r="A19" s="1">
        <v>0.38760020897820968</v>
      </c>
      <c r="B19" s="1">
        <v>0.26484166818952337</v>
      </c>
      <c r="C19" s="1">
        <v>0.32294775110029217</v>
      </c>
      <c r="D19" s="3">
        <f t="shared" si="22"/>
        <v>2.57997796914557</v>
      </c>
      <c r="E19" s="4">
        <f t="shared" si="23"/>
        <v>3.775840889524944</v>
      </c>
      <c r="F19" s="4">
        <f t="shared" si="24"/>
        <v>3.0964761221992463</v>
      </c>
      <c r="G19" s="10">
        <v>3.9026701567655309E-2</v>
      </c>
      <c r="H19" s="7">
        <f t="shared" si="1"/>
        <v>1.0390267015676553</v>
      </c>
      <c r="I19" s="5">
        <f t="shared" si="10"/>
        <v>2.483071864517985</v>
      </c>
      <c r="J19" s="5">
        <f t="shared" si="11"/>
        <v>3.6340171853409133</v>
      </c>
      <c r="K19" s="5">
        <f t="shared" si="12"/>
        <v>2.9801699201063525</v>
      </c>
      <c r="L19">
        <v>2.68</v>
      </c>
      <c r="M19">
        <v>2.87</v>
      </c>
      <c r="N19">
        <v>3.15</v>
      </c>
      <c r="O19" s="5">
        <f t="shared" si="13"/>
        <v>2.7845915602013163</v>
      </c>
      <c r="P19" s="5">
        <f t="shared" si="14"/>
        <v>2.9820066334991711</v>
      </c>
      <c r="Q19" s="5">
        <f t="shared" si="15"/>
        <v>3.272934109938114</v>
      </c>
      <c r="R19" s="6">
        <f t="shared" si="16"/>
        <v>0.35911909462503128</v>
      </c>
      <c r="S19" s="6">
        <f t="shared" si="17"/>
        <v>0.33534465978922778</v>
      </c>
      <c r="T19" s="6">
        <f t="shared" si="18"/>
        <v>0.30553624558574094</v>
      </c>
      <c r="U19">
        <f t="shared" si="19"/>
        <v>1.0793082706529893</v>
      </c>
      <c r="V19">
        <f t="shared" si="20"/>
        <v>0.7897596113681451</v>
      </c>
      <c r="W19">
        <f t="shared" si="21"/>
        <v>1.0569867103039503</v>
      </c>
      <c r="X19" t="s">
        <v>49</v>
      </c>
      <c r="Y19" t="s">
        <v>50</v>
      </c>
      <c r="Z19" t="s">
        <v>9</v>
      </c>
      <c r="AA19" s="8" t="s">
        <v>99</v>
      </c>
      <c r="AB19" s="20" t="s">
        <v>72</v>
      </c>
      <c r="AC19" t="s">
        <v>85</v>
      </c>
      <c r="AD19" s="16" t="s">
        <v>23</v>
      </c>
    </row>
    <row r="20" spans="1:30" x14ac:dyDescent="0.25">
      <c r="A20" s="1">
        <v>0.75263716281388193</v>
      </c>
      <c r="B20" s="1">
        <v>0.16478036294144321</v>
      </c>
      <c r="C20" s="1">
        <v>7.7495963798873052E-2</v>
      </c>
      <c r="D20" s="3">
        <f t="shared" si="22"/>
        <v>1.3286614711679974</v>
      </c>
      <c r="E20" s="4">
        <f t="shared" si="23"/>
        <v>6.068684290708612</v>
      </c>
      <c r="F20" s="4">
        <f t="shared" si="24"/>
        <v>12.903897841638845</v>
      </c>
      <c r="G20" s="10">
        <v>4.1584450162328368E-2</v>
      </c>
      <c r="H20" s="7">
        <f t="shared" si="1"/>
        <v>1.0415844501623284</v>
      </c>
      <c r="I20" s="5">
        <f t="shared" si="10"/>
        <v>1.2756156939179812</v>
      </c>
      <c r="J20" s="5">
        <f t="shared" si="11"/>
        <v>5.8263967840176782</v>
      </c>
      <c r="K20" s="5">
        <f t="shared" si="12"/>
        <v>12.38871974291456</v>
      </c>
      <c r="L20">
        <v>1.95</v>
      </c>
      <c r="M20">
        <v>3.3</v>
      </c>
      <c r="N20">
        <v>4.43</v>
      </c>
      <c r="O20" s="5">
        <f t="shared" si="13"/>
        <v>2.0310896778165404</v>
      </c>
      <c r="P20" s="5">
        <f t="shared" si="14"/>
        <v>3.4372286855356835</v>
      </c>
      <c r="Q20" s="5">
        <f t="shared" si="15"/>
        <v>4.6142191142191145</v>
      </c>
      <c r="R20" s="6">
        <f t="shared" si="16"/>
        <v>0.49234655215963619</v>
      </c>
      <c r="S20" s="6">
        <f t="shared" si="17"/>
        <v>0.29093205354887597</v>
      </c>
      <c r="T20" s="6">
        <f t="shared" si="18"/>
        <v>0.21672139429148773</v>
      </c>
      <c r="U20">
        <f t="shared" si="19"/>
        <v>1.5286735725324023</v>
      </c>
      <c r="V20">
        <f t="shared" si="20"/>
        <v>0.56638779031530972</v>
      </c>
      <c r="W20">
        <f t="shared" si="21"/>
        <v>0.35758335743559255</v>
      </c>
      <c r="X20" t="s">
        <v>43</v>
      </c>
      <c r="Y20" t="s">
        <v>45</v>
      </c>
      <c r="Z20" t="s">
        <v>9</v>
      </c>
      <c r="AA20" s="8" t="s">
        <v>97</v>
      </c>
      <c r="AB20" s="20" t="s">
        <v>23</v>
      </c>
      <c r="AC20" t="s">
        <v>85</v>
      </c>
      <c r="AD20" s="16" t="s">
        <v>73</v>
      </c>
    </row>
    <row r="21" spans="1:30" x14ac:dyDescent="0.25">
      <c r="A21" s="1">
        <v>0.51217129943257389</v>
      </c>
      <c r="B21" s="1">
        <v>0.24862652775362998</v>
      </c>
      <c r="C21" s="1">
        <v>0.22673654502027299</v>
      </c>
      <c r="D21" s="3">
        <f t="shared" si="22"/>
        <v>1.9524717630759152</v>
      </c>
      <c r="E21" s="4">
        <f t="shared" si="23"/>
        <v>4.0220969541549652</v>
      </c>
      <c r="F21" s="4">
        <f t="shared" si="24"/>
        <v>4.4104050359883002</v>
      </c>
      <c r="G21" s="10">
        <v>3.848702359069911E-2</v>
      </c>
      <c r="H21" s="7">
        <f t="shared" si="1"/>
        <v>1.0384870235906991</v>
      </c>
      <c r="I21" s="5">
        <f t="shared" si="10"/>
        <v>1.8801118538053554</v>
      </c>
      <c r="J21" s="5">
        <f t="shared" si="11"/>
        <v>3.8730353512247659</v>
      </c>
      <c r="K21" s="5">
        <f t="shared" si="12"/>
        <v>4.2469524758612502</v>
      </c>
      <c r="L21">
        <v>2.19</v>
      </c>
      <c r="M21">
        <v>3.24</v>
      </c>
      <c r="N21">
        <v>3.66</v>
      </c>
      <c r="O21" s="5">
        <f t="shared" si="13"/>
        <v>2.2742865816636311</v>
      </c>
      <c r="P21" s="5">
        <f t="shared" si="14"/>
        <v>3.3646979564338655</v>
      </c>
      <c r="Q21" s="5">
        <f t="shared" si="15"/>
        <v>3.800862506341959</v>
      </c>
      <c r="R21" s="6">
        <f t="shared" si="16"/>
        <v>0.43969832476807041</v>
      </c>
      <c r="S21" s="6">
        <f t="shared" si="17"/>
        <v>0.29720349729693646</v>
      </c>
      <c r="T21" s="6">
        <f t="shared" si="18"/>
        <v>0.26309817793499296</v>
      </c>
      <c r="U21">
        <f t="shared" si="19"/>
        <v>1.1648243138127286</v>
      </c>
      <c r="V21">
        <f t="shared" si="20"/>
        <v>0.83655316984788641</v>
      </c>
      <c r="W21">
        <f t="shared" si="21"/>
        <v>0.86179443278507128</v>
      </c>
      <c r="X21" t="s">
        <v>56</v>
      </c>
      <c r="Y21" t="s">
        <v>52</v>
      </c>
      <c r="Z21" t="s">
        <v>9</v>
      </c>
      <c r="AA21" s="8" t="s">
        <v>97</v>
      </c>
      <c r="AB21" s="20" t="s">
        <v>23</v>
      </c>
      <c r="AC21" t="s">
        <v>86</v>
      </c>
      <c r="AD21" s="16" t="s">
        <v>93</v>
      </c>
    </row>
    <row r="22" spans="1:30" x14ac:dyDescent="0.25">
      <c r="A22" s="1">
        <v>0.29798369142954523</v>
      </c>
      <c r="B22" s="1">
        <v>0.22064163414863941</v>
      </c>
      <c r="C22" s="1">
        <v>0.4383616198671304</v>
      </c>
      <c r="D22" s="3">
        <f t="shared" si="22"/>
        <v>3.3558883548378295</v>
      </c>
      <c r="E22" s="4">
        <f t="shared" si="23"/>
        <v>4.5322361931308537</v>
      </c>
      <c r="F22" s="4">
        <f t="shared" si="24"/>
        <v>2.2812216094627651</v>
      </c>
      <c r="G22" s="10">
        <v>3.8197904399553062E-2</v>
      </c>
      <c r="H22" s="7">
        <f t="shared" si="1"/>
        <v>1.0381979043995531</v>
      </c>
      <c r="I22" s="5">
        <f t="shared" si="10"/>
        <v>3.2324168066768775</v>
      </c>
      <c r="J22" s="5">
        <f t="shared" si="11"/>
        <v>4.3654838580627793</v>
      </c>
      <c r="K22" s="5">
        <f t="shared" si="12"/>
        <v>2.1972897458140421</v>
      </c>
      <c r="L22">
        <v>2.85</v>
      </c>
      <c r="M22">
        <v>3.5</v>
      </c>
      <c r="N22">
        <v>2.4900000000000002</v>
      </c>
      <c r="O22" s="5">
        <f t="shared" si="13"/>
        <v>2.9588640275387261</v>
      </c>
      <c r="P22" s="5">
        <f t="shared" si="14"/>
        <v>3.6336926653984358</v>
      </c>
      <c r="Q22" s="5">
        <f t="shared" si="15"/>
        <v>2.5851127819548871</v>
      </c>
      <c r="R22" s="6">
        <f t="shared" si="16"/>
        <v>0.33796754115525568</v>
      </c>
      <c r="S22" s="6">
        <f t="shared" si="17"/>
        <v>0.27520214065499388</v>
      </c>
      <c r="T22" s="6">
        <f t="shared" si="18"/>
        <v>0.38683031818975044</v>
      </c>
      <c r="U22">
        <f t="shared" si="19"/>
        <v>0.88169322536408123</v>
      </c>
      <c r="V22">
        <f t="shared" si="20"/>
        <v>0.8017438876874361</v>
      </c>
      <c r="W22">
        <f t="shared" si="21"/>
        <v>1.1332142266369682</v>
      </c>
      <c r="X22" t="s">
        <v>29</v>
      </c>
      <c r="Y22" t="s">
        <v>26</v>
      </c>
      <c r="Z22" t="s">
        <v>70</v>
      </c>
      <c r="AA22" s="8" t="s">
        <v>98</v>
      </c>
      <c r="AB22" s="20" t="s">
        <v>22</v>
      </c>
      <c r="AC22" t="s">
        <v>86</v>
      </c>
      <c r="AD22" s="16" t="s">
        <v>96</v>
      </c>
    </row>
    <row r="23" spans="1:30" x14ac:dyDescent="0.25">
      <c r="A23" s="1">
        <v>0.65208522954193204</v>
      </c>
      <c r="B23" s="1">
        <v>0.21473809438980493</v>
      </c>
      <c r="C23" s="1">
        <v>0.12864625984572833</v>
      </c>
      <c r="D23" s="3">
        <f t="shared" si="22"/>
        <v>1.5335418664558105</v>
      </c>
      <c r="E23" s="4">
        <f t="shared" si="23"/>
        <v>4.6568355877497103</v>
      </c>
      <c r="F23" s="4">
        <f t="shared" si="24"/>
        <v>7.7732535807818497</v>
      </c>
      <c r="G23" s="10">
        <v>4.9364638687801721E-2</v>
      </c>
      <c r="H23" s="7">
        <f t="shared" si="1"/>
        <v>1.0493646386878017</v>
      </c>
      <c r="I23" s="5">
        <f t="shared" si="10"/>
        <v>1.4614003654377543</v>
      </c>
      <c r="J23" s="5">
        <f t="shared" si="11"/>
        <v>4.4377668315304968</v>
      </c>
      <c r="K23" s="5">
        <f t="shared" si="12"/>
        <v>7.4075810201705146</v>
      </c>
      <c r="L23">
        <v>1.19</v>
      </c>
      <c r="M23">
        <v>7.06</v>
      </c>
      <c r="N23">
        <v>14.84</v>
      </c>
      <c r="O23" s="5">
        <f t="shared" si="13"/>
        <v>1.248743920038484</v>
      </c>
      <c r="P23" s="5">
        <f t="shared" si="14"/>
        <v>7.4085143491358796</v>
      </c>
      <c r="Q23" s="5">
        <f t="shared" si="15"/>
        <v>15.572571238126978</v>
      </c>
      <c r="R23" s="6">
        <f t="shared" si="16"/>
        <v>0.80080469978919444</v>
      </c>
      <c r="S23" s="6">
        <f t="shared" si="17"/>
        <v>0.13497982900129482</v>
      </c>
      <c r="T23" s="6">
        <f t="shared" si="18"/>
        <v>6.4215471209510877E-2</v>
      </c>
      <c r="U23">
        <f t="shared" si="19"/>
        <v>0.81428746573738686</v>
      </c>
      <c r="V23">
        <f t="shared" si="20"/>
        <v>1.5908902535929648</v>
      </c>
      <c r="W23">
        <f t="shared" si="21"/>
        <v>2.0033530459661986</v>
      </c>
      <c r="X23" t="s">
        <v>58</v>
      </c>
      <c r="Y23" t="s">
        <v>31</v>
      </c>
      <c r="Z23" t="s">
        <v>70</v>
      </c>
      <c r="AA23" s="8" t="s">
        <v>97</v>
      </c>
      <c r="AB23" s="20" t="s">
        <v>23</v>
      </c>
      <c r="AC23" t="s">
        <v>86</v>
      </c>
      <c r="AD23" s="16" t="s">
        <v>73</v>
      </c>
    </row>
    <row r="24" spans="1:30" x14ac:dyDescent="0.25">
      <c r="A24" s="1" t="e">
        <v>#N/A</v>
      </c>
      <c r="B24" s="1" t="e">
        <v>#N/A</v>
      </c>
      <c r="C24" s="1" t="e">
        <v>#N/A</v>
      </c>
      <c r="D24" s="3" t="e">
        <f t="shared" si="22"/>
        <v>#N/A</v>
      </c>
      <c r="E24" s="4" t="e">
        <f t="shared" si="23"/>
        <v>#N/A</v>
      </c>
      <c r="F24" s="4" t="e">
        <f t="shared" si="24"/>
        <v>#N/A</v>
      </c>
      <c r="G24" s="10">
        <v>4.5952387086632296E-2</v>
      </c>
      <c r="H24" s="7">
        <f t="shared" si="1"/>
        <v>1.0459523870866323</v>
      </c>
      <c r="I24" s="5" t="e">
        <f t="shared" si="10"/>
        <v>#N/A</v>
      </c>
      <c r="J24" s="5" t="e">
        <f t="shared" si="11"/>
        <v>#N/A</v>
      </c>
      <c r="K24" s="5" t="e">
        <f t="shared" si="12"/>
        <v>#N/A</v>
      </c>
      <c r="L24">
        <v>1.57</v>
      </c>
      <c r="M24">
        <v>4.3099999999999996</v>
      </c>
      <c r="N24">
        <v>5.65</v>
      </c>
      <c r="O24" s="5">
        <f t="shared" si="13"/>
        <v>1.6421452477260128</v>
      </c>
      <c r="P24" s="5">
        <f t="shared" si="14"/>
        <v>4.5080547883433848</v>
      </c>
      <c r="Q24" s="5">
        <f t="shared" si="15"/>
        <v>5.9096309870394732</v>
      </c>
      <c r="R24" s="6">
        <f t="shared" si="16"/>
        <v>0.60895953106752654</v>
      </c>
      <c r="S24" s="6">
        <f t="shared" si="17"/>
        <v>0.22182516560928464</v>
      </c>
      <c r="T24" s="6">
        <f t="shared" si="18"/>
        <v>0.16921530332318879</v>
      </c>
      <c r="U24" t="e">
        <f t="shared" si="19"/>
        <v>#N/A</v>
      </c>
      <c r="V24" t="e">
        <f t="shared" si="20"/>
        <v>#N/A</v>
      </c>
      <c r="W24" t="e">
        <f t="shared" si="21"/>
        <v>#N/A</v>
      </c>
      <c r="X24" t="s">
        <v>62</v>
      </c>
      <c r="Y24" t="s">
        <v>83</v>
      </c>
      <c r="Z24" t="s">
        <v>70</v>
      </c>
      <c r="AB24" s="20" t="e">
        <v>#N/A</v>
      </c>
      <c r="AC24" t="s">
        <v>86</v>
      </c>
      <c r="AD24" s="16" t="s">
        <v>74</v>
      </c>
    </row>
    <row r="25" spans="1:30" x14ac:dyDescent="0.25">
      <c r="A25" s="1">
        <v>0.2797506568613507</v>
      </c>
      <c r="B25" s="1">
        <v>0.28796658196883679</v>
      </c>
      <c r="C25" s="1">
        <v>0.39590809424142204</v>
      </c>
      <c r="D25" s="3">
        <f t="shared" si="22"/>
        <v>3.5746118033088923</v>
      </c>
      <c r="E25" s="4">
        <f t="shared" si="23"/>
        <v>3.4726251676946949</v>
      </c>
      <c r="F25" s="4">
        <f t="shared" si="24"/>
        <v>2.5258387351641436</v>
      </c>
      <c r="G25" s="10">
        <v>4.1043344840813178E-2</v>
      </c>
      <c r="H25" s="7">
        <f t="shared" si="1"/>
        <v>1.0410433448408132</v>
      </c>
      <c r="I25" s="5">
        <f t="shared" si="10"/>
        <v>3.4336820085579522</v>
      </c>
      <c r="J25" s="5">
        <f t="shared" si="11"/>
        <v>3.335716216720733</v>
      </c>
      <c r="K25" s="5">
        <f t="shared" si="12"/>
        <v>2.4262570311617253</v>
      </c>
      <c r="L25">
        <v>4.62</v>
      </c>
      <c r="M25">
        <v>3.95</v>
      </c>
      <c r="N25">
        <v>1.75</v>
      </c>
      <c r="O25" s="5">
        <f t="shared" si="13"/>
        <v>4.8096202531645567</v>
      </c>
      <c r="P25" s="5">
        <f t="shared" si="14"/>
        <v>4.1121212121212123</v>
      </c>
      <c r="Q25" s="5">
        <f t="shared" si="15"/>
        <v>1.8218258534714231</v>
      </c>
      <c r="R25" s="6">
        <f t="shared" si="16"/>
        <v>0.20791662280240025</v>
      </c>
      <c r="S25" s="6">
        <f t="shared" si="17"/>
        <v>0.24318349299926306</v>
      </c>
      <c r="T25" s="6">
        <f t="shared" si="18"/>
        <v>0.54889988419833668</v>
      </c>
      <c r="U25">
        <f t="shared" si="19"/>
        <v>1.3454944250764407</v>
      </c>
      <c r="V25">
        <f t="shared" si="20"/>
        <v>1.1841534900960957</v>
      </c>
      <c r="W25">
        <f t="shared" si="21"/>
        <v>0.72127560168762328</v>
      </c>
      <c r="X25" t="s">
        <v>64</v>
      </c>
      <c r="Y25" t="s">
        <v>63</v>
      </c>
      <c r="Z25" t="s">
        <v>70</v>
      </c>
      <c r="AA25" s="8" t="s">
        <v>99</v>
      </c>
      <c r="AB25" s="20" t="s">
        <v>72</v>
      </c>
      <c r="AC25" t="s">
        <v>86</v>
      </c>
      <c r="AD25" s="16" t="s">
        <v>23</v>
      </c>
    </row>
    <row r="26" spans="1:30" x14ac:dyDescent="0.25">
      <c r="A26" s="1">
        <v>0.41836158824452202</v>
      </c>
      <c r="B26" s="1">
        <v>0.29981362190121613</v>
      </c>
      <c r="C26" s="1">
        <v>0.26660504054504219</v>
      </c>
      <c r="D26" s="3">
        <f t="shared" si="22"/>
        <v>2.3902768038434847</v>
      </c>
      <c r="E26" s="4">
        <f t="shared" si="23"/>
        <v>3.3354054884453657</v>
      </c>
      <c r="F26" s="4">
        <f t="shared" si="24"/>
        <v>3.7508668176551327</v>
      </c>
      <c r="G26" s="10">
        <v>2.9518526778300469E-2</v>
      </c>
      <c r="H26" s="7">
        <f t="shared" si="1"/>
        <v>1.0295185267783005</v>
      </c>
      <c r="I26" s="5">
        <f t="shared" si="10"/>
        <v>2.3217423889625777</v>
      </c>
      <c r="J26" s="5">
        <f t="shared" si="11"/>
        <v>3.2397721864053657</v>
      </c>
      <c r="K26" s="5">
        <f t="shared" si="12"/>
        <v>3.6433213391436667</v>
      </c>
      <c r="L26">
        <v>1.7</v>
      </c>
      <c r="M26">
        <v>3.91</v>
      </c>
      <c r="N26">
        <v>5.39</v>
      </c>
      <c r="O26" s="5">
        <f t="shared" ref="O26:O29" si="25">(L26*H26)</f>
        <v>1.7501814955231108</v>
      </c>
      <c r="P26" s="5">
        <f t="shared" ref="P26:P29" si="26">(M26*H26)</f>
        <v>4.0254174397031548</v>
      </c>
      <c r="Q26" s="5">
        <f t="shared" ref="Q26:Q29" si="27">(N26*H26)</f>
        <v>5.5491048593350394</v>
      </c>
      <c r="R26" s="6">
        <f t="shared" ref="R26:R29" si="28">(1/O26)</f>
        <v>0.57136931373000865</v>
      </c>
      <c r="S26" s="6">
        <f t="shared" ref="S26:S29" si="29">(1/P26)</f>
        <v>0.24842144075217767</v>
      </c>
      <c r="T26" s="6">
        <f t="shared" ref="T26:T29" si="30">(1/Q26)</f>
        <v>0.18020924551781348</v>
      </c>
      <c r="U26">
        <f t="shared" ref="U26:U29" si="31">(L26/I26)</f>
        <v>0.73220871018322131</v>
      </c>
      <c r="V26">
        <f t="shared" ref="V26:V29" si="32">(M26/J26)</f>
        <v>1.2068749822617233</v>
      </c>
      <c r="W26">
        <f t="shared" ref="W26:W29" si="33">(N26/K26)</f>
        <v>1.4794193260117088</v>
      </c>
      <c r="X26" t="s">
        <v>67</v>
      </c>
      <c r="Y26" t="s">
        <v>27</v>
      </c>
      <c r="Z26" t="s">
        <v>21</v>
      </c>
      <c r="AA26" s="8" t="s">
        <v>99</v>
      </c>
      <c r="AB26" s="20" t="s">
        <v>72</v>
      </c>
      <c r="AC26" t="s">
        <v>86</v>
      </c>
      <c r="AD26" s="16" t="s">
        <v>93</v>
      </c>
    </row>
    <row r="27" spans="1:30" x14ac:dyDescent="0.25">
      <c r="A27" s="1">
        <v>0.45102591001524472</v>
      </c>
      <c r="B27" s="1">
        <v>0.2479298435838069</v>
      </c>
      <c r="C27" s="1">
        <v>0.28192924515709933</v>
      </c>
      <c r="D27" s="3">
        <f t="shared" si="22"/>
        <v>2.2171675236267467</v>
      </c>
      <c r="E27" s="4">
        <f t="shared" si="23"/>
        <v>4.0333990678374034</v>
      </c>
      <c r="F27" s="4">
        <f t="shared" si="24"/>
        <v>3.5469892434989152</v>
      </c>
      <c r="G27" s="10">
        <v>2.8489960954564353E-2</v>
      </c>
      <c r="H27" s="7">
        <f t="shared" si="1"/>
        <v>1.0284899609545644</v>
      </c>
      <c r="I27" s="5">
        <f t="shared" si="10"/>
        <v>2.1557502822574413</v>
      </c>
      <c r="J27" s="5">
        <f t="shared" si="11"/>
        <v>3.9216708193183689</v>
      </c>
      <c r="K27" s="5">
        <f t="shared" si="12"/>
        <v>3.4487349202775648</v>
      </c>
      <c r="L27">
        <v>3.45</v>
      </c>
      <c r="M27">
        <v>3.47</v>
      </c>
      <c r="N27">
        <v>2.2200000000000002</v>
      </c>
      <c r="O27" s="5">
        <f t="shared" si="25"/>
        <v>3.5482903652932474</v>
      </c>
      <c r="P27" s="5">
        <f t="shared" si="26"/>
        <v>3.5688601645123383</v>
      </c>
      <c r="Q27" s="5">
        <f t="shared" si="27"/>
        <v>2.2832477133191329</v>
      </c>
      <c r="R27" s="6">
        <f t="shared" si="28"/>
        <v>0.28182586458573416</v>
      </c>
      <c r="S27" s="6">
        <f t="shared" si="29"/>
        <v>0.2802015080175167</v>
      </c>
      <c r="T27" s="6">
        <f t="shared" si="30"/>
        <v>0.43797262739674908</v>
      </c>
      <c r="U27">
        <f t="shared" si="31"/>
        <v>1.6003708910047119</v>
      </c>
      <c r="V27">
        <f t="shared" si="32"/>
        <v>0.88482694236002346</v>
      </c>
      <c r="W27">
        <f t="shared" si="33"/>
        <v>0.64371430432273635</v>
      </c>
      <c r="X27" t="s">
        <v>20</v>
      </c>
      <c r="Y27" t="s">
        <v>28</v>
      </c>
      <c r="Z27" t="s">
        <v>21</v>
      </c>
      <c r="AA27" s="8" t="s">
        <v>97</v>
      </c>
      <c r="AB27" s="20" t="s">
        <v>23</v>
      </c>
      <c r="AC27" t="s">
        <v>86</v>
      </c>
      <c r="AD27" s="16" t="s">
        <v>92</v>
      </c>
    </row>
    <row r="28" spans="1:30" x14ac:dyDescent="0.25">
      <c r="A28" s="1">
        <v>0.21024808702591863</v>
      </c>
      <c r="B28" s="1">
        <v>0.24101094868888306</v>
      </c>
      <c r="C28" s="1">
        <v>0.48934899245486141</v>
      </c>
      <c r="D28" s="3">
        <f t="shared" si="22"/>
        <v>4.7562858437647693</v>
      </c>
      <c r="E28" s="4">
        <f t="shared" si="23"/>
        <v>4.149189094686661</v>
      </c>
      <c r="F28" s="4">
        <f t="shared" si="24"/>
        <v>2.0435313353429292</v>
      </c>
      <c r="G28" s="10">
        <v>2.7261057007432532E-2</v>
      </c>
      <c r="H28" s="7">
        <f t="shared" si="1"/>
        <v>1.0272610570074325</v>
      </c>
      <c r="I28" s="5">
        <f t="shared" si="10"/>
        <v>4.6300653678243702</v>
      </c>
      <c r="J28" s="5">
        <f t="shared" si="11"/>
        <v>4.0390795176971652</v>
      </c>
      <c r="K28" s="5">
        <f t="shared" si="12"/>
        <v>1.9893008903657328</v>
      </c>
      <c r="L28">
        <v>2.65</v>
      </c>
      <c r="M28">
        <v>3.56</v>
      </c>
      <c r="N28">
        <v>2.71</v>
      </c>
      <c r="O28" s="5">
        <f t="shared" si="25"/>
        <v>2.7222418010696963</v>
      </c>
      <c r="P28" s="5">
        <f t="shared" si="26"/>
        <v>3.6570493629464598</v>
      </c>
      <c r="Q28" s="5">
        <f t="shared" si="27"/>
        <v>2.7838774644901423</v>
      </c>
      <c r="R28" s="6">
        <f t="shared" si="28"/>
        <v>0.36734429675095476</v>
      </c>
      <c r="S28" s="6">
        <f t="shared" si="29"/>
        <v>0.27344449055899722</v>
      </c>
      <c r="T28" s="6">
        <f t="shared" si="30"/>
        <v>0.35921121269004797</v>
      </c>
      <c r="U28">
        <f t="shared" si="31"/>
        <v>0.57234613109689492</v>
      </c>
      <c r="V28">
        <f t="shared" si="32"/>
        <v>0.88138893636580173</v>
      </c>
      <c r="W28">
        <f t="shared" si="33"/>
        <v>1.3622876323660453</v>
      </c>
      <c r="X28" t="s">
        <v>66</v>
      </c>
      <c r="Y28" t="s">
        <v>40</v>
      </c>
      <c r="Z28" t="s">
        <v>21</v>
      </c>
      <c r="AA28" s="8" t="s">
        <v>98</v>
      </c>
      <c r="AB28" s="20" t="s">
        <v>22</v>
      </c>
      <c r="AC28" t="s">
        <v>87</v>
      </c>
      <c r="AD28" s="16" t="s">
        <v>90</v>
      </c>
    </row>
    <row r="29" spans="1:30" s="17" customFormat="1" x14ac:dyDescent="0.25">
      <c r="A29" s="43">
        <v>6.5359794183465422E-2</v>
      </c>
      <c r="B29" s="43">
        <v>0.28144328887156184</v>
      </c>
      <c r="C29" s="43">
        <v>0.57173421471023855</v>
      </c>
      <c r="D29" s="34">
        <f t="shared" si="22"/>
        <v>15.299925779952622</v>
      </c>
      <c r="E29" s="35">
        <f t="shared" si="23"/>
        <v>3.5531136805907475</v>
      </c>
      <c r="F29" s="35">
        <f t="shared" si="24"/>
        <v>1.7490644678433518</v>
      </c>
      <c r="G29" s="36">
        <v>3.8667946120766183E-2</v>
      </c>
      <c r="H29" s="37">
        <f t="shared" si="1"/>
        <v>1.0386679461207662</v>
      </c>
      <c r="I29" s="37">
        <f t="shared" si="10"/>
        <v>14.730334017811016</v>
      </c>
      <c r="J29" s="37">
        <f t="shared" si="11"/>
        <v>3.4208369420284641</v>
      </c>
      <c r="K29" s="37">
        <f t="shared" si="12"/>
        <v>1.6839495956102102</v>
      </c>
      <c r="L29" s="17">
        <v>2.2599999999999998</v>
      </c>
      <c r="M29" s="17">
        <v>3.39</v>
      </c>
      <c r="N29" s="17">
        <v>3.32</v>
      </c>
      <c r="O29" s="37">
        <f t="shared" si="25"/>
        <v>2.3473895582329312</v>
      </c>
      <c r="P29" s="37">
        <f t="shared" si="26"/>
        <v>3.5210843373493974</v>
      </c>
      <c r="Q29" s="37">
        <f t="shared" si="27"/>
        <v>3.4483775811209436</v>
      </c>
      <c r="R29" s="38">
        <f t="shared" si="28"/>
        <v>0.42600513259195905</v>
      </c>
      <c r="S29" s="38">
        <f t="shared" si="29"/>
        <v>0.28400342172797266</v>
      </c>
      <c r="T29" s="38">
        <f t="shared" si="30"/>
        <v>0.28999144568006846</v>
      </c>
      <c r="U29" s="17">
        <f t="shared" si="31"/>
        <v>0.15342489839452023</v>
      </c>
      <c r="V29" s="17">
        <f t="shared" si="32"/>
        <v>0.99098555629775842</v>
      </c>
      <c r="W29" s="17">
        <f t="shared" si="33"/>
        <v>1.9715554483665745</v>
      </c>
      <c r="X29" s="17" t="s">
        <v>69</v>
      </c>
      <c r="Y29" s="17" t="s">
        <v>55</v>
      </c>
      <c r="Z29" s="17" t="s">
        <v>9</v>
      </c>
      <c r="AA29" s="39" t="s">
        <v>98</v>
      </c>
      <c r="AB29" s="40" t="s">
        <v>24</v>
      </c>
      <c r="AC29" s="40" t="s">
        <v>71</v>
      </c>
      <c r="AD29" s="39" t="s">
        <v>74</v>
      </c>
    </row>
    <row r="30" spans="1:30" x14ac:dyDescent="0.25">
      <c r="A30" s="1" t="e">
        <v>#N/A</v>
      </c>
      <c r="B30" s="1" t="e">
        <v>#N/A</v>
      </c>
      <c r="C30" s="1" t="e">
        <v>#N/A</v>
      </c>
      <c r="D30" s="3" t="e">
        <f t="shared" ref="D30:D77" si="34">(100%/A30)</f>
        <v>#N/A</v>
      </c>
      <c r="E30" s="4" t="e">
        <f t="shared" ref="E30:E77" si="35">(100%/B30)</f>
        <v>#N/A</v>
      </c>
      <c r="F30" s="4" t="e">
        <f t="shared" ref="F30:F77" si="36">(100%/C30)</f>
        <v>#N/A</v>
      </c>
      <c r="G30" s="10">
        <v>4.2223165092483139E-2</v>
      </c>
      <c r="H30" s="7">
        <f t="shared" ref="H30:H93" si="37">(G30/100%) + 1</f>
        <v>1.0422231650924831</v>
      </c>
      <c r="I30" s="5" t="e">
        <f t="shared" ref="I30:I77" si="38">D30/H30</f>
        <v>#N/A</v>
      </c>
      <c r="J30" s="5" t="e">
        <f t="shared" ref="J30:J77" si="39">E30/H30</f>
        <v>#N/A</v>
      </c>
      <c r="K30" s="5" t="e">
        <f t="shared" ref="K30:K77" si="40">F30/H30</f>
        <v>#N/A</v>
      </c>
      <c r="L30">
        <v>5.12</v>
      </c>
      <c r="M30">
        <v>3.63</v>
      </c>
      <c r="N30">
        <v>1.75</v>
      </c>
      <c r="O30" s="5">
        <f t="shared" ref="O30:O77" si="41">(L30*H30)</f>
        <v>5.336182605273514</v>
      </c>
      <c r="P30" s="5">
        <f t="shared" ref="P30:P77" si="42">(M30*H30)</f>
        <v>3.7832700892857138</v>
      </c>
      <c r="Q30" s="5">
        <f t="shared" ref="Q30:Q77" si="43">(N30*H30)</f>
        <v>1.8238905389118454</v>
      </c>
      <c r="R30" s="6">
        <f t="shared" ref="R30:R77" si="44">(1/O30)</f>
        <v>0.18739988376929681</v>
      </c>
      <c r="S30" s="6">
        <f t="shared" ref="S30:S77" si="45">(1/P30)</f>
        <v>0.26432159914567488</v>
      </c>
      <c r="T30" s="6">
        <f t="shared" ref="T30:T77" si="46">(1/Q30)</f>
        <v>0.54827851708502851</v>
      </c>
      <c r="U30" t="e">
        <f t="shared" ref="U30:U77" si="47">(L30/I30)</f>
        <v>#N/A</v>
      </c>
      <c r="V30" t="e">
        <f t="shared" ref="V30:V77" si="48">(M30/J30)</f>
        <v>#N/A</v>
      </c>
      <c r="W30" t="e">
        <f t="shared" ref="W30:W77" si="49">(N30/K30)</f>
        <v>#N/A</v>
      </c>
      <c r="X30" t="s">
        <v>83</v>
      </c>
      <c r="Y30" t="s">
        <v>58</v>
      </c>
      <c r="Z30" t="s">
        <v>70</v>
      </c>
      <c r="AA30" s="16"/>
      <c r="AB30" s="16" t="e">
        <v>#N/A</v>
      </c>
      <c r="AC30" s="42">
        <v>44204</v>
      </c>
      <c r="AD30" s="16" t="s">
        <v>24</v>
      </c>
    </row>
    <row r="31" spans="1:30" x14ac:dyDescent="0.25">
      <c r="A31" s="1">
        <v>0.15839266094979854</v>
      </c>
      <c r="B31" s="1">
        <v>0.18294001528625212</v>
      </c>
      <c r="C31" s="1">
        <v>0.57772830270663988</v>
      </c>
      <c r="D31" s="3">
        <f t="shared" si="34"/>
        <v>6.3134238291314713</v>
      </c>
      <c r="E31" s="4">
        <f t="shared" si="35"/>
        <v>5.4662726382484879</v>
      </c>
      <c r="F31" s="4">
        <f t="shared" si="36"/>
        <v>1.7309174491106456</v>
      </c>
      <c r="G31" s="10">
        <v>3.9150122572368495E-2</v>
      </c>
      <c r="H31" s="7">
        <f t="shared" si="37"/>
        <v>1.0391501225723685</v>
      </c>
      <c r="I31" s="5">
        <f t="shared" si="38"/>
        <v>6.0755647254343579</v>
      </c>
      <c r="J31" s="5">
        <f t="shared" si="39"/>
        <v>5.260330071190273</v>
      </c>
      <c r="K31" s="5">
        <f t="shared" si="40"/>
        <v>1.6657048981775981</v>
      </c>
      <c r="L31">
        <v>3.26</v>
      </c>
      <c r="M31">
        <v>3.36</v>
      </c>
      <c r="N31">
        <v>2.2999999999999998</v>
      </c>
      <c r="O31" s="5">
        <f t="shared" si="41"/>
        <v>3.3876293995859212</v>
      </c>
      <c r="P31" s="5">
        <f t="shared" si="42"/>
        <v>3.491544411843158</v>
      </c>
      <c r="Q31" s="5">
        <f t="shared" si="43"/>
        <v>2.3900452819164473</v>
      </c>
      <c r="R31" s="6">
        <f t="shared" si="44"/>
        <v>0.29519167596143564</v>
      </c>
      <c r="S31" s="6">
        <f t="shared" si="45"/>
        <v>0.28640620941496436</v>
      </c>
      <c r="T31" s="6">
        <f t="shared" si="46"/>
        <v>0.41840211462360011</v>
      </c>
      <c r="U31">
        <f t="shared" si="47"/>
        <v>0.53657563491218241</v>
      </c>
      <c r="V31">
        <f t="shared" si="48"/>
        <v>0.63874318807521546</v>
      </c>
      <c r="W31">
        <f t="shared" si="49"/>
        <v>1.3807968041136016</v>
      </c>
      <c r="X31" t="s">
        <v>60</v>
      </c>
      <c r="Y31" t="s">
        <v>59</v>
      </c>
      <c r="Z31" t="s">
        <v>70</v>
      </c>
      <c r="AA31" s="16" t="s">
        <v>98</v>
      </c>
      <c r="AB31" s="16" t="s">
        <v>22</v>
      </c>
      <c r="AC31" s="42">
        <v>44204</v>
      </c>
      <c r="AD31" s="16" t="s">
        <v>22</v>
      </c>
    </row>
    <row r="32" spans="1:30" x14ac:dyDescent="0.25">
      <c r="A32" s="1">
        <v>0.58315169602838213</v>
      </c>
      <c r="B32" s="1">
        <v>0.20348379370577216</v>
      </c>
      <c r="C32" s="1">
        <v>0.20069330516813774</v>
      </c>
      <c r="D32" s="3">
        <f t="shared" si="34"/>
        <v>1.7148196718119975</v>
      </c>
      <c r="E32" s="4">
        <f t="shared" si="35"/>
        <v>4.9143962857599961</v>
      </c>
      <c r="F32" s="4">
        <f t="shared" si="36"/>
        <v>4.9827272472403372</v>
      </c>
      <c r="G32" s="10">
        <v>4.3839577064833213E-2</v>
      </c>
      <c r="H32" s="7">
        <f t="shared" si="37"/>
        <v>1.0438395770648332</v>
      </c>
      <c r="I32" s="5">
        <f t="shared" si="38"/>
        <v>1.6428000139962977</v>
      </c>
      <c r="J32" s="5">
        <f t="shared" si="39"/>
        <v>4.7079995755466184</v>
      </c>
      <c r="K32" s="5">
        <f t="shared" si="40"/>
        <v>4.7734607469581105</v>
      </c>
      <c r="L32">
        <v>1.41</v>
      </c>
      <c r="M32">
        <v>4.88</v>
      </c>
      <c r="N32">
        <v>7.71</v>
      </c>
      <c r="O32" s="5">
        <f t="shared" si="41"/>
        <v>1.4718138036614148</v>
      </c>
      <c r="P32" s="5">
        <f t="shared" si="42"/>
        <v>5.0939371360763861</v>
      </c>
      <c r="Q32" s="5">
        <f t="shared" si="43"/>
        <v>8.0480031391698645</v>
      </c>
      <c r="R32" s="6">
        <f t="shared" si="44"/>
        <v>0.67943376907616382</v>
      </c>
      <c r="S32" s="6">
        <f t="shared" si="45"/>
        <v>0.19631180622897357</v>
      </c>
      <c r="T32" s="6">
        <f t="shared" si="46"/>
        <v>0.12425442469486263</v>
      </c>
      <c r="U32">
        <f t="shared" si="47"/>
        <v>0.85829071584313821</v>
      </c>
      <c r="V32">
        <f t="shared" si="48"/>
        <v>1.0365336533475391</v>
      </c>
      <c r="W32">
        <f t="shared" si="49"/>
        <v>1.6151803500035482</v>
      </c>
      <c r="X32" t="s">
        <v>63</v>
      </c>
      <c r="Y32" t="s">
        <v>33</v>
      </c>
      <c r="Z32" t="s">
        <v>70</v>
      </c>
      <c r="AA32" s="16" t="s">
        <v>97</v>
      </c>
      <c r="AB32" s="16" t="s">
        <v>23</v>
      </c>
      <c r="AC32" s="42">
        <v>44204</v>
      </c>
      <c r="AD32" s="16" t="s">
        <v>73</v>
      </c>
    </row>
    <row r="33" spans="1:30" x14ac:dyDescent="0.25">
      <c r="A33" s="1">
        <v>0.43615897690699029</v>
      </c>
      <c r="B33" s="1">
        <v>0.2575637585949162</v>
      </c>
      <c r="C33" s="1">
        <v>0.28670204691022072</v>
      </c>
      <c r="D33" s="3">
        <f t="shared" si="34"/>
        <v>2.2927419884636406</v>
      </c>
      <c r="E33" s="4">
        <f t="shared" si="35"/>
        <v>3.8825338062128201</v>
      </c>
      <c r="F33" s="4">
        <f t="shared" si="36"/>
        <v>3.4879416131728731</v>
      </c>
      <c r="G33" s="10">
        <v>4.2042562867280697E-2</v>
      </c>
      <c r="H33" s="7">
        <f t="shared" si="37"/>
        <v>1.0420425628672807</v>
      </c>
      <c r="I33" s="5">
        <f t="shared" si="38"/>
        <v>2.2002383301454977</v>
      </c>
      <c r="J33" s="5">
        <f t="shared" si="39"/>
        <v>3.7258879287326359</v>
      </c>
      <c r="K33" s="5">
        <f t="shared" si="40"/>
        <v>3.347216071074357</v>
      </c>
      <c r="L33">
        <v>1.79</v>
      </c>
      <c r="M33">
        <v>3.49</v>
      </c>
      <c r="N33">
        <v>5.08</v>
      </c>
      <c r="O33" s="5">
        <f t="shared" si="41"/>
        <v>1.8652561875324325</v>
      </c>
      <c r="P33" s="5">
        <f t="shared" si="42"/>
        <v>3.63672854440681</v>
      </c>
      <c r="Q33" s="5">
        <f t="shared" si="43"/>
        <v>5.2935762193657858</v>
      </c>
      <c r="R33" s="6">
        <f t="shared" si="44"/>
        <v>0.53611938493173461</v>
      </c>
      <c r="S33" s="6">
        <f t="shared" si="45"/>
        <v>0.27497240659822492</v>
      </c>
      <c r="T33" s="6">
        <f t="shared" si="46"/>
        <v>0.18890820847004036</v>
      </c>
      <c r="U33">
        <f t="shared" si="47"/>
        <v>0.81354823042357893</v>
      </c>
      <c r="V33">
        <f t="shared" si="48"/>
        <v>0.93668947288683668</v>
      </c>
      <c r="W33">
        <f t="shared" si="49"/>
        <v>1.5176791375674386</v>
      </c>
      <c r="X33" t="s">
        <v>26</v>
      </c>
      <c r="Y33" t="s">
        <v>34</v>
      </c>
      <c r="Z33" t="s">
        <v>70</v>
      </c>
      <c r="AA33" s="16" t="s">
        <v>99</v>
      </c>
      <c r="AB33" s="16" t="s">
        <v>72</v>
      </c>
      <c r="AC33" s="42">
        <v>44204</v>
      </c>
      <c r="AD33" s="16" t="s">
        <v>24</v>
      </c>
    </row>
    <row r="34" spans="1:30" x14ac:dyDescent="0.25">
      <c r="A34" s="1">
        <v>0.43263504270258479</v>
      </c>
      <c r="B34" s="1">
        <v>0.2218827575908503</v>
      </c>
      <c r="C34" s="1">
        <v>0.32137046932226371</v>
      </c>
      <c r="D34" s="3">
        <f t="shared" si="34"/>
        <v>2.31141701733914</v>
      </c>
      <c r="E34" s="4">
        <f t="shared" si="35"/>
        <v>4.5068846757529064</v>
      </c>
      <c r="F34" s="4">
        <f t="shared" si="36"/>
        <v>3.1116735837891207</v>
      </c>
      <c r="G34" s="10">
        <v>2.7616927294791926E-2</v>
      </c>
      <c r="H34" s="7">
        <f t="shared" si="37"/>
        <v>1.0276169272947919</v>
      </c>
      <c r="I34" s="5">
        <f t="shared" si="38"/>
        <v>2.2492983094624179</v>
      </c>
      <c r="J34" s="5">
        <f t="shared" si="39"/>
        <v>4.3857633676951089</v>
      </c>
      <c r="K34" s="5">
        <f t="shared" si="40"/>
        <v>3.0280481968904707</v>
      </c>
      <c r="L34">
        <v>3.71</v>
      </c>
      <c r="M34">
        <v>3.7</v>
      </c>
      <c r="N34">
        <v>2.0499999999999998</v>
      </c>
      <c r="O34" s="5">
        <f t="shared" si="41"/>
        <v>3.8124588002636779</v>
      </c>
      <c r="P34" s="5">
        <f t="shared" si="42"/>
        <v>3.8021826309907305</v>
      </c>
      <c r="Q34" s="5">
        <f t="shared" si="43"/>
        <v>2.1066147009543235</v>
      </c>
      <c r="R34" s="6">
        <f t="shared" si="44"/>
        <v>0.26229791648655659</v>
      </c>
      <c r="S34" s="6">
        <f t="shared" si="45"/>
        <v>0.26300682977435808</v>
      </c>
      <c r="T34" s="6">
        <f t="shared" si="46"/>
        <v>0.47469525373908533</v>
      </c>
      <c r="U34">
        <f t="shared" si="47"/>
        <v>1.6494032758539217</v>
      </c>
      <c r="V34">
        <f t="shared" si="48"/>
        <v>0.84363876702825757</v>
      </c>
      <c r="W34">
        <f t="shared" si="49"/>
        <v>0.67700375512687117</v>
      </c>
      <c r="X34" t="s">
        <v>27</v>
      </c>
      <c r="Y34" t="s">
        <v>66</v>
      </c>
      <c r="Z34" t="s">
        <v>21</v>
      </c>
      <c r="AA34" s="16" t="s">
        <v>99</v>
      </c>
      <c r="AB34" s="16" t="s">
        <v>73</v>
      </c>
      <c r="AC34" s="42">
        <v>44204</v>
      </c>
      <c r="AD34" s="16" t="s">
        <v>93</v>
      </c>
    </row>
    <row r="35" spans="1:30" x14ac:dyDescent="0.25">
      <c r="A35" s="1" t="e">
        <v>#N/A</v>
      </c>
      <c r="B35" s="1" t="e">
        <v>#N/A</v>
      </c>
      <c r="C35" s="1" t="e">
        <v>#N/A</v>
      </c>
      <c r="D35" s="3" t="e">
        <f t="shared" si="34"/>
        <v>#N/A</v>
      </c>
      <c r="E35" s="4" t="e">
        <f t="shared" si="35"/>
        <v>#N/A</v>
      </c>
      <c r="F35" s="4" t="e">
        <f t="shared" si="36"/>
        <v>#N/A</v>
      </c>
      <c r="G35" s="10">
        <v>3.1929062234580474E-2</v>
      </c>
      <c r="H35" s="7">
        <f t="shared" si="37"/>
        <v>1.0319290622345805</v>
      </c>
      <c r="I35" s="5" t="e">
        <f t="shared" si="38"/>
        <v>#N/A</v>
      </c>
      <c r="J35" s="5" t="e">
        <f t="shared" si="39"/>
        <v>#N/A</v>
      </c>
      <c r="K35" s="5" t="e">
        <f t="shared" si="40"/>
        <v>#N/A</v>
      </c>
      <c r="L35">
        <v>1.69</v>
      </c>
      <c r="M35">
        <v>3.97</v>
      </c>
      <c r="N35">
        <v>5.31</v>
      </c>
      <c r="O35" s="5">
        <f t="shared" si="41"/>
        <v>1.743960115176441</v>
      </c>
      <c r="P35" s="5">
        <f t="shared" si="42"/>
        <v>4.0967583770712848</v>
      </c>
      <c r="Q35" s="5">
        <f t="shared" si="43"/>
        <v>5.4795433204656216</v>
      </c>
      <c r="R35" s="6">
        <f t="shared" si="44"/>
        <v>0.57340760909479138</v>
      </c>
      <c r="S35" s="6">
        <f t="shared" si="45"/>
        <v>0.24409543057183811</v>
      </c>
      <c r="T35" s="6">
        <f t="shared" si="46"/>
        <v>0.18249696033337054</v>
      </c>
      <c r="U35" t="e">
        <f t="shared" si="47"/>
        <v>#N/A</v>
      </c>
      <c r="V35" t="e">
        <f t="shared" si="48"/>
        <v>#N/A</v>
      </c>
      <c r="W35" t="e">
        <f t="shared" si="49"/>
        <v>#N/A</v>
      </c>
      <c r="X35" t="s">
        <v>38</v>
      </c>
      <c r="Y35" t="s">
        <v>78</v>
      </c>
      <c r="Z35" t="s">
        <v>21</v>
      </c>
      <c r="AA35" s="16"/>
      <c r="AB35" s="16" t="e">
        <v>#N/A</v>
      </c>
      <c r="AC35" s="42">
        <v>44204</v>
      </c>
      <c r="AD35" s="16" t="s">
        <v>72</v>
      </c>
    </row>
    <row r="36" spans="1:30" x14ac:dyDescent="0.25">
      <c r="A36" s="1">
        <v>0.84536477718609293</v>
      </c>
      <c r="B36" s="1">
        <v>9.2735778182617065E-2</v>
      </c>
      <c r="C36" s="1">
        <v>2.5162946481247669E-2</v>
      </c>
      <c r="D36" s="3">
        <f t="shared" si="34"/>
        <v>1.1829212985767288</v>
      </c>
      <c r="E36" s="4">
        <f t="shared" si="35"/>
        <v>10.783324619660611</v>
      </c>
      <c r="F36" s="4">
        <f t="shared" si="36"/>
        <v>39.740973925499382</v>
      </c>
      <c r="G36" s="10">
        <v>2.8565807593940562E-2</v>
      </c>
      <c r="H36" s="7">
        <f t="shared" si="37"/>
        <v>1.0285658075939406</v>
      </c>
      <c r="I36" s="5">
        <f t="shared" si="38"/>
        <v>1.1500686585565802</v>
      </c>
      <c r="J36" s="5">
        <f t="shared" si="39"/>
        <v>10.483845117198058</v>
      </c>
      <c r="K36" s="5">
        <f t="shared" si="40"/>
        <v>38.637269129588262</v>
      </c>
      <c r="L36">
        <v>2.5</v>
      </c>
      <c r="M36">
        <v>3.4</v>
      </c>
      <c r="N36">
        <v>2.99</v>
      </c>
      <c r="O36" s="5">
        <f t="shared" si="41"/>
        <v>2.5714145189848514</v>
      </c>
      <c r="P36" s="5">
        <f t="shared" si="42"/>
        <v>3.497123745819398</v>
      </c>
      <c r="Q36" s="5">
        <f t="shared" si="43"/>
        <v>3.0754117647058825</v>
      </c>
      <c r="R36" s="6">
        <f t="shared" si="44"/>
        <v>0.38889101411575688</v>
      </c>
      <c r="S36" s="6">
        <f t="shared" si="45"/>
        <v>0.28594927508511536</v>
      </c>
      <c r="T36" s="6">
        <f t="shared" si="46"/>
        <v>0.32515971079912781</v>
      </c>
      <c r="U36">
        <f t="shared" si="47"/>
        <v>2.1737832618947133</v>
      </c>
      <c r="V36">
        <f t="shared" si="48"/>
        <v>0.32430849196947059</v>
      </c>
      <c r="W36">
        <f t="shared" si="49"/>
        <v>7.7386421643093575E-2</v>
      </c>
      <c r="X36" t="s">
        <v>40</v>
      </c>
      <c r="Y36" t="s">
        <v>37</v>
      </c>
      <c r="Z36" t="s">
        <v>21</v>
      </c>
      <c r="AA36" s="16" t="s">
        <v>97</v>
      </c>
      <c r="AB36" s="16" t="s">
        <v>90</v>
      </c>
      <c r="AC36" s="42">
        <v>44204</v>
      </c>
      <c r="AD36" s="16" t="s">
        <v>91</v>
      </c>
    </row>
    <row r="37" spans="1:30" x14ac:dyDescent="0.25">
      <c r="A37" s="1">
        <v>0.57461586599554659</v>
      </c>
      <c r="B37" s="1">
        <v>0.29073183442938466</v>
      </c>
      <c r="C37" s="1">
        <v>0.13177471213097275</v>
      </c>
      <c r="D37" s="3">
        <f t="shared" si="34"/>
        <v>1.7402930534600836</v>
      </c>
      <c r="E37" s="4">
        <f t="shared" si="35"/>
        <v>3.43959581159279</v>
      </c>
      <c r="F37" s="4">
        <f t="shared" si="36"/>
        <v>7.5887094255693448</v>
      </c>
      <c r="G37" s="10">
        <v>3.1464444410557624E-2</v>
      </c>
      <c r="H37" s="7">
        <f t="shared" si="37"/>
        <v>1.0314644444105576</v>
      </c>
      <c r="I37" s="5">
        <f t="shared" si="38"/>
        <v>1.6872060524147241</v>
      </c>
      <c r="J37" s="5">
        <f t="shared" si="39"/>
        <v>3.334672203420824</v>
      </c>
      <c r="K37" s="5">
        <f t="shared" si="40"/>
        <v>7.3572186290008297</v>
      </c>
      <c r="L37">
        <v>1.78</v>
      </c>
      <c r="M37">
        <v>3.62</v>
      </c>
      <c r="N37">
        <v>5.17</v>
      </c>
      <c r="O37" s="5">
        <f t="shared" si="41"/>
        <v>1.8360067110507925</v>
      </c>
      <c r="P37" s="5">
        <f t="shared" si="42"/>
        <v>3.7339012887662189</v>
      </c>
      <c r="Q37" s="5">
        <f t="shared" si="43"/>
        <v>5.3326711776025828</v>
      </c>
      <c r="R37" s="6">
        <f t="shared" si="44"/>
        <v>0.54466031849506424</v>
      </c>
      <c r="S37" s="6">
        <f t="shared" si="45"/>
        <v>0.26781639970199289</v>
      </c>
      <c r="T37" s="6">
        <f t="shared" si="46"/>
        <v>0.18752328180294281</v>
      </c>
      <c r="U37">
        <f t="shared" si="47"/>
        <v>1.0549985862440865</v>
      </c>
      <c r="V37">
        <f t="shared" si="48"/>
        <v>1.0855639712612462</v>
      </c>
      <c r="W37">
        <f t="shared" si="49"/>
        <v>0.7027112093177158</v>
      </c>
      <c r="X37" t="s">
        <v>100</v>
      </c>
      <c r="Y37" t="s">
        <v>101</v>
      </c>
      <c r="Z37" t="s">
        <v>142</v>
      </c>
      <c r="AA37" s="16" t="s">
        <v>97</v>
      </c>
      <c r="AB37" s="16" t="s">
        <v>148</v>
      </c>
      <c r="AC37" s="42">
        <v>44204</v>
      </c>
      <c r="AD37" s="16" t="s">
        <v>89</v>
      </c>
    </row>
    <row r="38" spans="1:30" x14ac:dyDescent="0.25">
      <c r="A38" s="1">
        <v>0.10248453394933507</v>
      </c>
      <c r="B38" s="1">
        <v>0.19358586158216934</v>
      </c>
      <c r="C38" s="1">
        <v>0.60093498740046158</v>
      </c>
      <c r="D38" s="3">
        <f t="shared" si="34"/>
        <v>9.7575698640964355</v>
      </c>
      <c r="E38" s="4">
        <f t="shared" si="35"/>
        <v>5.1656664997486947</v>
      </c>
      <c r="F38" s="4">
        <f t="shared" si="36"/>
        <v>1.6640735203750128</v>
      </c>
      <c r="G38" s="10">
        <v>2.79347143753923E-2</v>
      </c>
      <c r="H38" s="7">
        <f t="shared" si="37"/>
        <v>1.0279347143753923</v>
      </c>
      <c r="I38" s="5">
        <f t="shared" si="38"/>
        <v>9.4924023166446556</v>
      </c>
      <c r="J38" s="5">
        <f t="shared" si="39"/>
        <v>5.0252865551753718</v>
      </c>
      <c r="K38" s="5">
        <f t="shared" si="40"/>
        <v>1.6188513697449742</v>
      </c>
      <c r="L38">
        <v>3.54</v>
      </c>
      <c r="M38">
        <v>3.54</v>
      </c>
      <c r="N38">
        <v>2.16</v>
      </c>
      <c r="O38" s="5">
        <f t="shared" si="41"/>
        <v>3.6388888888888888</v>
      </c>
      <c r="P38" s="5">
        <f t="shared" si="42"/>
        <v>3.6388888888888888</v>
      </c>
      <c r="Q38" s="5">
        <f t="shared" si="43"/>
        <v>2.2203389830508473</v>
      </c>
      <c r="R38" s="6">
        <f t="shared" si="44"/>
        <v>0.27480916030534353</v>
      </c>
      <c r="S38" s="6">
        <f t="shared" si="45"/>
        <v>0.27480916030534353</v>
      </c>
      <c r="T38" s="6">
        <f t="shared" si="46"/>
        <v>0.45038167938931301</v>
      </c>
      <c r="U38">
        <f t="shared" si="47"/>
        <v>0.3729298318711915</v>
      </c>
      <c r="V38">
        <f t="shared" si="48"/>
        <v>0.70443744075733838</v>
      </c>
      <c r="W38">
        <f t="shared" si="49"/>
        <v>1.3342793788044147</v>
      </c>
      <c r="X38" t="s">
        <v>102</v>
      </c>
      <c r="Y38" t="s">
        <v>103</v>
      </c>
      <c r="Z38" t="s">
        <v>142</v>
      </c>
      <c r="AA38" s="16" t="s">
        <v>98</v>
      </c>
      <c r="AB38" s="16" t="s">
        <v>22</v>
      </c>
      <c r="AC38" s="42">
        <v>44204</v>
      </c>
      <c r="AD38" s="16" t="s">
        <v>152</v>
      </c>
    </row>
    <row r="39" spans="1:30" x14ac:dyDescent="0.25">
      <c r="A39" s="1">
        <v>0.58349855266862005</v>
      </c>
      <c r="B39" s="1">
        <v>0.24571625042750073</v>
      </c>
      <c r="C39" s="1">
        <v>0.16448813156915065</v>
      </c>
      <c r="D39" s="3">
        <f t="shared" si="34"/>
        <v>1.7138003092321621</v>
      </c>
      <c r="E39" s="4">
        <f t="shared" si="35"/>
        <v>4.069734900561869</v>
      </c>
      <c r="F39" s="4">
        <f t="shared" si="36"/>
        <v>6.0794659800704283</v>
      </c>
      <c r="G39" s="10">
        <v>4.0094352264777422E-2</v>
      </c>
      <c r="H39" s="7">
        <f t="shared" si="37"/>
        <v>1.0400943522647774</v>
      </c>
      <c r="I39" s="5">
        <f t="shared" si="38"/>
        <v>1.6477354246760481</v>
      </c>
      <c r="J39" s="5">
        <f t="shared" si="39"/>
        <v>3.9128516482183859</v>
      </c>
      <c r="K39" s="5">
        <f t="shared" si="40"/>
        <v>5.8451100775930138</v>
      </c>
      <c r="L39">
        <v>2.02</v>
      </c>
      <c r="M39">
        <v>3.27</v>
      </c>
      <c r="N39">
        <v>4.18</v>
      </c>
      <c r="O39" s="5">
        <f t="shared" si="41"/>
        <v>2.1009905915748504</v>
      </c>
      <c r="P39" s="5">
        <f t="shared" si="42"/>
        <v>3.4011085319058223</v>
      </c>
      <c r="Q39" s="5">
        <f t="shared" si="43"/>
        <v>4.3475943924667693</v>
      </c>
      <c r="R39" s="6">
        <f t="shared" si="44"/>
        <v>0.47596595815806336</v>
      </c>
      <c r="S39" s="6">
        <f t="shared" si="45"/>
        <v>0.29402178455024097</v>
      </c>
      <c r="T39" s="6">
        <f t="shared" si="46"/>
        <v>0.23001225729169569</v>
      </c>
      <c r="U39">
        <f t="shared" si="47"/>
        <v>1.2259249693543128</v>
      </c>
      <c r="V39">
        <f t="shared" si="48"/>
        <v>0.83570763575688045</v>
      </c>
      <c r="W39">
        <f t="shared" si="49"/>
        <v>0.71512767843737546</v>
      </c>
      <c r="X39" t="s">
        <v>44</v>
      </c>
      <c r="Y39" t="s">
        <v>46</v>
      </c>
      <c r="Z39" t="s">
        <v>9</v>
      </c>
      <c r="AA39" s="16" t="s">
        <v>97</v>
      </c>
      <c r="AB39" s="16" t="s">
        <v>23</v>
      </c>
      <c r="AC39" s="42">
        <v>44235</v>
      </c>
      <c r="AD39" s="16" t="s">
        <v>90</v>
      </c>
    </row>
    <row r="40" spans="1:30" x14ac:dyDescent="0.25">
      <c r="A40" s="1">
        <v>0.47995368224521473</v>
      </c>
      <c r="B40" s="1">
        <v>0.20800864632684551</v>
      </c>
      <c r="C40" s="1">
        <v>0.2903673167450489</v>
      </c>
      <c r="D40" s="3">
        <f t="shared" si="34"/>
        <v>2.0835343846556564</v>
      </c>
      <c r="E40" s="4">
        <f t="shared" si="35"/>
        <v>4.8074924656193989</v>
      </c>
      <c r="F40" s="4">
        <f t="shared" si="36"/>
        <v>3.4439137682910421</v>
      </c>
      <c r="G40" s="10">
        <v>3.7383806982983936E-2</v>
      </c>
      <c r="H40" s="7">
        <f t="shared" si="37"/>
        <v>1.0373838069829839</v>
      </c>
      <c r="I40" s="5">
        <f t="shared" si="38"/>
        <v>2.0084508458978023</v>
      </c>
      <c r="J40" s="5">
        <f t="shared" si="39"/>
        <v>4.6342466821426447</v>
      </c>
      <c r="K40" s="5">
        <f t="shared" si="40"/>
        <v>3.3198067534010893</v>
      </c>
      <c r="L40">
        <v>1.59</v>
      </c>
      <c r="M40">
        <v>4.2</v>
      </c>
      <c r="N40">
        <v>5.87</v>
      </c>
      <c r="O40" s="5">
        <f t="shared" si="41"/>
        <v>1.6494402531029446</v>
      </c>
      <c r="P40" s="5">
        <f t="shared" si="42"/>
        <v>4.3570119893285328</v>
      </c>
      <c r="Q40" s="5">
        <f t="shared" si="43"/>
        <v>6.0894429469901157</v>
      </c>
      <c r="R40" s="6">
        <f t="shared" si="44"/>
        <v>0.60626627616173989</v>
      </c>
      <c r="S40" s="6">
        <f t="shared" si="45"/>
        <v>0.22951509026123013</v>
      </c>
      <c r="T40" s="6">
        <f t="shared" si="46"/>
        <v>0.16421863357703007</v>
      </c>
      <c r="U40">
        <f t="shared" si="47"/>
        <v>0.79165492312023722</v>
      </c>
      <c r="V40">
        <f t="shared" si="48"/>
        <v>0.90629616593006423</v>
      </c>
      <c r="W40">
        <f t="shared" si="49"/>
        <v>1.768175208989583</v>
      </c>
      <c r="X40" t="s">
        <v>104</v>
      </c>
      <c r="Y40" t="s">
        <v>105</v>
      </c>
      <c r="Z40" t="s">
        <v>143</v>
      </c>
      <c r="AA40" s="16" t="s">
        <v>99</v>
      </c>
      <c r="AB40" s="16" t="s">
        <v>73</v>
      </c>
      <c r="AC40" s="42">
        <v>44235</v>
      </c>
      <c r="AD40" s="16" t="s">
        <v>89</v>
      </c>
    </row>
    <row r="41" spans="1:30" x14ac:dyDescent="0.25">
      <c r="A41" s="1">
        <v>0.59603992109329385</v>
      </c>
      <c r="B41" s="1">
        <v>0.2388158825837679</v>
      </c>
      <c r="C41" s="1">
        <v>0.15908890565120498</v>
      </c>
      <c r="D41" s="3">
        <f t="shared" si="34"/>
        <v>1.6777399711176011</v>
      </c>
      <c r="E41" s="4">
        <f t="shared" si="35"/>
        <v>4.1873261911264903</v>
      </c>
      <c r="F41" s="4">
        <f t="shared" si="36"/>
        <v>6.2857934430226923</v>
      </c>
      <c r="G41" s="10">
        <v>3.6277607935576661E-2</v>
      </c>
      <c r="H41" s="7">
        <f t="shared" si="37"/>
        <v>1.0362776079355767</v>
      </c>
      <c r="I41" s="5">
        <f t="shared" si="38"/>
        <v>1.6190062954847741</v>
      </c>
      <c r="J41" s="5">
        <f t="shared" si="39"/>
        <v>4.0407378863162773</v>
      </c>
      <c r="K41" s="5">
        <f t="shared" si="40"/>
        <v>6.0657428037501973</v>
      </c>
      <c r="L41">
        <v>1.59</v>
      </c>
      <c r="M41">
        <v>4.2300000000000004</v>
      </c>
      <c r="N41">
        <v>5.85</v>
      </c>
      <c r="O41" s="5">
        <f t="shared" si="41"/>
        <v>1.647681396617567</v>
      </c>
      <c r="P41" s="5">
        <f t="shared" si="42"/>
        <v>4.3834542815674897</v>
      </c>
      <c r="Q41" s="5">
        <f t="shared" si="43"/>
        <v>6.062224006423123</v>
      </c>
      <c r="R41" s="6">
        <f t="shared" si="44"/>
        <v>0.60691344944043435</v>
      </c>
      <c r="S41" s="6">
        <f t="shared" si="45"/>
        <v>0.22813058737831929</v>
      </c>
      <c r="T41" s="6">
        <f t="shared" si="46"/>
        <v>0.16495596318124628</v>
      </c>
      <c r="U41">
        <f t="shared" si="47"/>
        <v>0.98208388962682269</v>
      </c>
      <c r="V41">
        <f t="shared" si="48"/>
        <v>1.0468385030181364</v>
      </c>
      <c r="W41">
        <f t="shared" si="49"/>
        <v>0.96443258299431811</v>
      </c>
      <c r="X41" t="s">
        <v>30</v>
      </c>
      <c r="Y41" t="s">
        <v>61</v>
      </c>
      <c r="Z41" t="s">
        <v>70</v>
      </c>
      <c r="AA41" s="16" t="s">
        <v>97</v>
      </c>
      <c r="AB41" s="16" t="s">
        <v>23</v>
      </c>
      <c r="AC41" t="s">
        <v>146</v>
      </c>
      <c r="AD41" s="16" t="s">
        <v>151</v>
      </c>
    </row>
    <row r="42" spans="1:30" x14ac:dyDescent="0.25">
      <c r="A42" s="1">
        <v>0.3082668364630135</v>
      </c>
      <c r="B42" s="1">
        <v>0.24619893388334613</v>
      </c>
      <c r="C42" s="1">
        <v>0.40654816560913631</v>
      </c>
      <c r="D42" s="3">
        <f t="shared" si="34"/>
        <v>3.243942849882206</v>
      </c>
      <c r="E42" s="4">
        <f t="shared" si="35"/>
        <v>4.0617560126146586</v>
      </c>
      <c r="F42" s="4">
        <f t="shared" si="36"/>
        <v>2.4597331499496184</v>
      </c>
      <c r="G42" s="10">
        <v>0.10286067134710475</v>
      </c>
      <c r="H42" s="7">
        <f t="shared" si="37"/>
        <v>1.1028606713471047</v>
      </c>
      <c r="I42" s="5">
        <f t="shared" si="38"/>
        <v>2.941389546441842</v>
      </c>
      <c r="J42" s="5">
        <f t="shared" si="39"/>
        <v>3.6829276064884691</v>
      </c>
      <c r="K42" s="5">
        <f t="shared" si="40"/>
        <v>2.2303208499992504</v>
      </c>
      <c r="L42">
        <v>1.33</v>
      </c>
      <c r="M42">
        <v>4.41</v>
      </c>
      <c r="N42">
        <v>8.0500000000000007</v>
      </c>
      <c r="O42" s="5">
        <f t="shared" si="41"/>
        <v>1.4668046928916494</v>
      </c>
      <c r="P42" s="5">
        <f t="shared" si="42"/>
        <v>4.8636155606407323</v>
      </c>
      <c r="Q42" s="5">
        <f t="shared" si="43"/>
        <v>8.8780284043441942</v>
      </c>
      <c r="R42" s="6">
        <f t="shared" si="44"/>
        <v>0.68175402277218411</v>
      </c>
      <c r="S42" s="6">
        <f t="shared" si="45"/>
        <v>0.20560835607415073</v>
      </c>
      <c r="T42" s="6">
        <f t="shared" si="46"/>
        <v>0.11263762115366519</v>
      </c>
      <c r="U42">
        <f t="shared" si="47"/>
        <v>0.45216724238681089</v>
      </c>
      <c r="V42">
        <f t="shared" si="48"/>
        <v>1.197416965848201</v>
      </c>
      <c r="W42">
        <f t="shared" si="49"/>
        <v>3.6093461620119394</v>
      </c>
      <c r="X42" t="s">
        <v>19</v>
      </c>
      <c r="Y42" t="s">
        <v>42</v>
      </c>
      <c r="Z42" t="s">
        <v>21</v>
      </c>
      <c r="AA42" s="16" t="s">
        <v>98</v>
      </c>
      <c r="AB42" s="16" t="s">
        <v>22</v>
      </c>
      <c r="AC42" t="s">
        <v>146</v>
      </c>
      <c r="AD42" s="16" t="s">
        <v>90</v>
      </c>
    </row>
    <row r="43" spans="1:30" x14ac:dyDescent="0.25">
      <c r="A43" s="1">
        <v>0.44169118541374353</v>
      </c>
      <c r="B43" s="1">
        <v>0.22330105729017596</v>
      </c>
      <c r="C43" s="1">
        <v>0.31205280395634744</v>
      </c>
      <c r="D43" s="3">
        <f t="shared" si="34"/>
        <v>2.2640252579713001</v>
      </c>
      <c r="E43" s="4">
        <f t="shared" si="35"/>
        <v>4.4782591365007143</v>
      </c>
      <c r="F43" s="4">
        <f t="shared" si="36"/>
        <v>3.2045858499636761</v>
      </c>
      <c r="G43" s="10">
        <v>2.8878632017837802E-2</v>
      </c>
      <c r="H43" s="7">
        <f t="shared" si="37"/>
        <v>1.0288786320178378</v>
      </c>
      <c r="I43" s="5">
        <f t="shared" si="38"/>
        <v>2.2004784505351145</v>
      </c>
      <c r="J43" s="5">
        <f t="shared" si="39"/>
        <v>4.3525630692883066</v>
      </c>
      <c r="K43" s="5">
        <f t="shared" si="40"/>
        <v>3.1146393269717723</v>
      </c>
      <c r="L43">
        <v>2.62</v>
      </c>
      <c r="M43">
        <v>3.56</v>
      </c>
      <c r="N43">
        <v>2.73</v>
      </c>
      <c r="O43" s="5">
        <f t="shared" si="41"/>
        <v>2.695662015886735</v>
      </c>
      <c r="P43" s="5">
        <f t="shared" si="42"/>
        <v>3.6628079299835026</v>
      </c>
      <c r="Q43" s="5">
        <f t="shared" si="43"/>
        <v>2.8088386654086972</v>
      </c>
      <c r="R43" s="6">
        <f t="shared" si="44"/>
        <v>0.37096638751689021</v>
      </c>
      <c r="S43" s="6">
        <f t="shared" si="45"/>
        <v>0.27301458856580124</v>
      </c>
      <c r="T43" s="6">
        <f t="shared" si="46"/>
        <v>0.35601902391730855</v>
      </c>
      <c r="U43">
        <f t="shared" si="47"/>
        <v>1.1906501512718137</v>
      </c>
      <c r="V43">
        <f t="shared" si="48"/>
        <v>0.81790888341615697</v>
      </c>
      <c r="W43">
        <f t="shared" si="49"/>
        <v>0.8765059814017887</v>
      </c>
      <c r="X43" t="s">
        <v>39</v>
      </c>
      <c r="Y43" t="s">
        <v>67</v>
      </c>
      <c r="Z43" t="s">
        <v>21</v>
      </c>
      <c r="AA43" s="16" t="s">
        <v>99</v>
      </c>
      <c r="AB43" s="16" t="s">
        <v>73</v>
      </c>
      <c r="AC43" t="s">
        <v>146</v>
      </c>
      <c r="AD43" s="16" t="s">
        <v>73</v>
      </c>
    </row>
    <row r="44" spans="1:30" x14ac:dyDescent="0.25">
      <c r="A44" s="1">
        <v>0.47935703660212292</v>
      </c>
      <c r="B44" s="1">
        <v>0.28852264291383362</v>
      </c>
      <c r="C44" s="1">
        <v>0.22167269437211717</v>
      </c>
      <c r="D44" s="3">
        <f t="shared" si="34"/>
        <v>2.0861277161766636</v>
      </c>
      <c r="E44" s="4">
        <f t="shared" si="35"/>
        <v>3.4659324824590869</v>
      </c>
      <c r="F44" s="4">
        <f t="shared" si="36"/>
        <v>4.5111555251876068</v>
      </c>
      <c r="G44" s="10">
        <v>3.9795957640190283E-2</v>
      </c>
      <c r="H44" s="7">
        <f t="shared" si="37"/>
        <v>1.0397959576401903</v>
      </c>
      <c r="I44" s="5">
        <f t="shared" si="38"/>
        <v>2.0062856571505781</v>
      </c>
      <c r="J44" s="5">
        <f t="shared" si="39"/>
        <v>3.3332813587052184</v>
      </c>
      <c r="K44" s="5">
        <f t="shared" si="40"/>
        <v>4.3385007337647696</v>
      </c>
      <c r="L44">
        <v>2.04</v>
      </c>
      <c r="M44">
        <v>3.7</v>
      </c>
      <c r="N44">
        <v>3.58</v>
      </c>
      <c r="O44" s="5">
        <f t="shared" si="41"/>
        <v>2.1211837535859881</v>
      </c>
      <c r="P44" s="5">
        <f t="shared" si="42"/>
        <v>3.8472450432687042</v>
      </c>
      <c r="Q44" s="5">
        <f t="shared" si="43"/>
        <v>3.7224695283518812</v>
      </c>
      <c r="R44" s="6">
        <f t="shared" si="44"/>
        <v>0.47143487607306067</v>
      </c>
      <c r="S44" s="6">
        <f t="shared" si="45"/>
        <v>0.25992625599703884</v>
      </c>
      <c r="T44" s="6">
        <f t="shared" si="46"/>
        <v>0.26863886792990049</v>
      </c>
      <c r="U44">
        <f t="shared" si="47"/>
        <v>1.016804358207547</v>
      </c>
      <c r="V44">
        <f t="shared" si="48"/>
        <v>1.1100173078210327</v>
      </c>
      <c r="W44">
        <f t="shared" si="49"/>
        <v>0.8251698500678657</v>
      </c>
      <c r="X44" t="s">
        <v>35</v>
      </c>
      <c r="Y44" t="s">
        <v>64</v>
      </c>
      <c r="Z44" t="s">
        <v>70</v>
      </c>
      <c r="AA44" s="16" t="s">
        <v>99</v>
      </c>
      <c r="AB44" s="16" t="s">
        <v>72</v>
      </c>
      <c r="AC44" t="s">
        <v>147</v>
      </c>
      <c r="AD44" s="16" t="s">
        <v>93</v>
      </c>
    </row>
    <row r="45" spans="1:30" x14ac:dyDescent="0.25">
      <c r="A45" s="11">
        <v>0.41973434753496697</v>
      </c>
      <c r="B45" s="11">
        <v>0.21320534583847586</v>
      </c>
      <c r="C45" s="11">
        <v>0.34035918815137545</v>
      </c>
      <c r="D45" s="3">
        <f t="shared" si="34"/>
        <v>2.3824593004428656</v>
      </c>
      <c r="E45" s="4">
        <f t="shared" si="35"/>
        <v>4.6903139134119032</v>
      </c>
      <c r="F45" s="4">
        <f t="shared" si="36"/>
        <v>2.938072585703924</v>
      </c>
      <c r="G45" s="10">
        <v>3.9328260855169495E-2</v>
      </c>
      <c r="H45" s="7">
        <f t="shared" si="37"/>
        <v>1.0393282608551695</v>
      </c>
      <c r="I45" s="5">
        <f t="shared" si="38"/>
        <v>2.2923068583572959</v>
      </c>
      <c r="J45" s="5">
        <f t="shared" si="39"/>
        <v>4.5128320763188592</v>
      </c>
      <c r="K45" s="5">
        <f t="shared" si="40"/>
        <v>2.8268956944232895</v>
      </c>
      <c r="L45">
        <v>2.38</v>
      </c>
      <c r="M45">
        <v>3.78</v>
      </c>
      <c r="N45">
        <v>2.82</v>
      </c>
      <c r="O45" s="5">
        <f t="shared" si="41"/>
        <v>2.4736012608353031</v>
      </c>
      <c r="P45" s="5">
        <f t="shared" si="42"/>
        <v>3.9286608260325404</v>
      </c>
      <c r="Q45" s="5">
        <f t="shared" si="43"/>
        <v>2.9309056956115778</v>
      </c>
      <c r="R45" s="6">
        <f t="shared" si="44"/>
        <v>0.40426887543803763</v>
      </c>
      <c r="S45" s="6">
        <f t="shared" si="45"/>
        <v>0.25453966231283848</v>
      </c>
      <c r="T45" s="6">
        <f t="shared" si="46"/>
        <v>0.34119146224912394</v>
      </c>
      <c r="U45">
        <f t="shared" si="47"/>
        <v>1.0382554112783775</v>
      </c>
      <c r="V45">
        <f t="shared" si="48"/>
        <v>0.83761149009634006</v>
      </c>
      <c r="W45">
        <f t="shared" si="49"/>
        <v>0.99756068310659884</v>
      </c>
      <c r="X45" t="s">
        <v>65</v>
      </c>
      <c r="Y45" t="s">
        <v>32</v>
      </c>
      <c r="Z45" t="s">
        <v>70</v>
      </c>
      <c r="AA45" s="16" t="s">
        <v>99</v>
      </c>
      <c r="AB45" s="16" t="s">
        <v>73</v>
      </c>
      <c r="AC45" t="s">
        <v>147</v>
      </c>
      <c r="AD45" s="16" t="s">
        <v>72</v>
      </c>
    </row>
    <row r="46" spans="1:30" x14ac:dyDescent="0.25">
      <c r="A46" s="11" t="e">
        <v>#N/A</v>
      </c>
      <c r="B46" s="11" t="e">
        <v>#N/A</v>
      </c>
      <c r="C46" s="11" t="e">
        <v>#N/A</v>
      </c>
      <c r="D46" s="3" t="e">
        <f t="shared" si="34"/>
        <v>#N/A</v>
      </c>
      <c r="E46" s="4" t="e">
        <f t="shared" si="35"/>
        <v>#N/A</v>
      </c>
      <c r="F46" s="4" t="e">
        <f t="shared" si="36"/>
        <v>#N/A</v>
      </c>
      <c r="G46" s="10">
        <v>4.1688776543912898E-2</v>
      </c>
      <c r="H46" s="7">
        <f t="shared" si="37"/>
        <v>1.0416887765439129</v>
      </c>
      <c r="I46" s="5" t="e">
        <f t="shared" si="38"/>
        <v>#N/A</v>
      </c>
      <c r="J46" s="5" t="e">
        <f t="shared" si="39"/>
        <v>#N/A</v>
      </c>
      <c r="K46" s="5" t="e">
        <f t="shared" si="40"/>
        <v>#N/A</v>
      </c>
      <c r="L46">
        <v>3.57</v>
      </c>
      <c r="M46">
        <v>4.0199999999999996</v>
      </c>
      <c r="N46">
        <v>1.95</v>
      </c>
      <c r="O46" s="5">
        <f t="shared" si="41"/>
        <v>3.7188289322617689</v>
      </c>
      <c r="P46" s="5">
        <f t="shared" si="42"/>
        <v>4.187588881706529</v>
      </c>
      <c r="Q46" s="5">
        <f t="shared" si="43"/>
        <v>2.0312931142606301</v>
      </c>
      <c r="R46" s="6">
        <f t="shared" si="44"/>
        <v>0.26890185545367534</v>
      </c>
      <c r="S46" s="6">
        <f t="shared" si="45"/>
        <v>0.23880090148498037</v>
      </c>
      <c r="T46" s="6">
        <f t="shared" si="46"/>
        <v>0.49229724306134409</v>
      </c>
      <c r="U46" t="e">
        <f t="shared" si="47"/>
        <v>#N/A</v>
      </c>
      <c r="V46" t="e">
        <f t="shared" si="48"/>
        <v>#N/A</v>
      </c>
      <c r="W46" t="e">
        <f t="shared" si="49"/>
        <v>#N/A</v>
      </c>
      <c r="X46" t="s">
        <v>77</v>
      </c>
      <c r="Y46" t="s">
        <v>29</v>
      </c>
      <c r="Z46" t="s">
        <v>70</v>
      </c>
      <c r="AA46" s="16"/>
      <c r="AB46" s="16" t="e">
        <v>#N/A</v>
      </c>
      <c r="AC46" t="s">
        <v>147</v>
      </c>
      <c r="AD46" s="16" t="s">
        <v>148</v>
      </c>
    </row>
    <row r="47" spans="1:30" x14ac:dyDescent="0.25">
      <c r="A47" s="11">
        <v>0.25225821014847544</v>
      </c>
      <c r="B47" s="11">
        <v>0.22638475919949316</v>
      </c>
      <c r="C47" s="11">
        <v>0.46965116842646099</v>
      </c>
      <c r="D47" s="3">
        <f t="shared" si="34"/>
        <v>3.9641920848142655</v>
      </c>
      <c r="E47" s="4">
        <f t="shared" si="35"/>
        <v>4.4172584918527447</v>
      </c>
      <c r="F47" s="4">
        <f t="shared" si="36"/>
        <v>2.1292398853183778</v>
      </c>
      <c r="G47" s="10">
        <v>3.9212160186440359E-2</v>
      </c>
      <c r="H47" s="7">
        <f t="shared" si="37"/>
        <v>1.0392121601864404</v>
      </c>
      <c r="I47" s="5">
        <f t="shared" si="38"/>
        <v>3.8146128737591636</v>
      </c>
      <c r="J47" s="5">
        <f t="shared" si="39"/>
        <v>4.2505839145110311</v>
      </c>
      <c r="K47" s="5">
        <f t="shared" si="40"/>
        <v>2.048898162369829</v>
      </c>
      <c r="L47">
        <v>3.58</v>
      </c>
      <c r="M47">
        <v>3.47</v>
      </c>
      <c r="N47">
        <v>2.12</v>
      </c>
      <c r="O47" s="5">
        <f t="shared" si="41"/>
        <v>3.7203795334674568</v>
      </c>
      <c r="P47" s="5">
        <f t="shared" si="42"/>
        <v>3.6060661958469482</v>
      </c>
      <c r="Q47" s="5">
        <f t="shared" si="43"/>
        <v>2.2031297795952538</v>
      </c>
      <c r="R47" s="6">
        <f t="shared" si="44"/>
        <v>0.26878978098989353</v>
      </c>
      <c r="S47" s="6">
        <f t="shared" si="45"/>
        <v>0.27731049450830514</v>
      </c>
      <c r="T47" s="6">
        <f t="shared" si="46"/>
        <v>0.45389972450180133</v>
      </c>
      <c r="U47">
        <f t="shared" si="47"/>
        <v>0.93849628218552072</v>
      </c>
      <c r="V47">
        <f t="shared" si="48"/>
        <v>0.8163584274042438</v>
      </c>
      <c r="W47">
        <f t="shared" si="49"/>
        <v>1.0347024751820424</v>
      </c>
      <c r="X47" t="s">
        <v>31</v>
      </c>
      <c r="Y47" t="s">
        <v>62</v>
      </c>
      <c r="Z47" t="s">
        <v>70</v>
      </c>
      <c r="AA47" s="16" t="s">
        <v>98</v>
      </c>
      <c r="AB47" s="16" t="s">
        <v>22</v>
      </c>
      <c r="AC47" t="s">
        <v>147</v>
      </c>
      <c r="AD47" s="16" t="s">
        <v>72</v>
      </c>
    </row>
    <row r="48" spans="1:30" x14ac:dyDescent="0.25">
      <c r="A48" s="11" t="e">
        <v>#N/A</v>
      </c>
      <c r="B48" s="11" t="e">
        <v>#N/A</v>
      </c>
      <c r="C48" s="11" t="e">
        <v>#N/A</v>
      </c>
      <c r="D48" s="3" t="e">
        <f t="shared" si="34"/>
        <v>#N/A</v>
      </c>
      <c r="E48" s="4" t="e">
        <f t="shared" si="35"/>
        <v>#N/A</v>
      </c>
      <c r="F48" s="4" t="e">
        <f t="shared" si="36"/>
        <v>#N/A</v>
      </c>
      <c r="G48" s="10">
        <v>2.8313577728784178E-2</v>
      </c>
      <c r="H48" s="7">
        <f t="shared" si="37"/>
        <v>1.0283135777287842</v>
      </c>
      <c r="I48" s="5" t="e">
        <f t="shared" si="38"/>
        <v>#N/A</v>
      </c>
      <c r="J48" s="5" t="e">
        <f t="shared" si="39"/>
        <v>#N/A</v>
      </c>
      <c r="K48" s="5" t="e">
        <f t="shared" si="40"/>
        <v>#N/A</v>
      </c>
      <c r="L48">
        <v>1.85</v>
      </c>
      <c r="M48">
        <v>3.91</v>
      </c>
      <c r="N48">
        <v>4.3099999999999996</v>
      </c>
      <c r="O48" s="5">
        <f t="shared" si="41"/>
        <v>1.9023801187982508</v>
      </c>
      <c r="P48" s="5">
        <f t="shared" si="42"/>
        <v>4.0207060889195461</v>
      </c>
      <c r="Q48" s="5">
        <f t="shared" si="43"/>
        <v>4.4320315200110594</v>
      </c>
      <c r="R48" s="6">
        <f t="shared" si="44"/>
        <v>0.52565730167097635</v>
      </c>
      <c r="S48" s="6">
        <f t="shared" si="45"/>
        <v>0.24871253403869728</v>
      </c>
      <c r="T48" s="6">
        <f t="shared" si="46"/>
        <v>0.22563016429032631</v>
      </c>
      <c r="U48" t="e">
        <f t="shared" si="47"/>
        <v>#N/A</v>
      </c>
      <c r="V48" t="e">
        <f t="shared" si="48"/>
        <v>#N/A</v>
      </c>
      <c r="W48" t="e">
        <f t="shared" si="49"/>
        <v>#N/A</v>
      </c>
      <c r="X48" t="s">
        <v>25</v>
      </c>
      <c r="Y48" t="s">
        <v>80</v>
      </c>
      <c r="Z48" t="s">
        <v>21</v>
      </c>
      <c r="AA48" s="16"/>
      <c r="AB48" s="16" t="e">
        <v>#N/A</v>
      </c>
      <c r="AC48" t="s">
        <v>147</v>
      </c>
      <c r="AD48" s="16" t="s">
        <v>91</v>
      </c>
    </row>
    <row r="49" spans="1:30" x14ac:dyDescent="0.25">
      <c r="A49" s="11" t="e">
        <v>#N/A</v>
      </c>
      <c r="B49" s="11" t="e">
        <v>#N/A</v>
      </c>
      <c r="C49" s="11" t="e">
        <v>#N/A</v>
      </c>
      <c r="D49" s="3" t="e">
        <f t="shared" si="34"/>
        <v>#N/A</v>
      </c>
      <c r="E49" s="4" t="e">
        <f t="shared" si="35"/>
        <v>#N/A</v>
      </c>
      <c r="F49" s="4" t="e">
        <f t="shared" si="36"/>
        <v>#N/A</v>
      </c>
      <c r="G49" s="10">
        <v>2.828746177370034E-2</v>
      </c>
      <c r="H49" s="7">
        <f t="shared" si="37"/>
        <v>1.0282874617737003</v>
      </c>
      <c r="I49" s="5" t="e">
        <f t="shared" si="38"/>
        <v>#N/A</v>
      </c>
      <c r="J49" s="5" t="e">
        <f t="shared" si="39"/>
        <v>#N/A</v>
      </c>
      <c r="K49" s="5" t="e">
        <f t="shared" si="40"/>
        <v>#N/A</v>
      </c>
      <c r="L49">
        <v>3.27</v>
      </c>
      <c r="M49">
        <v>3.27</v>
      </c>
      <c r="N49">
        <v>2.4</v>
      </c>
      <c r="O49" s="5">
        <f t="shared" si="41"/>
        <v>3.3625000000000003</v>
      </c>
      <c r="P49" s="5">
        <f t="shared" si="42"/>
        <v>3.3625000000000003</v>
      </c>
      <c r="Q49" s="5">
        <f t="shared" si="43"/>
        <v>2.4678899082568808</v>
      </c>
      <c r="R49" s="6">
        <f t="shared" si="44"/>
        <v>0.29739776951672858</v>
      </c>
      <c r="S49" s="6">
        <f t="shared" si="45"/>
        <v>0.29739776951672858</v>
      </c>
      <c r="T49" s="6">
        <f t="shared" si="46"/>
        <v>0.40520446096654272</v>
      </c>
      <c r="U49" t="e">
        <f t="shared" si="47"/>
        <v>#N/A</v>
      </c>
      <c r="V49" t="e">
        <f t="shared" si="48"/>
        <v>#N/A</v>
      </c>
      <c r="W49" t="e">
        <f t="shared" si="49"/>
        <v>#N/A</v>
      </c>
      <c r="X49" t="s">
        <v>79</v>
      </c>
      <c r="Y49" t="s">
        <v>18</v>
      </c>
      <c r="Z49" t="s">
        <v>21</v>
      </c>
      <c r="AA49" s="16"/>
      <c r="AB49" s="16" t="e">
        <v>#N/A</v>
      </c>
      <c r="AC49" t="s">
        <v>147</v>
      </c>
      <c r="AD49" s="16" t="s">
        <v>22</v>
      </c>
    </row>
    <row r="50" spans="1:30" x14ac:dyDescent="0.25">
      <c r="A50" s="11">
        <v>0.66620086257130207</v>
      </c>
      <c r="B50" s="11">
        <v>0.2127997846290855</v>
      </c>
      <c r="C50" s="11">
        <v>0.11722231141607481</v>
      </c>
      <c r="D50" s="3">
        <f t="shared" si="34"/>
        <v>1.5010487920119919</v>
      </c>
      <c r="E50" s="4">
        <f t="shared" si="35"/>
        <v>4.6992528763270185</v>
      </c>
      <c r="F50" s="4">
        <f t="shared" si="36"/>
        <v>8.5307991961577123</v>
      </c>
      <c r="G50" s="10">
        <v>2.8443817358799972E-2</v>
      </c>
      <c r="H50" s="7">
        <f t="shared" si="37"/>
        <v>1.0284438173588</v>
      </c>
      <c r="I50" s="5">
        <f t="shared" si="38"/>
        <v>1.4595340714545919</v>
      </c>
      <c r="J50" s="5">
        <f t="shared" si="39"/>
        <v>4.5692849692027071</v>
      </c>
      <c r="K50" s="5">
        <f t="shared" si="40"/>
        <v>8.2948616659158887</v>
      </c>
      <c r="L50">
        <v>2.29</v>
      </c>
      <c r="M50">
        <v>3.41</v>
      </c>
      <c r="N50">
        <v>3.35</v>
      </c>
      <c r="O50" s="5">
        <f t="shared" si="41"/>
        <v>2.3551363417516518</v>
      </c>
      <c r="P50" s="5">
        <f t="shared" si="42"/>
        <v>3.5069934171935082</v>
      </c>
      <c r="Q50" s="5">
        <f t="shared" si="43"/>
        <v>3.44528678815198</v>
      </c>
      <c r="R50" s="6">
        <f t="shared" si="44"/>
        <v>0.42460386784072207</v>
      </c>
      <c r="S50" s="6">
        <f t="shared" si="45"/>
        <v>0.28514453294875464</v>
      </c>
      <c r="T50" s="6">
        <f t="shared" si="46"/>
        <v>0.2902515992105234</v>
      </c>
      <c r="U50">
        <f t="shared" si="47"/>
        <v>1.5689938623479713</v>
      </c>
      <c r="V50">
        <f t="shared" si="48"/>
        <v>0.74628744387439894</v>
      </c>
      <c r="W50">
        <f t="shared" si="49"/>
        <v>0.40386448079843962</v>
      </c>
      <c r="X50" t="s">
        <v>41</v>
      </c>
      <c r="Y50" t="s">
        <v>20</v>
      </c>
      <c r="Z50" t="s">
        <v>21</v>
      </c>
      <c r="AA50" s="16" t="s">
        <v>97</v>
      </c>
      <c r="AB50" s="16" t="s">
        <v>23</v>
      </c>
      <c r="AC50" t="s">
        <v>147</v>
      </c>
      <c r="AD50" s="16" t="s">
        <v>90</v>
      </c>
    </row>
    <row r="51" spans="1:30" x14ac:dyDescent="0.25">
      <c r="A51" s="11">
        <v>0.57242817783986533</v>
      </c>
      <c r="B51" s="11">
        <v>0.21787104078295694</v>
      </c>
      <c r="C51" s="11">
        <v>0.19886498012582687</v>
      </c>
      <c r="D51" s="3">
        <f t="shared" si="34"/>
        <v>1.7469440511709862</v>
      </c>
      <c r="E51" s="4">
        <f t="shared" si="35"/>
        <v>4.5898711292989125</v>
      </c>
      <c r="F51" s="4">
        <f t="shared" si="36"/>
        <v>5.0285374497172644</v>
      </c>
      <c r="G51" s="10">
        <v>2.6945217139058286E-2</v>
      </c>
      <c r="H51" s="7">
        <f t="shared" si="37"/>
        <v>1.0269452171390583</v>
      </c>
      <c r="I51" s="5">
        <f t="shared" si="38"/>
        <v>1.7011073443993001</v>
      </c>
      <c r="J51" s="5">
        <f t="shared" si="39"/>
        <v>4.4694410691991173</v>
      </c>
      <c r="K51" s="5">
        <f t="shared" si="40"/>
        <v>4.8965975650835052</v>
      </c>
      <c r="L51">
        <v>2.37</v>
      </c>
      <c r="M51">
        <v>3.49</v>
      </c>
      <c r="N51">
        <v>3.14</v>
      </c>
      <c r="O51" s="5">
        <f t="shared" si="41"/>
        <v>2.4338601646195683</v>
      </c>
      <c r="P51" s="5">
        <f t="shared" si="42"/>
        <v>3.5840388078153138</v>
      </c>
      <c r="Q51" s="5">
        <f t="shared" si="43"/>
        <v>3.2246079818166433</v>
      </c>
      <c r="R51" s="6">
        <f t="shared" si="44"/>
        <v>0.41086994829725887</v>
      </c>
      <c r="S51" s="6">
        <f t="shared" si="45"/>
        <v>0.27901483594971449</v>
      </c>
      <c r="T51" s="6">
        <f t="shared" si="46"/>
        <v>0.31011521575302659</v>
      </c>
      <c r="U51">
        <f t="shared" si="47"/>
        <v>1.3932101391502141</v>
      </c>
      <c r="V51">
        <f t="shared" si="48"/>
        <v>0.78085826526523061</v>
      </c>
      <c r="W51">
        <f t="shared" si="49"/>
        <v>0.64126160221754946</v>
      </c>
      <c r="X51" t="s">
        <v>28</v>
      </c>
      <c r="Y51" t="s">
        <v>36</v>
      </c>
      <c r="Z51" t="s">
        <v>21</v>
      </c>
      <c r="AA51" s="16" t="s">
        <v>97</v>
      </c>
      <c r="AB51" s="16" t="s">
        <v>23</v>
      </c>
      <c r="AC51" t="s">
        <v>147</v>
      </c>
      <c r="AD51" s="16" t="s">
        <v>152</v>
      </c>
    </row>
    <row r="52" spans="1:30" x14ac:dyDescent="0.25">
      <c r="A52" s="11">
        <v>0.54138797449000242</v>
      </c>
      <c r="B52" s="11">
        <v>0.23705632428342838</v>
      </c>
      <c r="C52" s="11">
        <v>0.21046139390782451</v>
      </c>
      <c r="D52" s="3">
        <f t="shared" si="34"/>
        <v>1.8471041972109163</v>
      </c>
      <c r="E52" s="4">
        <f t="shared" si="35"/>
        <v>4.218406756380749</v>
      </c>
      <c r="F52" s="4">
        <f t="shared" si="36"/>
        <v>4.751465251807506</v>
      </c>
      <c r="G52" s="10">
        <v>4.1082330861902383E-2</v>
      </c>
      <c r="H52" s="7">
        <f t="shared" si="37"/>
        <v>1.0410823308619024</v>
      </c>
      <c r="I52" s="5">
        <f t="shared" si="38"/>
        <v>1.7742152973451351</v>
      </c>
      <c r="J52" s="5">
        <f t="shared" si="39"/>
        <v>4.0519434739502005</v>
      </c>
      <c r="K52" s="5">
        <f t="shared" si="40"/>
        <v>4.5639668554107651</v>
      </c>
      <c r="L52">
        <v>2.0499999999999998</v>
      </c>
      <c r="M52">
        <v>3.22</v>
      </c>
      <c r="N52">
        <v>4.12</v>
      </c>
      <c r="O52" s="5">
        <f t="shared" si="41"/>
        <v>2.1342187782668995</v>
      </c>
      <c r="P52" s="5">
        <f t="shared" si="42"/>
        <v>3.352285105375326</v>
      </c>
      <c r="Q52" s="5">
        <f t="shared" si="43"/>
        <v>4.2892592031510377</v>
      </c>
      <c r="R52" s="6">
        <f t="shared" si="44"/>
        <v>0.46855552494578545</v>
      </c>
      <c r="S52" s="6">
        <f t="shared" si="45"/>
        <v>0.29830398327293789</v>
      </c>
      <c r="T52" s="6">
        <f t="shared" si="46"/>
        <v>0.23314049178127672</v>
      </c>
      <c r="U52">
        <f t="shared" si="47"/>
        <v>1.1554403814844445</v>
      </c>
      <c r="V52">
        <f t="shared" si="48"/>
        <v>0.79468038503036009</v>
      </c>
      <c r="W52">
        <f t="shared" si="49"/>
        <v>0.90272347072713188</v>
      </c>
      <c r="X52" t="s">
        <v>68</v>
      </c>
      <c r="Y52" t="s">
        <v>69</v>
      </c>
      <c r="Z52" t="s">
        <v>9</v>
      </c>
      <c r="AA52" s="16" t="s">
        <v>97</v>
      </c>
      <c r="AB52" s="16" t="s">
        <v>23</v>
      </c>
      <c r="AC52" t="s">
        <v>147</v>
      </c>
      <c r="AD52" s="16" t="s">
        <v>23</v>
      </c>
    </row>
    <row r="53" spans="1:30" x14ac:dyDescent="0.25">
      <c r="A53" s="11">
        <v>0.44394154270206643</v>
      </c>
      <c r="B53" s="11">
        <v>0.29658275694297515</v>
      </c>
      <c r="C53" s="11">
        <v>0.24655413539414325</v>
      </c>
      <c r="D53" s="3">
        <f t="shared" si="34"/>
        <v>2.2525488241390148</v>
      </c>
      <c r="E53" s="4">
        <f t="shared" si="35"/>
        <v>3.3717401858000566</v>
      </c>
      <c r="F53" s="4">
        <f t="shared" si="36"/>
        <v>4.055904389522377</v>
      </c>
      <c r="G53" s="10">
        <v>4.0090005507044335E-2</v>
      </c>
      <c r="H53" s="7">
        <f t="shared" si="37"/>
        <v>1.0400900055070443</v>
      </c>
      <c r="I53" s="5">
        <f t="shared" si="38"/>
        <v>2.1657249009338342</v>
      </c>
      <c r="J53" s="5">
        <f t="shared" si="39"/>
        <v>3.2417773153740979</v>
      </c>
      <c r="K53" s="5">
        <f t="shared" si="40"/>
        <v>3.8995705833603522</v>
      </c>
      <c r="L53">
        <v>2.0099999999999998</v>
      </c>
      <c r="M53">
        <v>3.22</v>
      </c>
      <c r="N53">
        <v>4.3099999999999996</v>
      </c>
      <c r="O53" s="5">
        <f t="shared" si="41"/>
        <v>2.0905809110691589</v>
      </c>
      <c r="P53" s="5">
        <f t="shared" si="42"/>
        <v>3.3490898177326831</v>
      </c>
      <c r="Q53" s="5">
        <f t="shared" si="43"/>
        <v>4.4827879237353603</v>
      </c>
      <c r="R53" s="6">
        <f t="shared" si="44"/>
        <v>0.47833594705912763</v>
      </c>
      <c r="S53" s="6">
        <f t="shared" si="45"/>
        <v>0.2985885880710703</v>
      </c>
      <c r="T53" s="6">
        <f t="shared" si="46"/>
        <v>0.22307546486980201</v>
      </c>
      <c r="U53">
        <f t="shared" si="47"/>
        <v>0.92809571480353403</v>
      </c>
      <c r="V53">
        <f t="shared" si="48"/>
        <v>0.99328229139280511</v>
      </c>
      <c r="W53">
        <f t="shared" si="49"/>
        <v>1.1052499006918783</v>
      </c>
      <c r="X53" t="s">
        <v>45</v>
      </c>
      <c r="Y53" t="s">
        <v>47</v>
      </c>
      <c r="Z53" t="s">
        <v>9</v>
      </c>
      <c r="AA53" s="16" t="s">
        <v>99</v>
      </c>
      <c r="AB53" s="16" t="s">
        <v>72</v>
      </c>
      <c r="AC53" t="s">
        <v>147</v>
      </c>
      <c r="AD53" s="16" t="s">
        <v>149</v>
      </c>
    </row>
    <row r="54" spans="1:30" x14ac:dyDescent="0.25">
      <c r="A54" s="11">
        <v>0.34090079929772887</v>
      </c>
      <c r="B54" s="11">
        <v>0.24352926687556184</v>
      </c>
      <c r="C54" s="11">
        <v>0.3815236816473635</v>
      </c>
      <c r="D54" s="3">
        <f t="shared" si="34"/>
        <v>2.9334046797779454</v>
      </c>
      <c r="E54" s="4">
        <f t="shared" si="35"/>
        <v>4.1062826362918354</v>
      </c>
      <c r="F54" s="4">
        <f t="shared" si="36"/>
        <v>2.6210692759153145</v>
      </c>
      <c r="G54" s="10">
        <v>4.165390667937352E-2</v>
      </c>
      <c r="H54" s="7">
        <f t="shared" si="37"/>
        <v>1.0416539066793735</v>
      </c>
      <c r="I54" s="5">
        <f t="shared" si="38"/>
        <v>2.8161029886876454</v>
      </c>
      <c r="J54" s="5">
        <f t="shared" si="39"/>
        <v>3.9420796196905834</v>
      </c>
      <c r="K54" s="5">
        <f t="shared" si="40"/>
        <v>2.5162573279937721</v>
      </c>
      <c r="L54">
        <v>1.89</v>
      </c>
      <c r="M54">
        <v>3.41</v>
      </c>
      <c r="N54">
        <v>4.5599999999999996</v>
      </c>
      <c r="O54" s="5">
        <f t="shared" si="41"/>
        <v>1.9687258836240158</v>
      </c>
      <c r="P54" s="5">
        <f t="shared" si="42"/>
        <v>3.5520398217766638</v>
      </c>
      <c r="Q54" s="5">
        <f t="shared" si="43"/>
        <v>4.7499418144579426</v>
      </c>
      <c r="R54" s="6">
        <f t="shared" si="44"/>
        <v>0.50794273002557755</v>
      </c>
      <c r="S54" s="6">
        <f t="shared" si="45"/>
        <v>0.28152837529276875</v>
      </c>
      <c r="T54" s="6">
        <f t="shared" si="46"/>
        <v>0.21052889468165384</v>
      </c>
      <c r="U54">
        <f t="shared" si="47"/>
        <v>0.67114022732555456</v>
      </c>
      <c r="V54">
        <f t="shared" si="48"/>
        <v>0.86502565371007234</v>
      </c>
      <c r="W54">
        <f t="shared" si="49"/>
        <v>1.8122152886627523</v>
      </c>
      <c r="X54" t="s">
        <v>7</v>
      </c>
      <c r="Y54" t="s">
        <v>56</v>
      </c>
      <c r="Z54" t="s">
        <v>9</v>
      </c>
      <c r="AA54" s="16" t="s">
        <v>98</v>
      </c>
      <c r="AB54" s="16" t="s">
        <v>22</v>
      </c>
      <c r="AC54" t="s">
        <v>147</v>
      </c>
      <c r="AD54" s="16" t="s">
        <v>72</v>
      </c>
    </row>
    <row r="55" spans="1:30" x14ac:dyDescent="0.25">
      <c r="A55" s="11">
        <v>0.26547208453819787</v>
      </c>
      <c r="B55" s="11">
        <v>0.21758483443580406</v>
      </c>
      <c r="C55" s="11">
        <v>0.46745637679187824</v>
      </c>
      <c r="D55" s="3">
        <f t="shared" si="34"/>
        <v>3.7668744031582477</v>
      </c>
      <c r="E55" s="4">
        <f t="shared" si="35"/>
        <v>4.5959085457081281</v>
      </c>
      <c r="F55" s="4">
        <f t="shared" si="36"/>
        <v>2.1392370489476109</v>
      </c>
      <c r="G55" s="10">
        <v>4.0452487583644725E-2</v>
      </c>
      <c r="H55" s="7">
        <f t="shared" si="37"/>
        <v>1.0404524875836447</v>
      </c>
      <c r="I55" s="5">
        <f t="shared" si="38"/>
        <v>3.6204194310750961</v>
      </c>
      <c r="J55" s="5">
        <f t="shared" si="39"/>
        <v>4.4172209692935649</v>
      </c>
      <c r="K55" s="5">
        <f t="shared" si="40"/>
        <v>2.0560641398587958</v>
      </c>
      <c r="L55">
        <v>3.73</v>
      </c>
      <c r="M55">
        <v>3.21</v>
      </c>
      <c r="N55">
        <v>2.17</v>
      </c>
      <c r="O55" s="5">
        <f t="shared" si="41"/>
        <v>3.8808877786869949</v>
      </c>
      <c r="P55" s="5">
        <f t="shared" si="42"/>
        <v>3.3398524851434996</v>
      </c>
      <c r="Q55" s="5">
        <f t="shared" si="43"/>
        <v>2.2577818980565092</v>
      </c>
      <c r="R55" s="6">
        <f t="shared" si="44"/>
        <v>0.25767300087670303</v>
      </c>
      <c r="S55" s="6">
        <f t="shared" si="45"/>
        <v>0.29941442157947107</v>
      </c>
      <c r="T55" s="6">
        <f t="shared" si="46"/>
        <v>0.4429125775438259</v>
      </c>
      <c r="U55">
        <f t="shared" si="47"/>
        <v>1.0302673684668529</v>
      </c>
      <c r="V55">
        <f t="shared" si="48"/>
        <v>0.72670125001995711</v>
      </c>
      <c r="W55">
        <f t="shared" si="49"/>
        <v>1.0554145456517854</v>
      </c>
      <c r="X55" t="s">
        <v>50</v>
      </c>
      <c r="Y55" t="s">
        <v>43</v>
      </c>
      <c r="Z55" t="s">
        <v>9</v>
      </c>
      <c r="AA55" s="16" t="s">
        <v>98</v>
      </c>
      <c r="AB55" s="16" t="s">
        <v>22</v>
      </c>
      <c r="AC55" t="s">
        <v>147</v>
      </c>
      <c r="AD55" s="16" t="s">
        <v>94</v>
      </c>
    </row>
    <row r="56" spans="1:30" x14ac:dyDescent="0.25">
      <c r="A56" s="11">
        <v>0.33537678692982925</v>
      </c>
      <c r="B56" s="11">
        <v>0.29357244606255201</v>
      </c>
      <c r="C56" s="11">
        <v>0.34423914556892776</v>
      </c>
      <c r="D56" s="3">
        <f t="shared" si="34"/>
        <v>2.9817209746518012</v>
      </c>
      <c r="E56" s="4">
        <f t="shared" si="35"/>
        <v>3.4063142280966252</v>
      </c>
      <c r="F56" s="4">
        <f t="shared" si="36"/>
        <v>2.9049572451944394</v>
      </c>
      <c r="G56" s="10">
        <v>3.7539076266972504E-2</v>
      </c>
      <c r="H56" s="7">
        <f t="shared" si="37"/>
        <v>1.0375390762669725</v>
      </c>
      <c r="I56" s="5">
        <f t="shared" si="38"/>
        <v>2.8738396874457237</v>
      </c>
      <c r="J56" s="5">
        <f t="shared" si="39"/>
        <v>3.2830707835625996</v>
      </c>
      <c r="K56" s="5">
        <f t="shared" si="40"/>
        <v>2.7998533372317591</v>
      </c>
      <c r="L56">
        <v>2.78</v>
      </c>
      <c r="M56">
        <v>3.21</v>
      </c>
      <c r="N56">
        <v>2.73</v>
      </c>
      <c r="O56" s="5">
        <f t="shared" si="41"/>
        <v>2.8843586320221832</v>
      </c>
      <c r="P56" s="5">
        <f t="shared" si="42"/>
        <v>3.3305004348169818</v>
      </c>
      <c r="Q56" s="5">
        <f t="shared" si="43"/>
        <v>2.8324816782088349</v>
      </c>
      <c r="R56" s="6">
        <f t="shared" si="44"/>
        <v>0.34669752536941428</v>
      </c>
      <c r="S56" s="6">
        <f t="shared" si="45"/>
        <v>0.30025517773425908</v>
      </c>
      <c r="T56" s="6">
        <f t="shared" si="46"/>
        <v>0.35304729689632663</v>
      </c>
      <c r="U56">
        <f t="shared" si="47"/>
        <v>0.96734693036091768</v>
      </c>
      <c r="V56">
        <f t="shared" si="48"/>
        <v>0.97774315926161437</v>
      </c>
      <c r="W56">
        <f t="shared" si="49"/>
        <v>0.9750510727462518</v>
      </c>
      <c r="X56" t="s">
        <v>52</v>
      </c>
      <c r="Y56" t="s">
        <v>48</v>
      </c>
      <c r="Z56" t="s">
        <v>9</v>
      </c>
      <c r="AA56" s="16" t="s">
        <v>99</v>
      </c>
      <c r="AB56" s="16" t="s">
        <v>72</v>
      </c>
      <c r="AC56" t="s">
        <v>147</v>
      </c>
      <c r="AD56" s="16" t="s">
        <v>24</v>
      </c>
    </row>
    <row r="57" spans="1:30" x14ac:dyDescent="0.25">
      <c r="A57" s="11">
        <v>0.68006771924496368</v>
      </c>
      <c r="B57" s="11">
        <v>0.21308240545281132</v>
      </c>
      <c r="C57" s="11">
        <v>0.10394342335891714</v>
      </c>
      <c r="D57" s="3">
        <f t="shared" si="34"/>
        <v>1.4704417982230313</v>
      </c>
      <c r="E57" s="4">
        <f t="shared" si="35"/>
        <v>4.6930200448739416</v>
      </c>
      <c r="F57" s="4">
        <f t="shared" si="36"/>
        <v>9.620618291038916</v>
      </c>
      <c r="G57" s="10">
        <v>4.1942572069585404E-2</v>
      </c>
      <c r="H57" s="7">
        <f t="shared" si="37"/>
        <v>1.0419425720695854</v>
      </c>
      <c r="I57" s="5">
        <f t="shared" si="38"/>
        <v>1.4112503295669436</v>
      </c>
      <c r="J57" s="5">
        <f t="shared" si="39"/>
        <v>4.5041062441208339</v>
      </c>
      <c r="K57" s="5">
        <f t="shared" si="40"/>
        <v>9.2333479300396704</v>
      </c>
      <c r="L57">
        <v>1.64</v>
      </c>
      <c r="M57">
        <v>3.54</v>
      </c>
      <c r="N57">
        <v>6.68</v>
      </c>
      <c r="O57" s="5">
        <f t="shared" si="41"/>
        <v>1.70878581819412</v>
      </c>
      <c r="P57" s="5">
        <f t="shared" si="42"/>
        <v>3.6884767051263325</v>
      </c>
      <c r="Q57" s="5">
        <f t="shared" si="43"/>
        <v>6.9601763814248301</v>
      </c>
      <c r="R57" s="6">
        <f t="shared" si="44"/>
        <v>0.58521084933676504</v>
      </c>
      <c r="S57" s="6">
        <f t="shared" si="45"/>
        <v>0.27111463076618492</v>
      </c>
      <c r="T57" s="6">
        <f t="shared" si="46"/>
        <v>0.1436745198970501</v>
      </c>
      <c r="U57">
        <f t="shared" si="47"/>
        <v>1.1620900740574143</v>
      </c>
      <c r="V57">
        <f t="shared" si="48"/>
        <v>0.78594948878497872</v>
      </c>
      <c r="W57">
        <f t="shared" si="49"/>
        <v>0.72346456026717709</v>
      </c>
      <c r="X57" t="s">
        <v>51</v>
      </c>
      <c r="Y57" t="s">
        <v>57</v>
      </c>
      <c r="Z57" t="s">
        <v>9</v>
      </c>
      <c r="AA57" s="16" t="s">
        <v>97</v>
      </c>
      <c r="AB57" s="16" t="s">
        <v>23</v>
      </c>
      <c r="AC57" t="s">
        <v>147</v>
      </c>
      <c r="AD57" s="16" t="s">
        <v>23</v>
      </c>
    </row>
    <row r="58" spans="1:30" x14ac:dyDescent="0.25">
      <c r="A58" s="11">
        <v>0.50511654162980146</v>
      </c>
      <c r="B58" s="11">
        <v>0.27201511605469847</v>
      </c>
      <c r="C58" s="11">
        <v>0.2127569784078524</v>
      </c>
      <c r="D58" s="3">
        <f t="shared" si="34"/>
        <v>1.9797411440405712</v>
      </c>
      <c r="E58" s="4">
        <f t="shared" si="35"/>
        <v>3.6762662844035252</v>
      </c>
      <c r="F58" s="4">
        <f t="shared" si="36"/>
        <v>4.7001983553414304</v>
      </c>
      <c r="G58" s="10">
        <v>3.7948321234660076E-2</v>
      </c>
      <c r="H58" s="7">
        <f t="shared" si="37"/>
        <v>1.0379483212346601</v>
      </c>
      <c r="I58" s="5">
        <f t="shared" si="38"/>
        <v>1.9073600328055158</v>
      </c>
      <c r="J58" s="5">
        <f t="shared" si="39"/>
        <v>3.5418586929554774</v>
      </c>
      <c r="K58" s="5">
        <f t="shared" si="40"/>
        <v>4.5283548893363506</v>
      </c>
      <c r="L58">
        <v>2.61</v>
      </c>
      <c r="M58">
        <v>3.1</v>
      </c>
      <c r="N58">
        <v>3.01</v>
      </c>
      <c r="O58" s="5">
        <f t="shared" si="41"/>
        <v>2.7090451184224627</v>
      </c>
      <c r="P58" s="5">
        <f t="shared" si="42"/>
        <v>3.2176397958274463</v>
      </c>
      <c r="Q58" s="5">
        <f t="shared" si="43"/>
        <v>3.1242244469163265</v>
      </c>
      <c r="R58" s="6">
        <f t="shared" si="44"/>
        <v>0.36913375609717503</v>
      </c>
      <c r="S58" s="6">
        <f t="shared" si="45"/>
        <v>0.31078680755278282</v>
      </c>
      <c r="T58" s="6">
        <f t="shared" si="46"/>
        <v>0.32007943635004216</v>
      </c>
      <c r="U58">
        <f t="shared" si="47"/>
        <v>1.3683835013366503</v>
      </c>
      <c r="V58">
        <f t="shared" si="48"/>
        <v>0.87524666248421912</v>
      </c>
      <c r="W58">
        <f t="shared" si="49"/>
        <v>0.66470055319386157</v>
      </c>
      <c r="X58" t="s">
        <v>54</v>
      </c>
      <c r="Y58" t="s">
        <v>49</v>
      </c>
      <c r="Z58" t="s">
        <v>9</v>
      </c>
      <c r="AA58" s="16" t="s">
        <v>99</v>
      </c>
      <c r="AB58" s="16" t="s">
        <v>72</v>
      </c>
      <c r="AC58" t="s">
        <v>147</v>
      </c>
      <c r="AD58" s="16" t="s">
        <v>148</v>
      </c>
    </row>
    <row r="59" spans="1:30" x14ac:dyDescent="0.25">
      <c r="A59" s="11">
        <v>0.3553930883173389</v>
      </c>
      <c r="B59" s="11">
        <v>0.26966461318809798</v>
      </c>
      <c r="C59" s="11">
        <v>0.3466705389268715</v>
      </c>
      <c r="D59" s="3">
        <f t="shared" si="34"/>
        <v>2.8137857287395422</v>
      </c>
      <c r="E59" s="4">
        <f t="shared" si="35"/>
        <v>3.7083100677450562</v>
      </c>
      <c r="F59" s="4">
        <f t="shared" si="36"/>
        <v>2.8845831638752126</v>
      </c>
      <c r="G59" s="10">
        <v>3.9379568214954475E-2</v>
      </c>
      <c r="H59" s="7">
        <f t="shared" si="37"/>
        <v>1.0393795682149545</v>
      </c>
      <c r="I59" s="5">
        <f t="shared" si="38"/>
        <v>2.70717821937945</v>
      </c>
      <c r="J59" s="5">
        <f t="shared" si="39"/>
        <v>3.5678112030947093</v>
      </c>
      <c r="K59" s="5">
        <f t="shared" si="40"/>
        <v>2.7752933115947598</v>
      </c>
      <c r="L59">
        <v>2.35</v>
      </c>
      <c r="M59">
        <v>3.04</v>
      </c>
      <c r="N59">
        <v>3.51</v>
      </c>
      <c r="O59" s="5">
        <f t="shared" si="41"/>
        <v>2.4425419853051431</v>
      </c>
      <c r="P59" s="5">
        <f t="shared" si="42"/>
        <v>3.1597138873734618</v>
      </c>
      <c r="Q59" s="5">
        <f t="shared" si="43"/>
        <v>3.6482222844344898</v>
      </c>
      <c r="R59" s="6">
        <f t="shared" si="44"/>
        <v>0.40940954383433925</v>
      </c>
      <c r="S59" s="6">
        <f t="shared" si="45"/>
        <v>0.3164843513193083</v>
      </c>
      <c r="T59" s="6">
        <f t="shared" si="46"/>
        <v>0.27410610484635251</v>
      </c>
      <c r="U59">
        <f t="shared" si="47"/>
        <v>0.86806253950235912</v>
      </c>
      <c r="V59">
        <f t="shared" si="48"/>
        <v>0.85206302322362593</v>
      </c>
      <c r="W59">
        <f t="shared" si="49"/>
        <v>1.2647311854699268</v>
      </c>
      <c r="X59" t="s">
        <v>55</v>
      </c>
      <c r="Y59" t="s">
        <v>53</v>
      </c>
      <c r="Z59" t="s">
        <v>9</v>
      </c>
      <c r="AA59" s="16" t="s">
        <v>99</v>
      </c>
      <c r="AB59" s="16" t="s">
        <v>72</v>
      </c>
      <c r="AC59" t="s">
        <v>147</v>
      </c>
      <c r="AD59" s="16" t="s">
        <v>92</v>
      </c>
    </row>
    <row r="60" spans="1:30" x14ac:dyDescent="0.25">
      <c r="A60" s="11">
        <v>0.87641328760934667</v>
      </c>
      <c r="B60" s="11">
        <v>5.6230087927505737E-2</v>
      </c>
      <c r="C60" s="11">
        <v>7.2493805093447206E-3</v>
      </c>
      <c r="D60" s="3">
        <f t="shared" si="34"/>
        <v>1.1410141928903992</v>
      </c>
      <c r="E60" s="4">
        <f t="shared" si="35"/>
        <v>17.784073204531413</v>
      </c>
      <c r="F60" s="4">
        <f t="shared" si="36"/>
        <v>137.94282128120642</v>
      </c>
      <c r="G60" s="10">
        <v>3.2133926870768992E-2</v>
      </c>
      <c r="H60" s="7">
        <f t="shared" si="37"/>
        <v>1.032133926870769</v>
      </c>
      <c r="I60" s="5">
        <f t="shared" si="38"/>
        <v>1.1054904438125914</v>
      </c>
      <c r="J60" s="5">
        <f t="shared" si="39"/>
        <v>17.23039301541932</v>
      </c>
      <c r="K60" s="5">
        <f t="shared" si="40"/>
        <v>133.64818042501756</v>
      </c>
      <c r="L60">
        <v>1.17</v>
      </c>
      <c r="M60">
        <v>7.77</v>
      </c>
      <c r="N60">
        <v>20.52</v>
      </c>
      <c r="O60" s="5">
        <f t="shared" si="41"/>
        <v>1.2075966944387997</v>
      </c>
      <c r="P60" s="5">
        <f t="shared" si="42"/>
        <v>8.0196806117858745</v>
      </c>
      <c r="Q60" s="5">
        <f t="shared" si="43"/>
        <v>21.17938817938818</v>
      </c>
      <c r="R60" s="6">
        <f t="shared" si="44"/>
        <v>0.82809103784829829</v>
      </c>
      <c r="S60" s="6">
        <f t="shared" si="45"/>
        <v>0.124693245081404</v>
      </c>
      <c r="T60" s="6">
        <f t="shared" si="46"/>
        <v>4.7215717070297709E-2</v>
      </c>
      <c r="U60">
        <f t="shared" si="47"/>
        <v>1.058353789079288</v>
      </c>
      <c r="V60">
        <f t="shared" si="48"/>
        <v>0.4509473459512327</v>
      </c>
      <c r="W60">
        <f t="shared" si="49"/>
        <v>0.15353744386750265</v>
      </c>
      <c r="X60" t="s">
        <v>106</v>
      </c>
      <c r="Y60" t="s">
        <v>107</v>
      </c>
      <c r="Z60" t="s">
        <v>142</v>
      </c>
      <c r="AA60" s="16" t="s">
        <v>97</v>
      </c>
      <c r="AB60" s="16" t="s">
        <v>95</v>
      </c>
      <c r="AC60" t="s">
        <v>147</v>
      </c>
      <c r="AD60" s="16" t="s">
        <v>90</v>
      </c>
    </row>
    <row r="61" spans="1:30" x14ac:dyDescent="0.25">
      <c r="A61" s="11">
        <v>0.42588823271896242</v>
      </c>
      <c r="B61" s="11">
        <v>0.26071318488562262</v>
      </c>
      <c r="C61" s="11">
        <v>0.29303276061345523</v>
      </c>
      <c r="D61" s="3">
        <f t="shared" si="34"/>
        <v>2.3480338811330479</v>
      </c>
      <c r="E61" s="4">
        <f t="shared" si="35"/>
        <v>3.8356326337646083</v>
      </c>
      <c r="F61" s="4">
        <f t="shared" si="36"/>
        <v>3.4125877185422211</v>
      </c>
      <c r="G61" s="10">
        <v>2.7165351835006346E-2</v>
      </c>
      <c r="H61" s="7">
        <f t="shared" si="37"/>
        <v>1.0271653518350063</v>
      </c>
      <c r="I61" s="5">
        <f t="shared" si="38"/>
        <v>2.2859356353272058</v>
      </c>
      <c r="J61" s="5">
        <f t="shared" si="39"/>
        <v>3.7341919944168116</v>
      </c>
      <c r="K61" s="5">
        <f t="shared" si="40"/>
        <v>3.3223353109075524</v>
      </c>
      <c r="L61">
        <v>2.72</v>
      </c>
      <c r="M61">
        <v>3.35</v>
      </c>
      <c r="N61">
        <v>2.77</v>
      </c>
      <c r="O61" s="5">
        <f t="shared" si="41"/>
        <v>2.7938897569912173</v>
      </c>
      <c r="P61" s="5">
        <f t="shared" si="42"/>
        <v>3.4410039286472713</v>
      </c>
      <c r="Q61" s="5">
        <f t="shared" si="43"/>
        <v>2.8452480245829674</v>
      </c>
      <c r="R61" s="6">
        <f t="shared" si="44"/>
        <v>0.35792392935250078</v>
      </c>
      <c r="S61" s="6">
        <f t="shared" si="45"/>
        <v>0.29061286204143344</v>
      </c>
      <c r="T61" s="6">
        <f t="shared" si="46"/>
        <v>0.35146320860606578</v>
      </c>
      <c r="U61">
        <f t="shared" si="47"/>
        <v>1.1898847710166007</v>
      </c>
      <c r="V61">
        <f t="shared" si="48"/>
        <v>0.89711509344156992</v>
      </c>
      <c r="W61">
        <f t="shared" si="49"/>
        <v>0.83375088327352709</v>
      </c>
      <c r="X61" t="s">
        <v>108</v>
      </c>
      <c r="Y61" t="s">
        <v>109</v>
      </c>
      <c r="Z61" t="s">
        <v>142</v>
      </c>
      <c r="AA61" s="16" t="s">
        <v>99</v>
      </c>
      <c r="AB61" s="16" t="s">
        <v>72</v>
      </c>
      <c r="AC61" t="s">
        <v>147</v>
      </c>
      <c r="AD61" s="16" t="s">
        <v>73</v>
      </c>
    </row>
    <row r="62" spans="1:30" x14ac:dyDescent="0.25">
      <c r="A62" s="11">
        <v>0.20793135647214614</v>
      </c>
      <c r="B62" s="11">
        <v>0.19697215440918917</v>
      </c>
      <c r="C62" s="11">
        <v>0.53076753175153668</v>
      </c>
      <c r="D62" s="3">
        <f t="shared" si="34"/>
        <v>4.8092794514806956</v>
      </c>
      <c r="E62" s="4">
        <f t="shared" si="35"/>
        <v>5.0768597368468846</v>
      </c>
      <c r="F62" s="4">
        <f t="shared" si="36"/>
        <v>1.8840640019934769</v>
      </c>
      <c r="G62" s="10">
        <v>2.8227943826815816E-2</v>
      </c>
      <c r="H62" s="7">
        <f t="shared" si="37"/>
        <v>1.0282279438268158</v>
      </c>
      <c r="I62" s="5">
        <f t="shared" si="38"/>
        <v>4.6772502929474182</v>
      </c>
      <c r="J62" s="5">
        <f t="shared" si="39"/>
        <v>4.9374846961968766</v>
      </c>
      <c r="K62" s="5">
        <f t="shared" si="40"/>
        <v>1.8323407891264325</v>
      </c>
      <c r="L62">
        <v>4.0599999999999996</v>
      </c>
      <c r="M62">
        <v>3.4</v>
      </c>
      <c r="N62">
        <v>2.0499999999999998</v>
      </c>
      <c r="O62" s="5">
        <f t="shared" si="41"/>
        <v>4.1746054519368716</v>
      </c>
      <c r="P62" s="5">
        <f t="shared" si="42"/>
        <v>3.4959750090111736</v>
      </c>
      <c r="Q62" s="5">
        <f t="shared" si="43"/>
        <v>2.1078672848449722</v>
      </c>
      <c r="R62" s="6">
        <f t="shared" si="44"/>
        <v>0.23954359555967975</v>
      </c>
      <c r="S62" s="6">
        <f t="shared" si="45"/>
        <v>0.28604323469773518</v>
      </c>
      <c r="T62" s="6">
        <f t="shared" si="46"/>
        <v>0.47441316974258518</v>
      </c>
      <c r="U62">
        <f t="shared" si="47"/>
        <v>0.86803137435725042</v>
      </c>
      <c r="V62">
        <f t="shared" si="48"/>
        <v>0.68860972928561537</v>
      </c>
      <c r="W62">
        <f t="shared" si="49"/>
        <v>1.1187875160369793</v>
      </c>
      <c r="X62" t="s">
        <v>110</v>
      </c>
      <c r="Y62" t="s">
        <v>111</v>
      </c>
      <c r="Z62" t="s">
        <v>142</v>
      </c>
      <c r="AA62" s="16" t="s">
        <v>98</v>
      </c>
      <c r="AB62" s="16" t="s">
        <v>22</v>
      </c>
      <c r="AC62" t="s">
        <v>147</v>
      </c>
      <c r="AD62" s="16" t="s">
        <v>93</v>
      </c>
    </row>
    <row r="63" spans="1:30" x14ac:dyDescent="0.25">
      <c r="A63" s="11">
        <v>0.42162553731986774</v>
      </c>
      <c r="B63" s="11">
        <v>0.21903961991460758</v>
      </c>
      <c r="C63" s="11">
        <v>0.33366123358070643</v>
      </c>
      <c r="D63" s="3">
        <f t="shared" si="34"/>
        <v>2.3717728445877944</v>
      </c>
      <c r="E63" s="4">
        <f t="shared" si="35"/>
        <v>4.565384109002057</v>
      </c>
      <c r="F63" s="4">
        <f t="shared" si="36"/>
        <v>2.997051797922214</v>
      </c>
      <c r="G63" s="10">
        <v>2.8035456606885223E-2</v>
      </c>
      <c r="H63" s="7">
        <f t="shared" si="37"/>
        <v>1.0280354566068852</v>
      </c>
      <c r="I63" s="5">
        <f t="shared" si="38"/>
        <v>2.307092454199998</v>
      </c>
      <c r="J63" s="5">
        <f t="shared" si="39"/>
        <v>4.4408819556384556</v>
      </c>
      <c r="K63" s="5">
        <f t="shared" si="40"/>
        <v>2.9153194850051452</v>
      </c>
      <c r="L63">
        <v>4.9000000000000004</v>
      </c>
      <c r="M63">
        <v>3.96</v>
      </c>
      <c r="N63">
        <v>1.75</v>
      </c>
      <c r="O63" s="5">
        <f t="shared" si="41"/>
        <v>5.0373737373737377</v>
      </c>
      <c r="P63" s="5">
        <f t="shared" si="42"/>
        <v>4.0710204081632657</v>
      </c>
      <c r="Q63" s="5">
        <f t="shared" si="43"/>
        <v>1.7990620490620493</v>
      </c>
      <c r="R63" s="6">
        <f t="shared" si="44"/>
        <v>0.19851614196911971</v>
      </c>
      <c r="S63" s="6">
        <f t="shared" si="45"/>
        <v>0.24563866051734506</v>
      </c>
      <c r="T63" s="6">
        <f t="shared" si="46"/>
        <v>0.55584519751353512</v>
      </c>
      <c r="U63">
        <f t="shared" si="47"/>
        <v>2.1238854087011925</v>
      </c>
      <c r="V63">
        <f t="shared" si="48"/>
        <v>0.89171476286869233</v>
      </c>
      <c r="W63">
        <f t="shared" si="49"/>
        <v>0.60027726257827674</v>
      </c>
      <c r="X63" t="s">
        <v>112</v>
      </c>
      <c r="Y63" t="s">
        <v>113</v>
      </c>
      <c r="Z63" t="s">
        <v>142</v>
      </c>
      <c r="AA63" s="16" t="s">
        <v>99</v>
      </c>
      <c r="AB63" s="16" t="s">
        <v>73</v>
      </c>
      <c r="AC63" t="s">
        <v>147</v>
      </c>
      <c r="AD63" s="16" t="s">
        <v>23</v>
      </c>
    </row>
    <row r="64" spans="1:30" x14ac:dyDescent="0.25">
      <c r="A64" s="11">
        <v>0.35461717632518447</v>
      </c>
      <c r="B64" s="11">
        <v>0.32492464893486461</v>
      </c>
      <c r="C64" s="11">
        <v>0.30199506342665933</v>
      </c>
      <c r="D64" s="3">
        <f t="shared" si="34"/>
        <v>2.8199423681694382</v>
      </c>
      <c r="E64" s="4">
        <f t="shared" si="35"/>
        <v>3.0776366252240317</v>
      </c>
      <c r="F64" s="4">
        <f t="shared" si="36"/>
        <v>3.3113124057501486</v>
      </c>
      <c r="G64" s="10">
        <v>4.9922162061127873E-2</v>
      </c>
      <c r="H64" s="7">
        <f t="shared" si="37"/>
        <v>1.0499221620611279</v>
      </c>
      <c r="I64" s="5">
        <f t="shared" si="38"/>
        <v>2.685858504628134</v>
      </c>
      <c r="J64" s="5">
        <f t="shared" si="39"/>
        <v>2.9312998014845673</v>
      </c>
      <c r="K64" s="5">
        <f t="shared" si="40"/>
        <v>3.1538646629285645</v>
      </c>
      <c r="L64">
        <v>2.99</v>
      </c>
      <c r="M64">
        <v>3.29</v>
      </c>
      <c r="N64">
        <v>2.4300000000000002</v>
      </c>
      <c r="O64" s="5">
        <f t="shared" si="41"/>
        <v>3.1392672645627724</v>
      </c>
      <c r="P64" s="5">
        <f t="shared" si="42"/>
        <v>3.4542439131811107</v>
      </c>
      <c r="Q64" s="5">
        <f t="shared" si="43"/>
        <v>2.5513108538085407</v>
      </c>
      <c r="R64" s="6">
        <f t="shared" si="44"/>
        <v>0.31854567187966931</v>
      </c>
      <c r="S64" s="6">
        <f t="shared" si="45"/>
        <v>0.2894989540790916</v>
      </c>
      <c r="T64" s="6">
        <f t="shared" si="46"/>
        <v>0.39195537404123926</v>
      </c>
      <c r="U64">
        <f t="shared" si="47"/>
        <v>1.1132380930893362</v>
      </c>
      <c r="V64">
        <f t="shared" si="48"/>
        <v>1.1223689908257652</v>
      </c>
      <c r="W64">
        <f t="shared" si="49"/>
        <v>0.77048328311703462</v>
      </c>
      <c r="X64" t="s">
        <v>114</v>
      </c>
      <c r="Y64" t="s">
        <v>115</v>
      </c>
      <c r="Z64" t="s">
        <v>143</v>
      </c>
      <c r="AA64" s="16" t="s">
        <v>98</v>
      </c>
      <c r="AB64" s="16" t="s">
        <v>72</v>
      </c>
      <c r="AC64" t="s">
        <v>147</v>
      </c>
      <c r="AD64" s="16" t="s">
        <v>24</v>
      </c>
    </row>
    <row r="65" spans="1:30" x14ac:dyDescent="0.25">
      <c r="A65" s="11">
        <v>0.33910386752017063</v>
      </c>
      <c r="B65" s="11">
        <v>0.29657047067268283</v>
      </c>
      <c r="C65" s="11">
        <v>0.33860824066022843</v>
      </c>
      <c r="D65" s="3">
        <f t="shared" si="34"/>
        <v>2.94894896750335</v>
      </c>
      <c r="E65" s="4">
        <f t="shared" si="35"/>
        <v>3.3718798696707544</v>
      </c>
      <c r="F65" s="4">
        <f t="shared" si="36"/>
        <v>2.9532653961704245</v>
      </c>
      <c r="G65" s="10">
        <v>5.1447701303608984E-2</v>
      </c>
      <c r="H65" s="7">
        <f t="shared" si="37"/>
        <v>1.051447701303609</v>
      </c>
      <c r="I65" s="5">
        <f t="shared" si="38"/>
        <v>2.8046558700420148</v>
      </c>
      <c r="J65" s="5">
        <f t="shared" si="39"/>
        <v>3.2068926162378029</v>
      </c>
      <c r="K65" s="5">
        <f t="shared" si="40"/>
        <v>2.8087610943548578</v>
      </c>
      <c r="L65">
        <v>3.47</v>
      </c>
      <c r="M65">
        <v>3.33</v>
      </c>
      <c r="N65">
        <v>2.16</v>
      </c>
      <c r="O65" s="5">
        <f t="shared" si="41"/>
        <v>3.6485235235235232</v>
      </c>
      <c r="P65" s="5">
        <f t="shared" si="42"/>
        <v>3.5013208453410178</v>
      </c>
      <c r="Q65" s="5">
        <f t="shared" si="43"/>
        <v>2.2711270348157955</v>
      </c>
      <c r="R65" s="6">
        <f t="shared" si="44"/>
        <v>0.27408347337014305</v>
      </c>
      <c r="S65" s="6">
        <f t="shared" si="45"/>
        <v>0.28560650228059953</v>
      </c>
      <c r="T65" s="6">
        <f t="shared" si="46"/>
        <v>0.44031002434925753</v>
      </c>
      <c r="U65">
        <f t="shared" si="47"/>
        <v>1.237228437565147</v>
      </c>
      <c r="V65">
        <f t="shared" si="48"/>
        <v>1.0383883710788613</v>
      </c>
      <c r="W65">
        <f t="shared" si="49"/>
        <v>0.76902232957485794</v>
      </c>
      <c r="X65" t="s">
        <v>116</v>
      </c>
      <c r="Y65" t="s">
        <v>117</v>
      </c>
      <c r="Z65" t="s">
        <v>143</v>
      </c>
      <c r="AA65" s="16" t="s">
        <v>99</v>
      </c>
      <c r="AB65" s="16" t="s">
        <v>72</v>
      </c>
      <c r="AC65" t="s">
        <v>147</v>
      </c>
      <c r="AD65" s="16" t="s">
        <v>73</v>
      </c>
    </row>
    <row r="66" spans="1:30" x14ac:dyDescent="0.25">
      <c r="A66" s="11">
        <v>0.74631789696744932</v>
      </c>
      <c r="B66" s="11">
        <v>0.15472195246501244</v>
      </c>
      <c r="C66" s="11">
        <v>8.7864669552642397E-2</v>
      </c>
      <c r="D66" s="3">
        <f t="shared" si="34"/>
        <v>1.3399115900387084</v>
      </c>
      <c r="E66" s="4">
        <f t="shared" si="35"/>
        <v>6.4632069597630748</v>
      </c>
      <c r="F66" s="4">
        <f t="shared" si="36"/>
        <v>11.381138802335899</v>
      </c>
      <c r="G66" s="10">
        <v>4.0819016844384937E-2</v>
      </c>
      <c r="H66" s="7">
        <f t="shared" si="37"/>
        <v>1.0408190168443849</v>
      </c>
      <c r="I66" s="5">
        <f t="shared" si="38"/>
        <v>1.2873627098985274</v>
      </c>
      <c r="J66" s="5">
        <f t="shared" si="39"/>
        <v>6.2097318123169947</v>
      </c>
      <c r="K66" s="5">
        <f t="shared" si="40"/>
        <v>10.934791369244858</v>
      </c>
      <c r="L66">
        <v>1.92</v>
      </c>
      <c r="M66">
        <v>3.73</v>
      </c>
      <c r="N66">
        <v>3.97</v>
      </c>
      <c r="O66" s="5">
        <f t="shared" si="41"/>
        <v>1.998372512341219</v>
      </c>
      <c r="P66" s="5">
        <f t="shared" si="42"/>
        <v>3.8822549328295559</v>
      </c>
      <c r="Q66" s="5">
        <f t="shared" si="43"/>
        <v>4.132051496872208</v>
      </c>
      <c r="R66" s="6">
        <f t="shared" si="44"/>
        <v>0.50040720327384669</v>
      </c>
      <c r="S66" s="6">
        <f t="shared" si="45"/>
        <v>0.25758226013023738</v>
      </c>
      <c r="T66" s="6">
        <f t="shared" si="46"/>
        <v>0.24201053659591576</v>
      </c>
      <c r="U66">
        <f t="shared" si="47"/>
        <v>1.4914211707680567</v>
      </c>
      <c r="V66">
        <f t="shared" si="48"/>
        <v>0.60067006317431459</v>
      </c>
      <c r="W66">
        <f t="shared" si="49"/>
        <v>0.36306133934717799</v>
      </c>
      <c r="X66" t="s">
        <v>118</v>
      </c>
      <c r="Y66" t="s">
        <v>119</v>
      </c>
      <c r="Z66" t="s">
        <v>143</v>
      </c>
      <c r="AA66" s="16" t="s">
        <v>97</v>
      </c>
      <c r="AB66" s="16" t="s">
        <v>149</v>
      </c>
      <c r="AC66" t="s">
        <v>147</v>
      </c>
      <c r="AD66" s="16" t="s">
        <v>96</v>
      </c>
    </row>
    <row r="67" spans="1:30" x14ac:dyDescent="0.25">
      <c r="A67" s="11">
        <v>0.66993413166871396</v>
      </c>
      <c r="B67" s="11">
        <v>0.16970346177793955</v>
      </c>
      <c r="C67" s="11">
        <v>0.14113313757209309</v>
      </c>
      <c r="D67" s="3">
        <f t="shared" si="34"/>
        <v>1.4926840606092682</v>
      </c>
      <c r="E67" s="4">
        <f t="shared" si="35"/>
        <v>5.8926317090014377</v>
      </c>
      <c r="F67" s="4">
        <f t="shared" si="36"/>
        <v>7.0855081747841382</v>
      </c>
      <c r="G67" s="10">
        <v>5.0671964851069173E-2</v>
      </c>
      <c r="H67" s="7">
        <f t="shared" si="37"/>
        <v>1.0506719648510692</v>
      </c>
      <c r="I67" s="5">
        <f t="shared" si="38"/>
        <v>1.4206946702159826</v>
      </c>
      <c r="J67" s="5">
        <f t="shared" si="39"/>
        <v>5.6084409845623959</v>
      </c>
      <c r="K67" s="5">
        <f t="shared" si="40"/>
        <v>6.743787225529041</v>
      </c>
      <c r="L67">
        <v>2.2000000000000002</v>
      </c>
      <c r="M67">
        <v>3.36</v>
      </c>
      <c r="N67">
        <v>3.35</v>
      </c>
      <c r="O67" s="5">
        <f t="shared" si="41"/>
        <v>2.3114783226723525</v>
      </c>
      <c r="P67" s="5">
        <f t="shared" si="42"/>
        <v>3.5302578018995923</v>
      </c>
      <c r="Q67" s="5">
        <f t="shared" si="43"/>
        <v>3.5197510822510818</v>
      </c>
      <c r="R67" s="6">
        <f t="shared" si="44"/>
        <v>0.43262356829887</v>
      </c>
      <c r="S67" s="6">
        <f t="shared" si="45"/>
        <v>0.28326543162426016</v>
      </c>
      <c r="T67" s="6">
        <f t="shared" si="46"/>
        <v>0.2841110000768699</v>
      </c>
      <c r="U67">
        <f t="shared" si="47"/>
        <v>1.5485382229705578</v>
      </c>
      <c r="V67">
        <f t="shared" si="48"/>
        <v>0.59909696995094031</v>
      </c>
      <c r="W67">
        <f t="shared" si="49"/>
        <v>0.49675351371086551</v>
      </c>
      <c r="X67" t="s">
        <v>120</v>
      </c>
      <c r="Y67" t="s">
        <v>121</v>
      </c>
      <c r="Z67" t="s">
        <v>143</v>
      </c>
      <c r="AA67" s="16" t="s">
        <v>97</v>
      </c>
      <c r="AB67" s="16" t="s">
        <v>149</v>
      </c>
      <c r="AC67" t="s">
        <v>147</v>
      </c>
      <c r="AD67" s="16" t="s">
        <v>150</v>
      </c>
    </row>
    <row r="68" spans="1:30" x14ac:dyDescent="0.25">
      <c r="A68" s="11">
        <v>0.63131550908016576</v>
      </c>
      <c r="B68" s="11">
        <v>0.19497848854673577</v>
      </c>
      <c r="C68" s="11">
        <v>0.16371506332143124</v>
      </c>
      <c r="D68" s="3">
        <f t="shared" si="34"/>
        <v>1.5839940340718255</v>
      </c>
      <c r="E68" s="4">
        <f t="shared" si="35"/>
        <v>5.1287709093113776</v>
      </c>
      <c r="F68" s="4">
        <f t="shared" si="36"/>
        <v>6.1081734307895799</v>
      </c>
      <c r="G68" s="10">
        <v>6.2138818846274813E-2</v>
      </c>
      <c r="H68" s="7">
        <f t="shared" si="37"/>
        <v>1.0621388188462748</v>
      </c>
      <c r="I68" s="5">
        <f t="shared" si="38"/>
        <v>1.4913248682431215</v>
      </c>
      <c r="J68" s="5">
        <f t="shared" si="39"/>
        <v>4.8287199547817989</v>
      </c>
      <c r="K68" s="5">
        <f t="shared" si="40"/>
        <v>5.7508240188645496</v>
      </c>
      <c r="L68">
        <v>2.23</v>
      </c>
      <c r="M68">
        <v>2.95</v>
      </c>
      <c r="N68">
        <v>3.64</v>
      </c>
      <c r="O68" s="5">
        <f t="shared" si="41"/>
        <v>2.3685695660271926</v>
      </c>
      <c r="P68" s="5">
        <f t="shared" si="42"/>
        <v>3.1333095155965109</v>
      </c>
      <c r="Q68" s="5">
        <f t="shared" si="43"/>
        <v>3.8661853006004403</v>
      </c>
      <c r="R68" s="6">
        <f t="shared" si="44"/>
        <v>0.42219574816090472</v>
      </c>
      <c r="S68" s="6">
        <f t="shared" si="45"/>
        <v>0.31915136216909062</v>
      </c>
      <c r="T68" s="6">
        <f t="shared" si="46"/>
        <v>0.25865288967000477</v>
      </c>
      <c r="U68">
        <f t="shared" si="47"/>
        <v>1.4953147013682446</v>
      </c>
      <c r="V68">
        <f t="shared" si="48"/>
        <v>0.61092795350011253</v>
      </c>
      <c r="W68">
        <f t="shared" si="49"/>
        <v>0.63295277130018779</v>
      </c>
      <c r="X68" t="s">
        <v>122</v>
      </c>
      <c r="Y68" t="s">
        <v>123</v>
      </c>
      <c r="Z68" t="s">
        <v>144</v>
      </c>
      <c r="AA68" s="16" t="s">
        <v>97</v>
      </c>
      <c r="AB68" s="16" t="s">
        <v>23</v>
      </c>
      <c r="AC68" t="s">
        <v>147</v>
      </c>
      <c r="AD68" s="16" t="s">
        <v>91</v>
      </c>
    </row>
    <row r="69" spans="1:30" x14ac:dyDescent="0.25">
      <c r="A69" s="11">
        <v>0.44835821199049725</v>
      </c>
      <c r="B69" s="11">
        <v>0.31024669533741417</v>
      </c>
      <c r="C69" s="11">
        <v>0.23083671647317391</v>
      </c>
      <c r="D69" s="3">
        <f t="shared" si="34"/>
        <v>2.2303595055401697</v>
      </c>
      <c r="E69" s="4">
        <f t="shared" si="35"/>
        <v>3.2232414237722424</v>
      </c>
      <c r="F69" s="4">
        <f t="shared" si="36"/>
        <v>4.3320664722598945</v>
      </c>
      <c r="G69" s="10">
        <v>6.2961682910531946E-2</v>
      </c>
      <c r="H69" s="7">
        <f t="shared" si="37"/>
        <v>1.0629616829105319</v>
      </c>
      <c r="I69" s="5">
        <f t="shared" si="38"/>
        <v>2.098250145229267</v>
      </c>
      <c r="J69" s="5">
        <f t="shared" si="39"/>
        <v>3.0323213673578282</v>
      </c>
      <c r="K69" s="5">
        <f t="shared" si="40"/>
        <v>4.0754681395458343</v>
      </c>
      <c r="L69">
        <v>1.85</v>
      </c>
      <c r="M69">
        <v>3.91</v>
      </c>
      <c r="N69">
        <v>3.75</v>
      </c>
      <c r="O69" s="5">
        <f t="shared" si="41"/>
        <v>1.9664791133844841</v>
      </c>
      <c r="P69" s="5">
        <f t="shared" si="42"/>
        <v>4.1561801801801801</v>
      </c>
      <c r="Q69" s="5">
        <f t="shared" si="43"/>
        <v>3.986106310914495</v>
      </c>
      <c r="R69" s="6">
        <f t="shared" si="44"/>
        <v>0.50852307212097048</v>
      </c>
      <c r="S69" s="6">
        <f t="shared" si="45"/>
        <v>0.24060554563268421</v>
      </c>
      <c r="T69" s="6">
        <f t="shared" si="46"/>
        <v>0.25087138224634542</v>
      </c>
      <c r="U69">
        <f t="shared" si="47"/>
        <v>0.88168705919372559</v>
      </c>
      <c r="V69">
        <f t="shared" si="48"/>
        <v>1.2894411661277594</v>
      </c>
      <c r="W69">
        <f t="shared" si="49"/>
        <v>0.92013969232449844</v>
      </c>
      <c r="X69" t="s">
        <v>124</v>
      </c>
      <c r="Y69" t="s">
        <v>125</v>
      </c>
      <c r="Z69" t="s">
        <v>144</v>
      </c>
      <c r="AA69" s="16" t="s">
        <v>99</v>
      </c>
      <c r="AB69" s="16" t="s">
        <v>72</v>
      </c>
      <c r="AC69" t="s">
        <v>147</v>
      </c>
      <c r="AD69" s="16" t="s">
        <v>91</v>
      </c>
    </row>
    <row r="70" spans="1:30" x14ac:dyDescent="0.25">
      <c r="A70" s="11">
        <v>0.53183207689909962</v>
      </c>
      <c r="B70" s="11">
        <v>0.23465231773548484</v>
      </c>
      <c r="C70" s="11">
        <v>0.22119348297340147</v>
      </c>
      <c r="D70" s="3">
        <f t="shared" si="34"/>
        <v>1.8802927529881246</v>
      </c>
      <c r="E70" s="4">
        <f t="shared" si="35"/>
        <v>4.261624217695835</v>
      </c>
      <c r="F70" s="4">
        <f t="shared" si="36"/>
        <v>4.5209288563002108</v>
      </c>
      <c r="G70" s="10">
        <v>6.5469169270671701E-2</v>
      </c>
      <c r="H70" s="7">
        <f t="shared" si="37"/>
        <v>1.0654691692706717</v>
      </c>
      <c r="I70" s="5">
        <f t="shared" si="38"/>
        <v>1.7647556655958527</v>
      </c>
      <c r="J70" s="5">
        <f t="shared" si="39"/>
        <v>3.9997630533157289</v>
      </c>
      <c r="K70" s="5">
        <f t="shared" si="40"/>
        <v>4.2431343737471527</v>
      </c>
      <c r="L70">
        <v>1.65</v>
      </c>
      <c r="M70">
        <v>3.82</v>
      </c>
      <c r="N70">
        <v>5.0599999999999996</v>
      </c>
      <c r="O70" s="5">
        <f t="shared" si="41"/>
        <v>1.7580241292966081</v>
      </c>
      <c r="P70" s="5">
        <f t="shared" si="42"/>
        <v>4.0700922266139656</v>
      </c>
      <c r="Q70" s="5">
        <f t="shared" si="43"/>
        <v>5.3912739965095984</v>
      </c>
      <c r="R70" s="6">
        <f t="shared" si="44"/>
        <v>0.56882040657775479</v>
      </c>
      <c r="S70" s="6">
        <f t="shared" si="45"/>
        <v>0.24569467823384697</v>
      </c>
      <c r="T70" s="6">
        <f t="shared" si="46"/>
        <v>0.1854849151883983</v>
      </c>
      <c r="U70">
        <f t="shared" si="47"/>
        <v>0.93497362392254646</v>
      </c>
      <c r="V70">
        <f t="shared" si="48"/>
        <v>0.95505657437214719</v>
      </c>
      <c r="W70">
        <f t="shared" si="49"/>
        <v>1.1925146729518878</v>
      </c>
      <c r="X70" t="s">
        <v>126</v>
      </c>
      <c r="Y70" t="s">
        <v>127</v>
      </c>
      <c r="Z70" t="s">
        <v>144</v>
      </c>
      <c r="AA70" s="16" t="s">
        <v>97</v>
      </c>
      <c r="AB70" s="16" t="s">
        <v>23</v>
      </c>
      <c r="AC70" t="s">
        <v>147</v>
      </c>
      <c r="AD70" s="16" t="s">
        <v>72</v>
      </c>
    </row>
    <row r="71" spans="1:30" x14ac:dyDescent="0.25">
      <c r="A71" s="11">
        <v>0.23206877962372061</v>
      </c>
      <c r="B71" s="11">
        <v>0.2638471746515334</v>
      </c>
      <c r="C71" s="11">
        <v>0.45392161162684763</v>
      </c>
      <c r="D71" s="3">
        <f t="shared" si="34"/>
        <v>4.309067344695884</v>
      </c>
      <c r="E71" s="4">
        <f t="shared" si="35"/>
        <v>3.7900727999862562</v>
      </c>
      <c r="F71" s="4">
        <f t="shared" si="36"/>
        <v>2.2030235494098118</v>
      </c>
      <c r="G71" s="10">
        <v>6.0329305400866673E-2</v>
      </c>
      <c r="H71" s="7">
        <f t="shared" si="37"/>
        <v>1.0603293054008667</v>
      </c>
      <c r="I71" s="5">
        <f t="shared" si="38"/>
        <v>4.0638953603822197</v>
      </c>
      <c r="J71" s="5">
        <f t="shared" si="39"/>
        <v>3.574429925383781</v>
      </c>
      <c r="K71" s="5">
        <f t="shared" si="40"/>
        <v>2.0776786402003098</v>
      </c>
      <c r="L71">
        <v>3.17</v>
      </c>
      <c r="M71">
        <v>3.82</v>
      </c>
      <c r="N71">
        <v>2.0699999999999998</v>
      </c>
      <c r="O71" s="5">
        <f t="shared" si="41"/>
        <v>3.3612438981207471</v>
      </c>
      <c r="P71" s="5">
        <f t="shared" si="42"/>
        <v>4.0504579466313109</v>
      </c>
      <c r="Q71" s="5">
        <f t="shared" si="43"/>
        <v>2.1948816621797937</v>
      </c>
      <c r="R71" s="6">
        <f t="shared" si="44"/>
        <v>0.29750890750864417</v>
      </c>
      <c r="S71" s="6">
        <f t="shared" si="45"/>
        <v>0.24688566408439841</v>
      </c>
      <c r="T71" s="6">
        <f t="shared" si="46"/>
        <v>0.45560542840695756</v>
      </c>
      <c r="U71">
        <f t="shared" si="47"/>
        <v>0.78003976945455933</v>
      </c>
      <c r="V71">
        <f t="shared" si="48"/>
        <v>1.0687018852635228</v>
      </c>
      <c r="W71">
        <f t="shared" si="49"/>
        <v>0.99630422142686625</v>
      </c>
      <c r="X71" t="s">
        <v>128</v>
      </c>
      <c r="Y71" t="s">
        <v>129</v>
      </c>
      <c r="Z71" t="s">
        <v>144</v>
      </c>
      <c r="AA71" s="16" t="s">
        <v>99</v>
      </c>
      <c r="AB71" s="16" t="s">
        <v>72</v>
      </c>
      <c r="AC71" t="s">
        <v>147</v>
      </c>
      <c r="AD71" s="16" t="s">
        <v>72</v>
      </c>
    </row>
    <row r="72" spans="1:30" x14ac:dyDescent="0.25">
      <c r="A72" s="11">
        <v>0.51215115993560978</v>
      </c>
      <c r="B72" s="11">
        <v>0.27524361888029608</v>
      </c>
      <c r="C72" s="11">
        <v>0.20356771033411877</v>
      </c>
      <c r="D72" s="3">
        <f t="shared" si="34"/>
        <v>1.9525485407974572</v>
      </c>
      <c r="E72" s="4">
        <f t="shared" si="35"/>
        <v>3.6331450809579047</v>
      </c>
      <c r="F72" s="4">
        <f t="shared" si="36"/>
        <v>4.9123704263249062</v>
      </c>
      <c r="G72" s="10">
        <v>6.0809353606527727E-2</v>
      </c>
      <c r="H72" s="7">
        <f t="shared" si="37"/>
        <v>1.0608093536065277</v>
      </c>
      <c r="I72" s="5">
        <f t="shared" si="38"/>
        <v>1.8406215350187143</v>
      </c>
      <c r="J72" s="5">
        <f t="shared" si="39"/>
        <v>3.4248803223745896</v>
      </c>
      <c r="K72" s="5">
        <f t="shared" si="40"/>
        <v>4.6307759350196944</v>
      </c>
      <c r="L72">
        <v>2.69</v>
      </c>
      <c r="M72">
        <v>3.56</v>
      </c>
      <c r="N72">
        <v>2.4500000000000002</v>
      </c>
      <c r="O72" s="5">
        <f t="shared" si="41"/>
        <v>2.8535771612015597</v>
      </c>
      <c r="P72" s="5">
        <f t="shared" si="42"/>
        <v>3.7764812988392387</v>
      </c>
      <c r="Q72" s="5">
        <f t="shared" si="43"/>
        <v>2.5989829163359932</v>
      </c>
      <c r="R72" s="6">
        <f t="shared" si="44"/>
        <v>0.35043734355475731</v>
      </c>
      <c r="S72" s="6">
        <f t="shared" si="45"/>
        <v>0.26479675678716214</v>
      </c>
      <c r="T72" s="6">
        <f t="shared" si="46"/>
        <v>0.38476589965808045</v>
      </c>
      <c r="U72">
        <f t="shared" si="47"/>
        <v>1.4614628530751432</v>
      </c>
      <c r="V72">
        <f t="shared" si="48"/>
        <v>1.0394523793262731</v>
      </c>
      <c r="W72">
        <f t="shared" si="49"/>
        <v>0.52906900147600866</v>
      </c>
      <c r="X72" t="s">
        <v>130</v>
      </c>
      <c r="Y72" t="s">
        <v>131</v>
      </c>
      <c r="Z72" t="s">
        <v>144</v>
      </c>
      <c r="AA72" s="16" t="s">
        <v>99</v>
      </c>
      <c r="AB72" s="16" t="s">
        <v>72</v>
      </c>
      <c r="AC72" t="s">
        <v>147</v>
      </c>
      <c r="AD72" s="16" t="s">
        <v>89</v>
      </c>
    </row>
    <row r="73" spans="1:30" x14ac:dyDescent="0.25">
      <c r="A73" s="11">
        <v>0.10029624757958105</v>
      </c>
      <c r="B73" s="11">
        <v>0.18119235500644165</v>
      </c>
      <c r="C73" s="11">
        <v>0.61195306082629541</v>
      </c>
      <c r="D73" s="3">
        <f t="shared" si="34"/>
        <v>9.9704627454435926</v>
      </c>
      <c r="E73" s="4">
        <f t="shared" si="35"/>
        <v>5.5189966484206714</v>
      </c>
      <c r="F73" s="4">
        <f t="shared" si="36"/>
        <v>1.6341122612406587</v>
      </c>
      <c r="G73" s="10">
        <v>6.7406259566898497E-2</v>
      </c>
      <c r="H73" s="7">
        <f t="shared" si="37"/>
        <v>1.0674062595668985</v>
      </c>
      <c r="I73" s="5">
        <f t="shared" si="38"/>
        <v>9.3408321865089317</v>
      </c>
      <c r="J73" s="5">
        <f t="shared" si="39"/>
        <v>5.1704743146812833</v>
      </c>
      <c r="K73" s="5">
        <f t="shared" si="40"/>
        <v>1.5309187543116918</v>
      </c>
      <c r="L73">
        <v>4.34</v>
      </c>
      <c r="M73">
        <v>4.0199999999999996</v>
      </c>
      <c r="N73">
        <v>1.7</v>
      </c>
      <c r="O73" s="5">
        <f t="shared" si="41"/>
        <v>4.6325431665203389</v>
      </c>
      <c r="P73" s="5">
        <f t="shared" si="42"/>
        <v>4.2909731634589319</v>
      </c>
      <c r="Q73" s="5">
        <f t="shared" si="43"/>
        <v>1.8145906412637274</v>
      </c>
      <c r="R73" s="6">
        <f t="shared" si="44"/>
        <v>0.21586415151553442</v>
      </c>
      <c r="S73" s="6">
        <f t="shared" si="45"/>
        <v>0.23304736755657196</v>
      </c>
      <c r="T73" s="6">
        <f t="shared" si="46"/>
        <v>0.55108848092789364</v>
      </c>
      <c r="U73">
        <f t="shared" si="47"/>
        <v>0.46462669635242032</v>
      </c>
      <c r="V73">
        <f t="shared" si="48"/>
        <v>0.77749153275656468</v>
      </c>
      <c r="W73">
        <f t="shared" si="49"/>
        <v>1.1104442970680883</v>
      </c>
      <c r="X73" t="s">
        <v>132</v>
      </c>
      <c r="Y73" t="s">
        <v>133</v>
      </c>
      <c r="Z73" t="s">
        <v>145</v>
      </c>
      <c r="AA73" s="16" t="s">
        <v>98</v>
      </c>
      <c r="AB73" s="16" t="s">
        <v>22</v>
      </c>
      <c r="AC73" t="s">
        <v>147</v>
      </c>
      <c r="AD73" s="16" t="s">
        <v>89</v>
      </c>
    </row>
    <row r="74" spans="1:30" x14ac:dyDescent="0.25">
      <c r="A74" s="11">
        <v>0.44771701374827289</v>
      </c>
      <c r="B74" s="11">
        <v>0.26789630927692781</v>
      </c>
      <c r="C74" s="11">
        <v>0.26763089791005701</v>
      </c>
      <c r="D74" s="3">
        <f t="shared" si="34"/>
        <v>2.2335537165050559</v>
      </c>
      <c r="E74" s="4">
        <f t="shared" si="35"/>
        <v>3.7327875202875127</v>
      </c>
      <c r="F74" s="4">
        <f t="shared" si="36"/>
        <v>3.7364893508524228</v>
      </c>
      <c r="G74" s="10">
        <v>6.114873318319991E-2</v>
      </c>
      <c r="H74" s="7">
        <f t="shared" si="37"/>
        <v>1.0611487331831999</v>
      </c>
      <c r="I74" s="5">
        <f t="shared" si="38"/>
        <v>2.1048451047996948</v>
      </c>
      <c r="J74" s="5">
        <f t="shared" si="39"/>
        <v>3.5176855077516009</v>
      </c>
      <c r="K74" s="5">
        <f t="shared" si="40"/>
        <v>3.5211740201996209</v>
      </c>
      <c r="L74">
        <v>2.72</v>
      </c>
      <c r="M74">
        <v>3.81</v>
      </c>
      <c r="N74">
        <v>2.3199999999999998</v>
      </c>
      <c r="O74" s="5">
        <f t="shared" si="41"/>
        <v>2.8863245542583038</v>
      </c>
      <c r="P74" s="5">
        <f t="shared" si="42"/>
        <v>4.0429766734279919</v>
      </c>
      <c r="Q74" s="5">
        <f t="shared" si="43"/>
        <v>2.4618650609850237</v>
      </c>
      <c r="R74" s="6">
        <f t="shared" si="44"/>
        <v>0.34646138408955507</v>
      </c>
      <c r="S74" s="6">
        <f t="shared" si="45"/>
        <v>0.24734251042613903</v>
      </c>
      <c r="T74" s="6">
        <f t="shared" si="46"/>
        <v>0.40619610548430596</v>
      </c>
      <c r="U74">
        <f t="shared" si="47"/>
        <v>1.2922566101408426</v>
      </c>
      <c r="V74">
        <f t="shared" si="48"/>
        <v>1.08309852930407</v>
      </c>
      <c r="W74">
        <f t="shared" si="49"/>
        <v>0.65887115680481911</v>
      </c>
      <c r="X74" t="s">
        <v>134</v>
      </c>
      <c r="Y74" t="s">
        <v>135</v>
      </c>
      <c r="Z74" t="s">
        <v>145</v>
      </c>
      <c r="AA74" s="16" t="s">
        <v>99</v>
      </c>
      <c r="AB74" s="16" t="s">
        <v>72</v>
      </c>
      <c r="AC74" t="s">
        <v>147</v>
      </c>
      <c r="AD74" s="16" t="s">
        <v>92</v>
      </c>
    </row>
    <row r="75" spans="1:30" x14ac:dyDescent="0.25">
      <c r="A75" s="11">
        <v>0.44117440376552908</v>
      </c>
      <c r="B75" s="11">
        <v>0.23395877893243394</v>
      </c>
      <c r="C75" s="11">
        <v>0.3030055750785825</v>
      </c>
      <c r="D75" s="3">
        <f t="shared" si="34"/>
        <v>2.2666772855921846</v>
      </c>
      <c r="E75" s="4">
        <f t="shared" si="35"/>
        <v>4.2742572198532232</v>
      </c>
      <c r="F75" s="4">
        <f t="shared" si="36"/>
        <v>3.3002693093704845</v>
      </c>
      <c r="G75" s="10">
        <v>6.0536970249692512E-2</v>
      </c>
      <c r="H75" s="7">
        <f t="shared" si="37"/>
        <v>1.0605369702496925</v>
      </c>
      <c r="I75" s="5">
        <f t="shared" si="38"/>
        <v>2.1372920974725838</v>
      </c>
      <c r="J75" s="5">
        <f t="shared" si="39"/>
        <v>4.0302764917727414</v>
      </c>
      <c r="K75" s="5">
        <f t="shared" si="40"/>
        <v>3.1118852071639425</v>
      </c>
      <c r="L75">
        <v>2.86</v>
      </c>
      <c r="M75">
        <v>3.87</v>
      </c>
      <c r="N75">
        <v>2.21</v>
      </c>
      <c r="O75" s="5">
        <f t="shared" si="41"/>
        <v>3.0331357349141204</v>
      </c>
      <c r="P75" s="5">
        <f t="shared" si="42"/>
        <v>4.1042780748663104</v>
      </c>
      <c r="Q75" s="5">
        <f t="shared" si="43"/>
        <v>2.3437867042518206</v>
      </c>
      <c r="R75" s="6">
        <f t="shared" si="44"/>
        <v>0.32969180656477076</v>
      </c>
      <c r="S75" s="6">
        <f t="shared" si="45"/>
        <v>0.24364820846905536</v>
      </c>
      <c r="T75" s="6">
        <f t="shared" si="46"/>
        <v>0.42665998496617391</v>
      </c>
      <c r="U75">
        <f t="shared" si="47"/>
        <v>1.3381418493906572</v>
      </c>
      <c r="V75">
        <f t="shared" si="48"/>
        <v>0.96023188679488269</v>
      </c>
      <c r="W75">
        <f t="shared" si="49"/>
        <v>0.71018043818335852</v>
      </c>
      <c r="X75" t="s">
        <v>136</v>
      </c>
      <c r="Y75" t="s">
        <v>137</v>
      </c>
      <c r="Z75" t="s">
        <v>145</v>
      </c>
      <c r="AA75" s="16" t="s">
        <v>97</v>
      </c>
      <c r="AB75" s="16" t="s">
        <v>23</v>
      </c>
      <c r="AC75" t="s">
        <v>147</v>
      </c>
      <c r="AD75" s="16" t="s">
        <v>72</v>
      </c>
    </row>
    <row r="76" spans="1:30" x14ac:dyDescent="0.25">
      <c r="A76" s="11" t="e">
        <v>#N/A</v>
      </c>
      <c r="B76" s="11" t="e">
        <v>#N/A</v>
      </c>
      <c r="C76" s="11" t="e">
        <v>#N/A</v>
      </c>
      <c r="D76" s="3" t="e">
        <f t="shared" si="34"/>
        <v>#N/A</v>
      </c>
      <c r="E76" s="4" t="e">
        <f t="shared" si="35"/>
        <v>#N/A</v>
      </c>
      <c r="F76" s="4" t="e">
        <f t="shared" si="36"/>
        <v>#N/A</v>
      </c>
      <c r="G76" s="10">
        <v>6.8233511744217878E-2</v>
      </c>
      <c r="H76" s="7">
        <f t="shared" si="37"/>
        <v>1.0682335117442179</v>
      </c>
      <c r="I76" s="5" t="e">
        <f t="shared" si="38"/>
        <v>#N/A</v>
      </c>
      <c r="J76" s="5" t="e">
        <f t="shared" si="39"/>
        <v>#N/A</v>
      </c>
      <c r="K76" s="5" t="e">
        <f t="shared" si="40"/>
        <v>#N/A</v>
      </c>
      <c r="L76">
        <v>1.36</v>
      </c>
      <c r="M76">
        <v>4.82</v>
      </c>
      <c r="N76">
        <v>7.97</v>
      </c>
      <c r="O76" s="5">
        <f t="shared" si="41"/>
        <v>1.4527975759721363</v>
      </c>
      <c r="P76" s="5">
        <f t="shared" si="42"/>
        <v>5.1488855266071303</v>
      </c>
      <c r="Q76" s="5">
        <f t="shared" si="43"/>
        <v>8.5138210886014161</v>
      </c>
      <c r="R76" s="6">
        <f t="shared" si="44"/>
        <v>0.68832713967797765</v>
      </c>
      <c r="S76" s="6">
        <f t="shared" si="45"/>
        <v>0.19421678629918041</v>
      </c>
      <c r="T76" s="6">
        <f t="shared" si="46"/>
        <v>0.11745607402284186</v>
      </c>
      <c r="U76" t="e">
        <f t="shared" si="47"/>
        <v>#N/A</v>
      </c>
      <c r="V76" t="e">
        <f t="shared" si="48"/>
        <v>#N/A</v>
      </c>
      <c r="W76" t="e">
        <f t="shared" si="49"/>
        <v>#N/A</v>
      </c>
      <c r="X76" t="s">
        <v>138</v>
      </c>
      <c r="Y76" t="s">
        <v>139</v>
      </c>
      <c r="Z76" t="s">
        <v>145</v>
      </c>
      <c r="AA76" s="16"/>
      <c r="AB76" s="16" t="e">
        <v>#N/A</v>
      </c>
      <c r="AC76" t="s">
        <v>147</v>
      </c>
      <c r="AD76" s="16" t="s">
        <v>89</v>
      </c>
    </row>
    <row r="77" spans="1:30" s="17" customFormat="1" x14ac:dyDescent="0.25">
      <c r="A77" s="44">
        <v>0.25736337921243785</v>
      </c>
      <c r="B77" s="44">
        <v>0.22979475317136935</v>
      </c>
      <c r="C77" s="44">
        <v>0.46252505653294729</v>
      </c>
      <c r="D77" s="34">
        <f t="shared" si="34"/>
        <v>3.8855566905443868</v>
      </c>
      <c r="E77" s="35">
        <f t="shared" si="35"/>
        <v>4.3517094546290638</v>
      </c>
      <c r="F77" s="35">
        <f t="shared" si="36"/>
        <v>2.1620450305890975</v>
      </c>
      <c r="G77" s="36">
        <v>6.2406250337228908E-2</v>
      </c>
      <c r="H77" s="37">
        <f t="shared" si="37"/>
        <v>1.0624062503372289</v>
      </c>
      <c r="I77" s="37">
        <f t="shared" si="38"/>
        <v>3.6573172355782297</v>
      </c>
      <c r="J77" s="37">
        <f t="shared" si="39"/>
        <v>4.096087963759385</v>
      </c>
      <c r="K77" s="37">
        <f t="shared" si="40"/>
        <v>2.0350454733326555</v>
      </c>
      <c r="L77" s="17">
        <v>3.16</v>
      </c>
      <c r="M77" s="17">
        <v>3.91</v>
      </c>
      <c r="N77" s="17">
        <v>2.04</v>
      </c>
      <c r="O77" s="37">
        <f t="shared" si="41"/>
        <v>3.3572037510656436</v>
      </c>
      <c r="P77" s="37">
        <f t="shared" si="42"/>
        <v>4.1540084388185647</v>
      </c>
      <c r="Q77" s="37">
        <f t="shared" si="43"/>
        <v>2.1673087506879471</v>
      </c>
      <c r="R77" s="38">
        <f t="shared" si="44"/>
        <v>0.29786693753174198</v>
      </c>
      <c r="S77" s="38">
        <f t="shared" si="45"/>
        <v>0.24073133570340277</v>
      </c>
      <c r="T77" s="38">
        <f t="shared" si="46"/>
        <v>0.46140172676485525</v>
      </c>
      <c r="U77" s="17">
        <f t="shared" si="47"/>
        <v>0.86402130207892602</v>
      </c>
      <c r="V77" s="17">
        <f t="shared" si="48"/>
        <v>0.95456934387009762</v>
      </c>
      <c r="W77" s="17">
        <f t="shared" si="49"/>
        <v>1.0024346024362938</v>
      </c>
      <c r="X77" s="17" t="s">
        <v>140</v>
      </c>
      <c r="Y77" s="17" t="s">
        <v>141</v>
      </c>
      <c r="Z77" s="17" t="s">
        <v>145</v>
      </c>
      <c r="AA77" s="39" t="s">
        <v>98</v>
      </c>
      <c r="AB77" s="39" t="s">
        <v>22</v>
      </c>
      <c r="AC77" s="17" t="s">
        <v>147</v>
      </c>
      <c r="AD77" s="39" t="s">
        <v>24</v>
      </c>
    </row>
    <row r="78" spans="1:30" x14ac:dyDescent="0.25">
      <c r="A78" s="11">
        <v>0.69907502882649131</v>
      </c>
      <c r="B78" s="11">
        <v>0.20451226788201776</v>
      </c>
      <c r="C78" s="11">
        <v>9.3753899078849609E-2</v>
      </c>
      <c r="D78" s="3">
        <f t="shared" ref="D78:D141" si="50">(100%/A78)</f>
        <v>1.4304616225223481</v>
      </c>
      <c r="E78" s="4">
        <f t="shared" ref="E78:E141" si="51">(100%/B78)</f>
        <v>4.8896822198309184</v>
      </c>
      <c r="F78" s="4">
        <f t="shared" ref="F78:F141" si="52">(100%/C78)</f>
        <v>10.666223056589597</v>
      </c>
      <c r="G78" s="10">
        <v>4.5522701736365745E-2</v>
      </c>
      <c r="H78" s="7">
        <f t="shared" si="37"/>
        <v>1.0455227017363657</v>
      </c>
      <c r="I78" s="5">
        <f t="shared" ref="I78:I141" si="53">D78/H78</f>
        <v>1.3681784433247504</v>
      </c>
      <c r="J78" s="5">
        <f t="shared" ref="J78:J141" si="54">E78/H78</f>
        <v>4.6767824473924033</v>
      </c>
      <c r="K78" s="5">
        <f t="shared" ref="K78:K141" si="55">F78/H78</f>
        <v>10.201809141853664</v>
      </c>
      <c r="L78">
        <v>1.32</v>
      </c>
      <c r="M78">
        <v>5.62</v>
      </c>
      <c r="N78">
        <v>9.09</v>
      </c>
      <c r="O78" s="5">
        <f t="shared" ref="O78:O141" si="56">(L78*H78)</f>
        <v>1.3800899662920028</v>
      </c>
      <c r="P78" s="5">
        <f t="shared" ref="P78:P141" si="57">(M78*H78)</f>
        <v>5.8758375837583756</v>
      </c>
      <c r="Q78" s="5">
        <f t="shared" ref="Q78:Q141" si="58">(N78*H78)</f>
        <v>9.5038013587835639</v>
      </c>
      <c r="R78" s="6">
        <f t="shared" ref="R78:R141" si="59">(1/O78)</f>
        <v>0.72459044295987407</v>
      </c>
      <c r="S78" s="6">
        <f t="shared" ref="S78:S141" si="60">(1/P78)</f>
        <v>0.17018850261690993</v>
      </c>
      <c r="T78" s="6">
        <f t="shared" ref="T78:T141" si="61">(1/Q78)</f>
        <v>0.10522105442321605</v>
      </c>
      <c r="U78">
        <f t="shared" ref="U78:U141" si="62">(L78/I78)</f>
        <v>0.96478643296873323</v>
      </c>
      <c r="V78">
        <f t="shared" ref="V78:V141" si="63">(M78/J78)</f>
        <v>1.2016808699608208</v>
      </c>
      <c r="W78">
        <f t="shared" ref="W78:W141" si="64">(N78/K78)</f>
        <v>0.89101843345682818</v>
      </c>
      <c r="X78" t="s">
        <v>58</v>
      </c>
      <c r="Y78" t="s">
        <v>65</v>
      </c>
      <c r="Z78" t="s">
        <v>70</v>
      </c>
      <c r="AA78" s="16" t="s">
        <v>97</v>
      </c>
      <c r="AB78" s="16" t="s">
        <v>23</v>
      </c>
      <c r="AC78" s="42">
        <v>44355</v>
      </c>
      <c r="AD78" s="16" t="s">
        <v>72</v>
      </c>
    </row>
    <row r="79" spans="1:30" x14ac:dyDescent="0.25">
      <c r="A79" s="11">
        <v>0.72665178239106376</v>
      </c>
      <c r="B79" s="11">
        <v>0.16777776721994597</v>
      </c>
      <c r="C79" s="11">
        <v>9.8054539567397792E-2</v>
      </c>
      <c r="D79" s="3">
        <f t="shared" si="50"/>
        <v>1.3761749771114273</v>
      </c>
      <c r="E79" s="4">
        <f t="shared" si="51"/>
        <v>5.9602652757266918</v>
      </c>
      <c r="F79" s="4">
        <f t="shared" si="52"/>
        <v>10.198405952563267</v>
      </c>
      <c r="G79" s="10">
        <v>2.8201951197731834E-2</v>
      </c>
      <c r="H79" s="7">
        <f t="shared" si="37"/>
        <v>1.0282019511977318</v>
      </c>
      <c r="I79" s="5">
        <f t="shared" si="53"/>
        <v>1.3384286768842917</v>
      </c>
      <c r="J79" s="5">
        <f t="shared" si="54"/>
        <v>5.7967846382548665</v>
      </c>
      <c r="K79" s="5">
        <f t="shared" si="55"/>
        <v>9.9186798281051196</v>
      </c>
      <c r="L79">
        <v>2.37</v>
      </c>
      <c r="M79">
        <v>3.36</v>
      </c>
      <c r="N79">
        <v>3.24</v>
      </c>
      <c r="O79" s="5">
        <f t="shared" si="56"/>
        <v>2.4368386243386246</v>
      </c>
      <c r="P79" s="5">
        <f t="shared" si="57"/>
        <v>3.454758556024379</v>
      </c>
      <c r="Q79" s="5">
        <f t="shared" si="58"/>
        <v>3.3313743218806513</v>
      </c>
      <c r="R79" s="6">
        <f t="shared" si="59"/>
        <v>0.41036775681910703</v>
      </c>
      <c r="S79" s="6">
        <f t="shared" si="60"/>
        <v>0.28945582847062012</v>
      </c>
      <c r="T79" s="6">
        <f t="shared" si="61"/>
        <v>0.30017641471027273</v>
      </c>
      <c r="U79">
        <f t="shared" si="62"/>
        <v>1.7707331297750495</v>
      </c>
      <c r="V79">
        <f t="shared" si="63"/>
        <v>0.57963167681377492</v>
      </c>
      <c r="W79">
        <f t="shared" si="64"/>
        <v>0.32665637525865932</v>
      </c>
      <c r="X79" t="s">
        <v>154</v>
      </c>
      <c r="Y79" t="s">
        <v>155</v>
      </c>
      <c r="Z79" t="s">
        <v>156</v>
      </c>
      <c r="AA79" s="16" t="s">
        <v>99</v>
      </c>
      <c r="AB79" s="16" t="s">
        <v>149</v>
      </c>
      <c r="AC79" s="42">
        <v>44355</v>
      </c>
      <c r="AD79" s="16" t="s">
        <v>73</v>
      </c>
    </row>
    <row r="80" spans="1:30" x14ac:dyDescent="0.25">
      <c r="A80" s="11">
        <v>0.61651454594454436</v>
      </c>
      <c r="B80" s="11">
        <v>0.20258235977455344</v>
      </c>
      <c r="C80" s="11">
        <v>0.1713650316601896</v>
      </c>
      <c r="D80" s="3">
        <f t="shared" si="50"/>
        <v>1.6220217455987653</v>
      </c>
      <c r="E80" s="4">
        <f t="shared" si="51"/>
        <v>4.9362639526603589</v>
      </c>
      <c r="F80" s="4">
        <f t="shared" si="52"/>
        <v>5.8354962521348135</v>
      </c>
      <c r="G80" s="10">
        <v>2.5329438061760357E-2</v>
      </c>
      <c r="H80" s="7">
        <f t="shared" si="37"/>
        <v>1.0253294380617604</v>
      </c>
      <c r="I80" s="5">
        <f t="shared" si="53"/>
        <v>1.5819517955760316</v>
      </c>
      <c r="J80" s="5">
        <f t="shared" si="54"/>
        <v>4.8143199340805669</v>
      </c>
      <c r="K80" s="5">
        <f t="shared" si="55"/>
        <v>5.6913378622640449</v>
      </c>
      <c r="L80">
        <v>1.51</v>
      </c>
      <c r="M80">
        <v>4.62</v>
      </c>
      <c r="N80">
        <v>6.82</v>
      </c>
      <c r="O80" s="5">
        <f t="shared" si="56"/>
        <v>1.548247451473258</v>
      </c>
      <c r="P80" s="5">
        <f t="shared" si="57"/>
        <v>4.7370220038453326</v>
      </c>
      <c r="Q80" s="5">
        <f t="shared" si="58"/>
        <v>6.9927467675812061</v>
      </c>
      <c r="R80" s="6">
        <f t="shared" si="59"/>
        <v>0.64589158473888331</v>
      </c>
      <c r="S80" s="6">
        <f t="shared" si="60"/>
        <v>0.21110309371335798</v>
      </c>
      <c r="T80" s="6">
        <f t="shared" si="61"/>
        <v>0.14300532154775861</v>
      </c>
      <c r="U80">
        <f t="shared" si="62"/>
        <v>0.9545170745548337</v>
      </c>
      <c r="V80">
        <f t="shared" si="63"/>
        <v>0.9596370958429713</v>
      </c>
      <c r="W80">
        <f t="shared" si="64"/>
        <v>1.1983122712182417</v>
      </c>
      <c r="X80" t="s">
        <v>157</v>
      </c>
      <c r="Y80" t="s">
        <v>158</v>
      </c>
      <c r="Z80" t="s">
        <v>159</v>
      </c>
      <c r="AA80" s="16" t="s">
        <v>99</v>
      </c>
      <c r="AB80" s="16" t="s">
        <v>23</v>
      </c>
      <c r="AC80" s="42">
        <v>44355</v>
      </c>
      <c r="AD80" s="16" t="s">
        <v>72</v>
      </c>
    </row>
    <row r="81" spans="1:30" x14ac:dyDescent="0.25">
      <c r="A81" s="11" t="e">
        <v>#N/A</v>
      </c>
      <c r="B81" s="11" t="e">
        <v>#N/A</v>
      </c>
      <c r="C81" s="11" t="e">
        <v>#N/A</v>
      </c>
      <c r="D81" s="3" t="e">
        <f t="shared" si="50"/>
        <v>#N/A</v>
      </c>
      <c r="E81" s="4" t="e">
        <f t="shared" si="51"/>
        <v>#N/A</v>
      </c>
      <c r="F81" s="4" t="e">
        <f t="shared" si="52"/>
        <v>#N/A</v>
      </c>
      <c r="G81" s="10">
        <v>3.353197102562433E-2</v>
      </c>
      <c r="H81" s="7">
        <f t="shared" si="37"/>
        <v>1.0335319710256243</v>
      </c>
      <c r="I81" s="5" t="e">
        <f t="shared" si="53"/>
        <v>#N/A</v>
      </c>
      <c r="J81" s="5" t="e">
        <f t="shared" si="54"/>
        <v>#N/A</v>
      </c>
      <c r="K81" s="5" t="e">
        <f t="shared" si="55"/>
        <v>#N/A</v>
      </c>
      <c r="L81">
        <v>1.27</v>
      </c>
      <c r="M81">
        <v>6.14</v>
      </c>
      <c r="N81">
        <v>12.01</v>
      </c>
      <c r="O81" s="5">
        <f t="shared" si="56"/>
        <v>1.3125856032025429</v>
      </c>
      <c r="P81" s="5">
        <f t="shared" si="57"/>
        <v>6.3458863020973331</v>
      </c>
      <c r="Q81" s="5">
        <f t="shared" si="58"/>
        <v>12.412718972017748</v>
      </c>
      <c r="R81" s="6">
        <f t="shared" si="59"/>
        <v>0.76185507258355301</v>
      </c>
      <c r="S81" s="6">
        <f t="shared" si="60"/>
        <v>0.15758240100669582</v>
      </c>
      <c r="T81" s="6">
        <f t="shared" si="61"/>
        <v>8.0562526409751228E-2</v>
      </c>
      <c r="U81" t="e">
        <f t="shared" si="62"/>
        <v>#N/A</v>
      </c>
      <c r="V81" t="e">
        <f t="shared" si="63"/>
        <v>#N/A</v>
      </c>
      <c r="W81" t="e">
        <f t="shared" si="64"/>
        <v>#N/A</v>
      </c>
      <c r="X81" t="s">
        <v>160</v>
      </c>
      <c r="Y81" t="s">
        <v>161</v>
      </c>
      <c r="Z81" t="s">
        <v>162</v>
      </c>
      <c r="AA81" s="16"/>
      <c r="AB81" s="16" t="e">
        <v>#N/A</v>
      </c>
      <c r="AC81" s="42">
        <v>44355</v>
      </c>
      <c r="AD81" s="16" t="s">
        <v>90</v>
      </c>
    </row>
    <row r="82" spans="1:30" s="12" customFormat="1" x14ac:dyDescent="0.25">
      <c r="A82" s="11" t="e">
        <v>#N/A</v>
      </c>
      <c r="B82" s="11" t="e">
        <v>#N/A</v>
      </c>
      <c r="C82" s="11" t="e">
        <v>#N/A</v>
      </c>
      <c r="D82" s="3" t="e">
        <f t="shared" si="50"/>
        <v>#N/A</v>
      </c>
      <c r="E82" s="4" t="e">
        <f t="shared" si="51"/>
        <v>#N/A</v>
      </c>
      <c r="F82" s="4" t="e">
        <f t="shared" si="52"/>
        <v>#N/A</v>
      </c>
      <c r="G82" s="10">
        <v>4.094871536731981E-2</v>
      </c>
      <c r="H82" s="7">
        <f t="shared" si="37"/>
        <v>1.0409487153673198</v>
      </c>
      <c r="I82" s="5" t="e">
        <f t="shared" si="53"/>
        <v>#N/A</v>
      </c>
      <c r="J82" s="5" t="e">
        <f t="shared" si="54"/>
        <v>#N/A</v>
      </c>
      <c r="K82" s="5" t="e">
        <f t="shared" si="55"/>
        <v>#N/A</v>
      </c>
      <c r="L82">
        <v>4.29</v>
      </c>
      <c r="M82">
        <v>3.87</v>
      </c>
      <c r="N82">
        <v>1.82</v>
      </c>
      <c r="O82" s="5">
        <f t="shared" si="56"/>
        <v>4.4656699889258018</v>
      </c>
      <c r="P82" s="5">
        <f t="shared" si="57"/>
        <v>4.0284715284715276</v>
      </c>
      <c r="Q82" s="5">
        <f t="shared" si="58"/>
        <v>1.8945266619685222</v>
      </c>
      <c r="R82" s="6">
        <f t="shared" si="59"/>
        <v>0.22393056416615009</v>
      </c>
      <c r="S82" s="6">
        <f t="shared" si="60"/>
        <v>0.24823310601363924</v>
      </c>
      <c r="T82" s="6">
        <f t="shared" si="61"/>
        <v>0.52783632982021089</v>
      </c>
      <c r="U82" t="e">
        <f t="shared" si="62"/>
        <v>#N/A</v>
      </c>
      <c r="V82" t="e">
        <f t="shared" si="63"/>
        <v>#N/A</v>
      </c>
      <c r="W82" t="e">
        <f t="shared" si="64"/>
        <v>#N/A</v>
      </c>
      <c r="X82" t="s">
        <v>33</v>
      </c>
      <c r="Y82" t="s">
        <v>83</v>
      </c>
      <c r="Z82" t="s">
        <v>70</v>
      </c>
      <c r="AA82" s="16"/>
      <c r="AB82" s="16" t="e">
        <v>#N/A</v>
      </c>
      <c r="AC82" s="42">
        <v>44385</v>
      </c>
      <c r="AD82" s="16" t="s">
        <v>91</v>
      </c>
    </row>
    <row r="83" spans="1:30" x14ac:dyDescent="0.25">
      <c r="A83" s="11">
        <v>0.42015800927896862</v>
      </c>
      <c r="B83" s="11">
        <v>0.24068205301451306</v>
      </c>
      <c r="C83" s="11">
        <v>0.31556161207831396</v>
      </c>
      <c r="D83" s="3">
        <f t="shared" si="50"/>
        <v>2.3800569736040393</v>
      </c>
      <c r="E83" s="4">
        <f t="shared" si="51"/>
        <v>4.1548590244894585</v>
      </c>
      <c r="F83" s="4">
        <f t="shared" si="52"/>
        <v>3.1689532621345169</v>
      </c>
      <c r="G83" s="10">
        <v>4.0108255092093703E-2</v>
      </c>
      <c r="H83" s="7">
        <f t="shared" si="37"/>
        <v>1.0401082550920937</v>
      </c>
      <c r="I83" s="5">
        <f t="shared" si="53"/>
        <v>2.2882781306194935</v>
      </c>
      <c r="J83" s="5">
        <f t="shared" si="54"/>
        <v>3.9946409464095418</v>
      </c>
      <c r="K83" s="5">
        <f t="shared" si="55"/>
        <v>3.0467533034375638</v>
      </c>
      <c r="L83">
        <v>1.78</v>
      </c>
      <c r="M83">
        <v>4.38</v>
      </c>
      <c r="N83">
        <v>4</v>
      </c>
      <c r="O83" s="5">
        <f t="shared" si="56"/>
        <v>1.8513926940639269</v>
      </c>
      <c r="P83" s="5">
        <f t="shared" si="57"/>
        <v>4.5556741573033701</v>
      </c>
      <c r="Q83" s="5">
        <f t="shared" si="58"/>
        <v>4.1604330203683748</v>
      </c>
      <c r="R83" s="6">
        <f t="shared" si="59"/>
        <v>0.54013392361667756</v>
      </c>
      <c r="S83" s="6">
        <f t="shared" si="60"/>
        <v>0.21950648037390097</v>
      </c>
      <c r="T83" s="6">
        <f t="shared" si="61"/>
        <v>0.24035959600942153</v>
      </c>
      <c r="U83">
        <f t="shared" si="62"/>
        <v>0.77787746873152608</v>
      </c>
      <c r="V83">
        <f t="shared" si="63"/>
        <v>1.0964690090449372</v>
      </c>
      <c r="W83">
        <f t="shared" si="64"/>
        <v>1.3128729508512933</v>
      </c>
      <c r="X83" t="s">
        <v>29</v>
      </c>
      <c r="Y83" t="s">
        <v>31</v>
      </c>
      <c r="Z83" t="s">
        <v>70</v>
      </c>
      <c r="AA83" s="16" t="s">
        <v>97</v>
      </c>
      <c r="AB83" s="16" t="s">
        <v>23</v>
      </c>
      <c r="AC83" s="42">
        <v>44385</v>
      </c>
      <c r="AD83" s="16" t="s">
        <v>74</v>
      </c>
    </row>
    <row r="84" spans="1:30" x14ac:dyDescent="0.25">
      <c r="A84" s="11">
        <v>0.36324848425356399</v>
      </c>
      <c r="B84" s="11">
        <v>0.25211882768225941</v>
      </c>
      <c r="C84" s="11">
        <v>0.35489420064079141</v>
      </c>
      <c r="D84" s="3">
        <f t="shared" si="50"/>
        <v>2.7529364700719698</v>
      </c>
      <c r="E84" s="4">
        <f t="shared" si="51"/>
        <v>3.9663836659604064</v>
      </c>
      <c r="F84" s="4">
        <f t="shared" si="52"/>
        <v>2.8177411696060846</v>
      </c>
      <c r="G84" s="10">
        <v>3.7924570533266033E-2</v>
      </c>
      <c r="H84" s="7">
        <f t="shared" si="37"/>
        <v>1.037924570533266</v>
      </c>
      <c r="I84" s="5">
        <f t="shared" si="53"/>
        <v>2.6523473364327073</v>
      </c>
      <c r="J84" s="5">
        <f t="shared" si="54"/>
        <v>3.821456566851051</v>
      </c>
      <c r="K84" s="5">
        <f t="shared" si="55"/>
        <v>2.7147841467500693</v>
      </c>
      <c r="L84">
        <v>2.2200000000000002</v>
      </c>
      <c r="M84">
        <v>3.36</v>
      </c>
      <c r="N84">
        <v>3.45</v>
      </c>
      <c r="O84" s="5">
        <f t="shared" si="56"/>
        <v>2.3041925465838506</v>
      </c>
      <c r="P84" s="5">
        <f t="shared" si="57"/>
        <v>3.4874265569917737</v>
      </c>
      <c r="Q84" s="5">
        <f t="shared" si="58"/>
        <v>3.5808397683397679</v>
      </c>
      <c r="R84" s="6">
        <f t="shared" si="59"/>
        <v>0.43399150886178317</v>
      </c>
      <c r="S84" s="6">
        <f t="shared" si="60"/>
        <v>0.28674438978367822</v>
      </c>
      <c r="T84" s="6">
        <f t="shared" si="61"/>
        <v>0.27926410135453877</v>
      </c>
      <c r="U84">
        <f t="shared" si="62"/>
        <v>0.83699444997494343</v>
      </c>
      <c r="V84">
        <f t="shared" si="63"/>
        <v>0.87924589517674423</v>
      </c>
      <c r="W84">
        <f t="shared" si="64"/>
        <v>1.2708192672076986</v>
      </c>
      <c r="X84" t="s">
        <v>64</v>
      </c>
      <c r="Y84" t="s">
        <v>60</v>
      </c>
      <c r="Z84" t="s">
        <v>70</v>
      </c>
      <c r="AA84" s="16" t="s">
        <v>99</v>
      </c>
      <c r="AB84" s="16" t="s">
        <v>72</v>
      </c>
      <c r="AC84" s="42">
        <v>44385</v>
      </c>
      <c r="AD84" s="16" t="s">
        <v>74</v>
      </c>
    </row>
    <row r="85" spans="1:30" x14ac:dyDescent="0.25">
      <c r="A85" s="11">
        <v>0.22944385320198576</v>
      </c>
      <c r="B85" s="11">
        <v>0.19061496117764978</v>
      </c>
      <c r="C85" s="11">
        <v>0.52066313308267287</v>
      </c>
      <c r="D85" s="3">
        <f t="shared" si="50"/>
        <v>4.3583647417203739</v>
      </c>
      <c r="E85" s="4">
        <f t="shared" si="51"/>
        <v>5.246177917104931</v>
      </c>
      <c r="F85" s="4">
        <f t="shared" si="52"/>
        <v>1.920627631304205</v>
      </c>
      <c r="G85" s="10">
        <v>3.9849902225040923E-2</v>
      </c>
      <c r="H85" s="7">
        <f t="shared" si="37"/>
        <v>1.0398499022250409</v>
      </c>
      <c r="I85" s="5">
        <f t="shared" si="53"/>
        <v>4.1913402428508864</v>
      </c>
      <c r="J85" s="5">
        <f t="shared" si="54"/>
        <v>5.0451299806628924</v>
      </c>
      <c r="K85" s="5">
        <f t="shared" si="55"/>
        <v>1.8470239091185192</v>
      </c>
      <c r="L85">
        <v>3.4</v>
      </c>
      <c r="M85">
        <v>3.71</v>
      </c>
      <c r="N85">
        <v>2.1</v>
      </c>
      <c r="O85" s="5">
        <f t="shared" si="56"/>
        <v>3.5354896675651388</v>
      </c>
      <c r="P85" s="5">
        <f t="shared" si="57"/>
        <v>3.8578431372549016</v>
      </c>
      <c r="Q85" s="5">
        <f t="shared" si="58"/>
        <v>2.1836847946725859</v>
      </c>
      <c r="R85" s="6">
        <f t="shared" si="59"/>
        <v>0.28284625158831006</v>
      </c>
      <c r="S85" s="6">
        <f t="shared" si="60"/>
        <v>0.25921219822109276</v>
      </c>
      <c r="T85" s="6">
        <f t="shared" si="61"/>
        <v>0.45794155019059724</v>
      </c>
      <c r="U85">
        <f t="shared" si="62"/>
        <v>0.81119637228195329</v>
      </c>
      <c r="V85">
        <f t="shared" si="63"/>
        <v>0.73536261983730566</v>
      </c>
      <c r="W85">
        <f t="shared" si="64"/>
        <v>1.1369641668592216</v>
      </c>
      <c r="X85" t="s">
        <v>34</v>
      </c>
      <c r="Y85" t="s">
        <v>30</v>
      </c>
      <c r="Z85" t="s">
        <v>70</v>
      </c>
      <c r="AA85" s="16" t="s">
        <v>99</v>
      </c>
      <c r="AB85" s="16" t="s">
        <v>73</v>
      </c>
      <c r="AC85" s="42">
        <v>44385</v>
      </c>
      <c r="AD85" s="16" t="s">
        <v>22</v>
      </c>
    </row>
    <row r="86" spans="1:30" x14ac:dyDescent="0.25">
      <c r="A86" s="11">
        <v>0.33361052581817219</v>
      </c>
      <c r="B86" s="11">
        <v>0.25561941092371521</v>
      </c>
      <c r="C86" s="11">
        <v>0.37711497452981674</v>
      </c>
      <c r="D86" s="3">
        <f t="shared" si="50"/>
        <v>2.9975073404759125</v>
      </c>
      <c r="E86" s="4">
        <f t="shared" si="51"/>
        <v>3.9120659749052904</v>
      </c>
      <c r="F86" s="4">
        <f t="shared" si="52"/>
        <v>2.6517111956288404</v>
      </c>
      <c r="G86" s="10">
        <v>2.8546187235681586E-2</v>
      </c>
      <c r="H86" s="7">
        <f t="shared" si="37"/>
        <v>1.0285461872356816</v>
      </c>
      <c r="I86" s="5">
        <f t="shared" si="53"/>
        <v>2.9143147655157873</v>
      </c>
      <c r="J86" s="5">
        <f t="shared" si="54"/>
        <v>3.8034908139802162</v>
      </c>
      <c r="K86" s="5">
        <f t="shared" si="55"/>
        <v>2.5781158187514879</v>
      </c>
      <c r="L86">
        <v>2.1800000000000002</v>
      </c>
      <c r="M86">
        <v>3.38</v>
      </c>
      <c r="N86">
        <v>3.65</v>
      </c>
      <c r="O86" s="5">
        <f t="shared" si="56"/>
        <v>2.2422306881737861</v>
      </c>
      <c r="P86" s="5">
        <f t="shared" si="57"/>
        <v>3.4764861128566036</v>
      </c>
      <c r="Q86" s="5">
        <f t="shared" si="58"/>
        <v>3.7541935834102378</v>
      </c>
      <c r="R86" s="6">
        <f t="shared" si="59"/>
        <v>0.44598444097402973</v>
      </c>
      <c r="S86" s="6">
        <f t="shared" si="60"/>
        <v>0.28764676962230323</v>
      </c>
      <c r="T86" s="6">
        <f t="shared" si="61"/>
        <v>0.26636878940366709</v>
      </c>
      <c r="U86">
        <f t="shared" si="62"/>
        <v>0.74803175888729878</v>
      </c>
      <c r="V86">
        <f t="shared" si="63"/>
        <v>0.88865733225288157</v>
      </c>
      <c r="W86">
        <f t="shared" si="64"/>
        <v>1.4157626175877531</v>
      </c>
      <c r="X86" t="s">
        <v>163</v>
      </c>
      <c r="Y86" t="s">
        <v>164</v>
      </c>
      <c r="Z86" t="s">
        <v>156</v>
      </c>
      <c r="AA86" s="16" t="s">
        <v>99</v>
      </c>
      <c r="AB86" s="16" t="s">
        <v>72</v>
      </c>
      <c r="AC86" s="42">
        <v>44385</v>
      </c>
      <c r="AD86" s="16" t="s">
        <v>23</v>
      </c>
    </row>
    <row r="87" spans="1:30" x14ac:dyDescent="0.25">
      <c r="A87" s="11">
        <v>0.13292068062478626</v>
      </c>
      <c r="B87" s="11">
        <v>0.28500863986429015</v>
      </c>
      <c r="C87" s="11">
        <v>0.51694732975858515</v>
      </c>
      <c r="D87" s="3">
        <f t="shared" si="50"/>
        <v>7.523283775704094</v>
      </c>
      <c r="E87" s="4">
        <f t="shared" si="51"/>
        <v>3.5086655635287425</v>
      </c>
      <c r="F87" s="4">
        <f t="shared" si="52"/>
        <v>1.9344330503979987</v>
      </c>
      <c r="G87" s="10">
        <v>3.4021347785263778E-2</v>
      </c>
      <c r="H87" s="7">
        <f t="shared" si="37"/>
        <v>1.0340213477852638</v>
      </c>
      <c r="I87" s="5">
        <f t="shared" si="53"/>
        <v>7.2757528573447416</v>
      </c>
      <c r="J87" s="5">
        <f t="shared" si="54"/>
        <v>3.393223525842902</v>
      </c>
      <c r="K87" s="5">
        <f t="shared" si="55"/>
        <v>1.8707863764527657</v>
      </c>
      <c r="L87">
        <v>2.27</v>
      </c>
      <c r="M87">
        <v>3.39</v>
      </c>
      <c r="N87">
        <v>3.35</v>
      </c>
      <c r="O87" s="5">
        <f t="shared" si="56"/>
        <v>2.3472284594725488</v>
      </c>
      <c r="P87" s="5">
        <f t="shared" si="57"/>
        <v>3.5053323689920441</v>
      </c>
      <c r="Q87" s="5">
        <f t="shared" si="58"/>
        <v>3.4639715150806336</v>
      </c>
      <c r="R87" s="6">
        <f t="shared" si="59"/>
        <v>0.42603437086167245</v>
      </c>
      <c r="S87" s="6">
        <f t="shared" si="60"/>
        <v>0.28527965246489573</v>
      </c>
      <c r="T87" s="6">
        <f t="shared" si="61"/>
        <v>0.28868597667343182</v>
      </c>
      <c r="U87">
        <f t="shared" si="62"/>
        <v>0.3119952044149597</v>
      </c>
      <c r="V87">
        <f t="shared" si="63"/>
        <v>0.9990500107586926</v>
      </c>
      <c r="W87">
        <f t="shared" si="64"/>
        <v>1.7906908250807343</v>
      </c>
      <c r="X87" t="s">
        <v>165</v>
      </c>
      <c r="Y87" t="s">
        <v>166</v>
      </c>
      <c r="Z87" t="s">
        <v>156</v>
      </c>
      <c r="AA87" s="16" t="s">
        <v>98</v>
      </c>
      <c r="AB87" s="16" t="s">
        <v>24</v>
      </c>
      <c r="AC87" s="42">
        <v>44385</v>
      </c>
      <c r="AD87" s="16" t="s">
        <v>72</v>
      </c>
    </row>
    <row r="88" spans="1:30" x14ac:dyDescent="0.25">
      <c r="A88" s="11">
        <v>0.43384078454924546</v>
      </c>
      <c r="B88" s="11">
        <v>0.24849804110129589</v>
      </c>
      <c r="C88" s="11">
        <v>0.29661894610330403</v>
      </c>
      <c r="D88" s="3">
        <f t="shared" si="50"/>
        <v>2.3049930656911064</v>
      </c>
      <c r="E88" s="4">
        <f t="shared" si="51"/>
        <v>4.0241765913654319</v>
      </c>
      <c r="F88" s="4">
        <f t="shared" si="52"/>
        <v>3.3713288147538902</v>
      </c>
      <c r="G88" s="10">
        <v>2.8887396792401265E-2</v>
      </c>
      <c r="H88" s="7">
        <f t="shared" si="37"/>
        <v>1.0288873967924013</v>
      </c>
      <c r="I88" s="5">
        <f t="shared" si="53"/>
        <v>2.2402772867828071</v>
      </c>
      <c r="J88" s="5">
        <f t="shared" si="54"/>
        <v>3.9111924238852258</v>
      </c>
      <c r="K88" s="5">
        <f t="shared" si="55"/>
        <v>3.2766742262215929</v>
      </c>
      <c r="L88">
        <v>2.2999999999999998</v>
      </c>
      <c r="M88">
        <v>3.26</v>
      </c>
      <c r="N88">
        <v>3.48</v>
      </c>
      <c r="O88" s="5">
        <f t="shared" si="56"/>
        <v>2.3664410126225226</v>
      </c>
      <c r="P88" s="5">
        <f t="shared" si="57"/>
        <v>3.3541729135432279</v>
      </c>
      <c r="Q88" s="5">
        <f t="shared" si="58"/>
        <v>3.5805281408375564</v>
      </c>
      <c r="R88" s="6">
        <f t="shared" si="59"/>
        <v>0.42257550248074266</v>
      </c>
      <c r="S88" s="6">
        <f t="shared" si="60"/>
        <v>0.29813609070727243</v>
      </c>
      <c r="T88" s="6">
        <f t="shared" si="61"/>
        <v>0.27928840681198508</v>
      </c>
      <c r="U88">
        <f t="shared" si="62"/>
        <v>1.0266586255056662</v>
      </c>
      <c r="V88">
        <f t="shared" si="63"/>
        <v>0.83350539853051853</v>
      </c>
      <c r="W88">
        <f t="shared" si="64"/>
        <v>1.0620524836284584</v>
      </c>
      <c r="X88" t="s">
        <v>167</v>
      </c>
      <c r="Y88" t="s">
        <v>168</v>
      </c>
      <c r="Z88" t="s">
        <v>156</v>
      </c>
      <c r="AA88" s="16" t="s">
        <v>97</v>
      </c>
      <c r="AB88" s="16" t="s">
        <v>23</v>
      </c>
      <c r="AC88" s="42">
        <v>44385</v>
      </c>
      <c r="AD88" s="16" t="s">
        <v>72</v>
      </c>
    </row>
    <row r="89" spans="1:30" x14ac:dyDescent="0.25">
      <c r="A89" s="11">
        <v>0.46834177726557769</v>
      </c>
      <c r="B89" s="11">
        <v>0.26531981012923356</v>
      </c>
      <c r="C89" s="11">
        <v>0.25152053376778061</v>
      </c>
      <c r="D89" s="3">
        <f t="shared" si="50"/>
        <v>2.1351928197363024</v>
      </c>
      <c r="E89" s="4">
        <f t="shared" si="51"/>
        <v>3.7690363170127177</v>
      </c>
      <c r="F89" s="4">
        <f t="shared" si="52"/>
        <v>3.9758185346539627</v>
      </c>
      <c r="G89" s="10">
        <v>4.2963234835946551E-2</v>
      </c>
      <c r="H89" s="7">
        <f t="shared" si="37"/>
        <v>1.0429632348359466</v>
      </c>
      <c r="I89" s="5">
        <f t="shared" si="53"/>
        <v>2.0472369000352719</v>
      </c>
      <c r="J89" s="5">
        <f t="shared" si="54"/>
        <v>3.6137767767102265</v>
      </c>
      <c r="K89" s="5">
        <f t="shared" si="55"/>
        <v>3.8120409251811656</v>
      </c>
      <c r="L89">
        <v>4.71</v>
      </c>
      <c r="M89">
        <v>3.81</v>
      </c>
      <c r="N89">
        <v>1.76</v>
      </c>
      <c r="O89" s="5">
        <f t="shared" si="56"/>
        <v>4.9123568360773078</v>
      </c>
      <c r="P89" s="5">
        <f t="shared" si="57"/>
        <v>3.9736899247249564</v>
      </c>
      <c r="Q89" s="5">
        <f t="shared" si="58"/>
        <v>1.8356152933112659</v>
      </c>
      <c r="R89" s="6">
        <f t="shared" si="59"/>
        <v>0.20356827351299173</v>
      </c>
      <c r="S89" s="6">
        <f t="shared" si="60"/>
        <v>0.25165526725621806</v>
      </c>
      <c r="T89" s="6">
        <f t="shared" si="61"/>
        <v>0.54477645923079032</v>
      </c>
      <c r="U89">
        <f t="shared" si="62"/>
        <v>2.300661931171156</v>
      </c>
      <c r="V89">
        <f t="shared" si="63"/>
        <v>1.0542986563404737</v>
      </c>
      <c r="W89">
        <f t="shared" si="64"/>
        <v>0.46169493836595071</v>
      </c>
      <c r="X89" t="s">
        <v>169</v>
      </c>
      <c r="Y89" t="s">
        <v>170</v>
      </c>
      <c r="Z89" t="s">
        <v>156</v>
      </c>
      <c r="AA89" s="16" t="s">
        <v>99</v>
      </c>
      <c r="AB89" s="16" t="s">
        <v>72</v>
      </c>
      <c r="AC89" s="42">
        <v>44385</v>
      </c>
      <c r="AD89" s="16" t="s">
        <v>72</v>
      </c>
    </row>
    <row r="90" spans="1:30" x14ac:dyDescent="0.25">
      <c r="A90" s="11">
        <v>0.2843325475525057</v>
      </c>
      <c r="B90" s="11">
        <v>0.31566683714305638</v>
      </c>
      <c r="C90" s="11">
        <v>0.3703788985782025</v>
      </c>
      <c r="D90" s="3">
        <f t="shared" si="50"/>
        <v>3.5170085472375865</v>
      </c>
      <c r="E90" s="4">
        <f t="shared" si="51"/>
        <v>3.167896916415113</v>
      </c>
      <c r="F90" s="4">
        <f t="shared" si="52"/>
        <v>2.6999378307964217</v>
      </c>
      <c r="G90" s="10">
        <v>2.79479615762801E-2</v>
      </c>
      <c r="H90" s="7">
        <f t="shared" si="37"/>
        <v>1.0279479615762801</v>
      </c>
      <c r="I90" s="5">
        <f t="shared" si="53"/>
        <v>3.4213877343017649</v>
      </c>
      <c r="J90" s="5">
        <f t="shared" si="54"/>
        <v>3.0817677886703367</v>
      </c>
      <c r="K90" s="5">
        <f t="shared" si="55"/>
        <v>2.6265316258386</v>
      </c>
      <c r="L90">
        <v>2.2599999999999998</v>
      </c>
      <c r="M90">
        <v>3.6</v>
      </c>
      <c r="N90">
        <v>3.25</v>
      </c>
      <c r="O90" s="5">
        <f t="shared" si="56"/>
        <v>2.3231623931623928</v>
      </c>
      <c r="P90" s="5">
        <f t="shared" si="57"/>
        <v>3.7006126616746085</v>
      </c>
      <c r="Q90" s="5">
        <f t="shared" si="58"/>
        <v>3.3408308751229105</v>
      </c>
      <c r="R90" s="6">
        <f t="shared" si="59"/>
        <v>0.43044773922960899</v>
      </c>
      <c r="S90" s="6">
        <f t="shared" si="60"/>
        <v>0.27022552518303228</v>
      </c>
      <c r="T90" s="6">
        <f t="shared" si="61"/>
        <v>0.29932673558735884</v>
      </c>
      <c r="U90">
        <f t="shared" si="62"/>
        <v>0.66055068162603892</v>
      </c>
      <c r="V90">
        <f t="shared" si="63"/>
        <v>1.168160694402371</v>
      </c>
      <c r="W90">
        <f t="shared" si="64"/>
        <v>1.2373732598640761</v>
      </c>
      <c r="X90" t="s">
        <v>171</v>
      </c>
      <c r="Y90" t="s">
        <v>172</v>
      </c>
      <c r="Z90" t="s">
        <v>156</v>
      </c>
      <c r="AA90" s="16" t="s">
        <v>99</v>
      </c>
      <c r="AB90" s="16" t="s">
        <v>72</v>
      </c>
      <c r="AC90" s="42">
        <v>44385</v>
      </c>
      <c r="AD90" s="16" t="s">
        <v>90</v>
      </c>
    </row>
    <row r="91" spans="1:30" x14ac:dyDescent="0.25">
      <c r="A91" s="11">
        <v>0.15079979559744611</v>
      </c>
      <c r="B91" s="11">
        <v>0.23436265934642797</v>
      </c>
      <c r="C91" s="11">
        <v>0.53858677390340159</v>
      </c>
      <c r="D91" s="3">
        <f t="shared" si="50"/>
        <v>6.6313087231859331</v>
      </c>
      <c r="E91" s="4">
        <f t="shared" si="51"/>
        <v>4.2668913332384983</v>
      </c>
      <c r="F91" s="4">
        <f t="shared" si="52"/>
        <v>1.8567110230957051</v>
      </c>
      <c r="G91" s="10">
        <v>2.766905836398692E-2</v>
      </c>
      <c r="H91" s="7">
        <f t="shared" si="37"/>
        <v>1.0276690583639869</v>
      </c>
      <c r="I91" s="5">
        <f t="shared" si="53"/>
        <v>6.4527667435494687</v>
      </c>
      <c r="J91" s="5">
        <f t="shared" si="54"/>
        <v>4.1520091497463589</v>
      </c>
      <c r="K91" s="5">
        <f t="shared" si="55"/>
        <v>1.8067207609145339</v>
      </c>
      <c r="L91">
        <v>2.41</v>
      </c>
      <c r="M91">
        <v>3.32</v>
      </c>
      <c r="N91">
        <v>3.21</v>
      </c>
      <c r="O91" s="5">
        <f t="shared" si="56"/>
        <v>2.4766824306572088</v>
      </c>
      <c r="P91" s="5">
        <f t="shared" si="57"/>
        <v>3.4118612737684364</v>
      </c>
      <c r="Q91" s="5">
        <f t="shared" si="58"/>
        <v>3.2988176773483979</v>
      </c>
      <c r="R91" s="6">
        <f t="shared" si="59"/>
        <v>0.40376593608516914</v>
      </c>
      <c r="S91" s="6">
        <f t="shared" si="60"/>
        <v>0.29309515239917405</v>
      </c>
      <c r="T91" s="6">
        <f t="shared" si="61"/>
        <v>0.30313891151565664</v>
      </c>
      <c r="U91">
        <f t="shared" si="62"/>
        <v>0.37348320430289306</v>
      </c>
      <c r="V91">
        <f t="shared" si="63"/>
        <v>0.79961288144146181</v>
      </c>
      <c r="W91">
        <f t="shared" si="64"/>
        <v>1.7766995705385862</v>
      </c>
      <c r="X91" t="s">
        <v>173</v>
      </c>
      <c r="Y91" t="s">
        <v>174</v>
      </c>
      <c r="Z91" t="s">
        <v>156</v>
      </c>
      <c r="AA91" s="16" t="s">
        <v>98</v>
      </c>
      <c r="AB91" s="16" t="s">
        <v>22</v>
      </c>
      <c r="AC91" s="42">
        <v>44385</v>
      </c>
      <c r="AD91" s="16" t="s">
        <v>270</v>
      </c>
    </row>
    <row r="92" spans="1:30" x14ac:dyDescent="0.25">
      <c r="A92" s="11">
        <v>0.42232889843425603</v>
      </c>
      <c r="B92" s="11">
        <v>0.27069055729410363</v>
      </c>
      <c r="C92" s="11">
        <v>0.28765323053338526</v>
      </c>
      <c r="D92" s="3">
        <f t="shared" si="50"/>
        <v>2.3678228122854112</v>
      </c>
      <c r="E92" s="4">
        <f t="shared" si="51"/>
        <v>3.6942552041573662</v>
      </c>
      <c r="F92" s="4">
        <f t="shared" si="52"/>
        <v>3.4764080283254084</v>
      </c>
      <c r="G92" s="10">
        <v>2.9200749520430946E-2</v>
      </c>
      <c r="H92" s="7">
        <f t="shared" si="37"/>
        <v>1.0292007495204309</v>
      </c>
      <c r="I92" s="5">
        <f t="shared" si="53"/>
        <v>2.3006423318178966</v>
      </c>
      <c r="J92" s="5">
        <f t="shared" si="54"/>
        <v>3.5894408412340848</v>
      </c>
      <c r="K92" s="5">
        <f t="shared" si="55"/>
        <v>3.3777744817473994</v>
      </c>
      <c r="L92">
        <v>2.12</v>
      </c>
      <c r="M92">
        <v>3.43</v>
      </c>
      <c r="N92">
        <v>3.76</v>
      </c>
      <c r="O92" s="5">
        <f t="shared" si="56"/>
        <v>2.1819055889833137</v>
      </c>
      <c r="P92" s="5">
        <f t="shared" si="57"/>
        <v>3.5301585708550784</v>
      </c>
      <c r="Q92" s="5">
        <f t="shared" si="58"/>
        <v>3.8697948181968203</v>
      </c>
      <c r="R92" s="6">
        <f t="shared" si="59"/>
        <v>0.45831497249427855</v>
      </c>
      <c r="S92" s="6">
        <f t="shared" si="60"/>
        <v>0.28327339407809632</v>
      </c>
      <c r="T92" s="6">
        <f t="shared" si="61"/>
        <v>0.25841163342762513</v>
      </c>
      <c r="U92">
        <f t="shared" si="62"/>
        <v>0.92148178388286961</v>
      </c>
      <c r="V92">
        <f t="shared" si="63"/>
        <v>0.95558059088131753</v>
      </c>
      <c r="W92">
        <f t="shared" si="64"/>
        <v>1.1131589809556695</v>
      </c>
      <c r="X92" t="s">
        <v>175</v>
      </c>
      <c r="Y92" t="s">
        <v>176</v>
      </c>
      <c r="Z92" t="s">
        <v>156</v>
      </c>
      <c r="AA92" s="16" t="s">
        <v>99</v>
      </c>
      <c r="AB92" s="16" t="s">
        <v>72</v>
      </c>
      <c r="AC92" s="42">
        <v>44385</v>
      </c>
      <c r="AD92" s="16" t="s">
        <v>72</v>
      </c>
    </row>
    <row r="93" spans="1:30" x14ac:dyDescent="0.25">
      <c r="A93" s="11">
        <v>0.34578068424115144</v>
      </c>
      <c r="B93" s="11">
        <v>0.27445757224090306</v>
      </c>
      <c r="C93" s="11">
        <v>0.35092061834673749</v>
      </c>
      <c r="D93" s="3">
        <f t="shared" si="50"/>
        <v>2.8920065393317009</v>
      </c>
      <c r="E93" s="4">
        <f t="shared" si="51"/>
        <v>3.6435504104884289</v>
      </c>
      <c r="F93" s="4">
        <f t="shared" si="52"/>
        <v>2.8496473211269691</v>
      </c>
      <c r="G93" s="10">
        <v>2.7616630408508591E-2</v>
      </c>
      <c r="H93" s="7">
        <f t="shared" si="37"/>
        <v>1.0276166304085086</v>
      </c>
      <c r="I93" s="5">
        <f t="shared" si="53"/>
        <v>2.8142854579747714</v>
      </c>
      <c r="J93" s="5">
        <f t="shared" si="54"/>
        <v>3.5456320019266405</v>
      </c>
      <c r="K93" s="5">
        <f t="shared" si="55"/>
        <v>2.7730646204062972</v>
      </c>
      <c r="L93">
        <v>2.1</v>
      </c>
      <c r="M93">
        <v>3.36</v>
      </c>
      <c r="N93">
        <v>3.94</v>
      </c>
      <c r="O93" s="5">
        <f t="shared" si="56"/>
        <v>2.157994923857868</v>
      </c>
      <c r="P93" s="5">
        <f t="shared" si="57"/>
        <v>3.4527918781725888</v>
      </c>
      <c r="Q93" s="5">
        <f t="shared" si="58"/>
        <v>4.0488095238095241</v>
      </c>
      <c r="R93" s="6">
        <f t="shared" si="59"/>
        <v>0.46339311967068508</v>
      </c>
      <c r="S93" s="6">
        <f t="shared" si="60"/>
        <v>0.2896206997941782</v>
      </c>
      <c r="T93" s="6">
        <f t="shared" si="61"/>
        <v>0.24698618053513671</v>
      </c>
      <c r="U93">
        <f t="shared" si="62"/>
        <v>0.74619296136050517</v>
      </c>
      <c r="V93">
        <f t="shared" si="63"/>
        <v>0.94764487633635663</v>
      </c>
      <c r="W93">
        <f t="shared" si="64"/>
        <v>1.4208107416633979</v>
      </c>
      <c r="X93" t="s">
        <v>177</v>
      </c>
      <c r="Y93" t="s">
        <v>178</v>
      </c>
      <c r="Z93" t="s">
        <v>156</v>
      </c>
      <c r="AA93" s="16" t="s">
        <v>99</v>
      </c>
      <c r="AB93" s="16" t="s">
        <v>72</v>
      </c>
      <c r="AC93" s="42">
        <v>44385</v>
      </c>
      <c r="AD93" s="16" t="s">
        <v>96</v>
      </c>
    </row>
    <row r="94" spans="1:30" x14ac:dyDescent="0.25">
      <c r="A94" s="11">
        <v>0.19454117909676291</v>
      </c>
      <c r="B94" s="11">
        <v>0.37755900724748559</v>
      </c>
      <c r="C94" s="11">
        <v>0.39929894311667452</v>
      </c>
      <c r="D94" s="3">
        <f t="shared" si="50"/>
        <v>5.1402998822301251</v>
      </c>
      <c r="E94" s="4">
        <f t="shared" si="51"/>
        <v>2.648592619443221</v>
      </c>
      <c r="F94" s="4">
        <f t="shared" si="52"/>
        <v>2.5043892983904081</v>
      </c>
      <c r="G94" s="10">
        <v>3.5828360926020375E-2</v>
      </c>
      <c r="H94" s="7">
        <f t="shared" ref="H94:H157" si="65">(G94/100%) + 1</f>
        <v>1.0358283609260204</v>
      </c>
      <c r="I94" s="5">
        <f t="shared" si="53"/>
        <v>4.9625015843693907</v>
      </c>
      <c r="J94" s="5">
        <f t="shared" si="54"/>
        <v>2.556980209612532</v>
      </c>
      <c r="K94" s="5">
        <f t="shared" si="55"/>
        <v>2.417764750283057</v>
      </c>
      <c r="L94">
        <v>1.83</v>
      </c>
      <c r="M94">
        <v>3.5</v>
      </c>
      <c r="N94">
        <v>4.91</v>
      </c>
      <c r="O94" s="5">
        <f t="shared" si="56"/>
        <v>1.8955659004946173</v>
      </c>
      <c r="P94" s="5">
        <f t="shared" si="57"/>
        <v>3.6253992632410714</v>
      </c>
      <c r="Q94" s="5">
        <f t="shared" si="58"/>
        <v>5.0859172521467606</v>
      </c>
      <c r="R94" s="6">
        <f t="shared" si="59"/>
        <v>0.52754694507801925</v>
      </c>
      <c r="S94" s="6">
        <f t="shared" si="60"/>
        <v>0.27583168842650718</v>
      </c>
      <c r="T94" s="6">
        <f t="shared" si="61"/>
        <v>0.19662136649547354</v>
      </c>
      <c r="U94">
        <f t="shared" si="62"/>
        <v>0.36876562533783996</v>
      </c>
      <c r="V94">
        <f t="shared" si="63"/>
        <v>1.3688021467050646</v>
      </c>
      <c r="W94">
        <f t="shared" si="64"/>
        <v>2.0308013835610628</v>
      </c>
      <c r="X94" t="s">
        <v>179</v>
      </c>
      <c r="Y94" t="s">
        <v>180</v>
      </c>
      <c r="Z94" t="s">
        <v>156</v>
      </c>
      <c r="AA94" s="16" t="s">
        <v>98</v>
      </c>
      <c r="AB94" s="16" t="s">
        <v>24</v>
      </c>
      <c r="AC94" s="42">
        <v>44385</v>
      </c>
      <c r="AD94" s="45" t="s">
        <v>24</v>
      </c>
    </row>
    <row r="95" spans="1:30" x14ac:dyDescent="0.25">
      <c r="A95" s="11">
        <v>0.4295071218317475</v>
      </c>
      <c r="B95" s="11">
        <v>0.26896974860532114</v>
      </c>
      <c r="C95" s="11">
        <v>0.28279851160307506</v>
      </c>
      <c r="D95" s="3">
        <f t="shared" si="50"/>
        <v>2.3282501015006076</v>
      </c>
      <c r="E95" s="4">
        <f t="shared" si="51"/>
        <v>3.7178902281214259</v>
      </c>
      <c r="F95" s="4">
        <f t="shared" si="52"/>
        <v>3.536086503183443</v>
      </c>
      <c r="G95" s="10">
        <v>3.8743542660310215E-2</v>
      </c>
      <c r="H95" s="7">
        <f t="shared" si="65"/>
        <v>1.0387435426603102</v>
      </c>
      <c r="I95" s="5">
        <f t="shared" si="53"/>
        <v>2.2414099398757865</v>
      </c>
      <c r="J95" s="5">
        <f t="shared" si="54"/>
        <v>3.5792186188706347</v>
      </c>
      <c r="K95" s="5">
        <f t="shared" si="55"/>
        <v>3.4041958943275121</v>
      </c>
      <c r="L95">
        <v>2.33</v>
      </c>
      <c r="M95">
        <v>3.55</v>
      </c>
      <c r="N95">
        <v>3.05</v>
      </c>
      <c r="O95" s="5">
        <f t="shared" si="56"/>
        <v>2.420272454398523</v>
      </c>
      <c r="P95" s="5">
        <f t="shared" si="57"/>
        <v>3.687539576444101</v>
      </c>
      <c r="Q95" s="5">
        <f t="shared" si="58"/>
        <v>3.1681678051139461</v>
      </c>
      <c r="R95" s="6">
        <f t="shared" si="59"/>
        <v>0.41317662322794818</v>
      </c>
      <c r="S95" s="6">
        <f t="shared" si="60"/>
        <v>0.27118353017496322</v>
      </c>
      <c r="T95" s="6">
        <f t="shared" si="61"/>
        <v>0.31563984659708832</v>
      </c>
      <c r="U95">
        <f t="shared" si="62"/>
        <v>1.039524255937369</v>
      </c>
      <c r="V95">
        <f t="shared" si="63"/>
        <v>0.99183659284834236</v>
      </c>
      <c r="W95">
        <f t="shared" si="64"/>
        <v>0.89595313979500513</v>
      </c>
      <c r="X95" t="s">
        <v>181</v>
      </c>
      <c r="Y95" t="s">
        <v>182</v>
      </c>
      <c r="Z95" t="s">
        <v>183</v>
      </c>
      <c r="AA95" s="16" t="s">
        <v>99</v>
      </c>
      <c r="AB95" s="16" t="s">
        <v>72</v>
      </c>
      <c r="AC95" s="42">
        <v>44385</v>
      </c>
      <c r="AD95" s="16" t="s">
        <v>269</v>
      </c>
    </row>
    <row r="96" spans="1:30" x14ac:dyDescent="0.25">
      <c r="A96" s="11">
        <v>0.43546439112296531</v>
      </c>
      <c r="B96" s="11">
        <v>0.24777217019563799</v>
      </c>
      <c r="C96" s="11">
        <v>0.29582303134685595</v>
      </c>
      <c r="D96" s="3">
        <f t="shared" si="50"/>
        <v>2.296399017658421</v>
      </c>
      <c r="E96" s="4">
        <f t="shared" si="51"/>
        <v>4.0359657794110282</v>
      </c>
      <c r="F96" s="4">
        <f t="shared" si="52"/>
        <v>3.3803994078726358</v>
      </c>
      <c r="G96" s="10">
        <v>4.6106396896910873E-2</v>
      </c>
      <c r="H96" s="7">
        <f t="shared" si="65"/>
        <v>1.0461063968969109</v>
      </c>
      <c r="I96" s="5">
        <f t="shared" si="53"/>
        <v>2.1951868609830525</v>
      </c>
      <c r="J96" s="5">
        <f t="shared" si="54"/>
        <v>3.8580834524891587</v>
      </c>
      <c r="K96" s="5">
        <f t="shared" si="55"/>
        <v>3.2314107034427773</v>
      </c>
      <c r="L96">
        <v>3.63</v>
      </c>
      <c r="M96">
        <v>3.45</v>
      </c>
      <c r="N96">
        <v>2.08</v>
      </c>
      <c r="O96" s="5">
        <f t="shared" si="56"/>
        <v>3.7973662207357863</v>
      </c>
      <c r="P96" s="5">
        <f t="shared" si="57"/>
        <v>3.6090670692943427</v>
      </c>
      <c r="Q96" s="5">
        <f t="shared" si="58"/>
        <v>2.1759013055455747</v>
      </c>
      <c r="R96" s="6">
        <f t="shared" si="59"/>
        <v>0.26334041592813184</v>
      </c>
      <c r="S96" s="6">
        <f t="shared" si="60"/>
        <v>0.27707991588959952</v>
      </c>
      <c r="T96" s="6">
        <f t="shared" si="61"/>
        <v>0.45957966818226847</v>
      </c>
      <c r="U96">
        <f t="shared" si="62"/>
        <v>1.6536177691836251</v>
      </c>
      <c r="V96">
        <f t="shared" si="63"/>
        <v>0.89422638014067035</v>
      </c>
      <c r="W96">
        <f t="shared" si="64"/>
        <v>0.64368172011807334</v>
      </c>
      <c r="X96" t="s">
        <v>184</v>
      </c>
      <c r="Y96" t="s">
        <v>185</v>
      </c>
      <c r="Z96" t="s">
        <v>183</v>
      </c>
      <c r="AA96" s="16" t="s">
        <v>97</v>
      </c>
      <c r="AB96" s="16" t="s">
        <v>23</v>
      </c>
      <c r="AC96" s="42">
        <v>44385</v>
      </c>
      <c r="AD96" s="16" t="s">
        <v>72</v>
      </c>
    </row>
    <row r="97" spans="1:30" x14ac:dyDescent="0.25">
      <c r="A97" s="11">
        <v>0.25841062892031541</v>
      </c>
      <c r="B97" s="11">
        <v>0.29246521330645564</v>
      </c>
      <c r="C97" s="11">
        <v>0.41022475012659604</v>
      </c>
      <c r="D97" s="3">
        <f t="shared" si="50"/>
        <v>3.8698098610655998</v>
      </c>
      <c r="E97" s="4">
        <f t="shared" si="51"/>
        <v>3.4192100615814565</v>
      </c>
      <c r="F97" s="4">
        <f t="shared" si="52"/>
        <v>2.4376881202106855</v>
      </c>
      <c r="G97" s="10">
        <v>3.9768091791213322E-2</v>
      </c>
      <c r="H97" s="7">
        <f t="shared" si="65"/>
        <v>1.0397680917912133</v>
      </c>
      <c r="I97" s="5">
        <f t="shared" si="53"/>
        <v>3.721800939668249</v>
      </c>
      <c r="J97" s="5">
        <f t="shared" si="54"/>
        <v>3.2884352660708864</v>
      </c>
      <c r="K97" s="5">
        <f t="shared" si="55"/>
        <v>2.3444536714059661</v>
      </c>
      <c r="L97">
        <v>1.98</v>
      </c>
      <c r="M97">
        <v>3.46</v>
      </c>
      <c r="N97">
        <v>4.07</v>
      </c>
      <c r="O97" s="5">
        <f t="shared" si="56"/>
        <v>2.0587408217466026</v>
      </c>
      <c r="P97" s="5">
        <f t="shared" si="57"/>
        <v>3.597597597597598</v>
      </c>
      <c r="Q97" s="5">
        <f t="shared" si="58"/>
        <v>4.2318561335902389</v>
      </c>
      <c r="R97" s="6">
        <f t="shared" si="59"/>
        <v>0.48573379875550149</v>
      </c>
      <c r="S97" s="6">
        <f t="shared" si="60"/>
        <v>0.27796327212020028</v>
      </c>
      <c r="T97" s="6">
        <f t="shared" si="61"/>
        <v>0.23630292912429801</v>
      </c>
      <c r="U97">
        <f t="shared" si="62"/>
        <v>0.53200051053146646</v>
      </c>
      <c r="V97">
        <f t="shared" si="63"/>
        <v>1.0521721487721738</v>
      </c>
      <c r="W97">
        <f t="shared" si="64"/>
        <v>1.7360121249737583</v>
      </c>
      <c r="X97" t="s">
        <v>186</v>
      </c>
      <c r="Y97" t="s">
        <v>187</v>
      </c>
      <c r="Z97" t="s">
        <v>183</v>
      </c>
      <c r="AA97" s="16" t="s">
        <v>99</v>
      </c>
      <c r="AB97" s="16" t="s">
        <v>72</v>
      </c>
      <c r="AC97" s="42">
        <v>44385</v>
      </c>
      <c r="AD97" s="45" t="s">
        <v>72</v>
      </c>
    </row>
    <row r="98" spans="1:30" x14ac:dyDescent="0.25">
      <c r="A98" s="11">
        <v>0.48548112985080272</v>
      </c>
      <c r="B98" s="11">
        <v>0.21984620682498554</v>
      </c>
      <c r="C98" s="11">
        <v>0.27581608706823785</v>
      </c>
      <c r="D98" s="3">
        <f t="shared" si="50"/>
        <v>2.0598122944702677</v>
      </c>
      <c r="E98" s="4">
        <f t="shared" si="51"/>
        <v>4.5486343132409681</v>
      </c>
      <c r="F98" s="4">
        <f t="shared" si="52"/>
        <v>3.6256043316015738</v>
      </c>
      <c r="G98" s="10">
        <v>3.9727125536204166E-2</v>
      </c>
      <c r="H98" s="7">
        <f t="shared" si="65"/>
        <v>1.0397271255362042</v>
      </c>
      <c r="I98" s="5">
        <f t="shared" si="53"/>
        <v>1.981108546540987</v>
      </c>
      <c r="J98" s="5">
        <f t="shared" si="54"/>
        <v>4.3748347056879595</v>
      </c>
      <c r="K98" s="5">
        <f t="shared" si="55"/>
        <v>3.4870729468867041</v>
      </c>
      <c r="L98">
        <v>2.09</v>
      </c>
      <c r="M98">
        <v>3.49</v>
      </c>
      <c r="N98">
        <v>3.64</v>
      </c>
      <c r="O98" s="5">
        <f t="shared" si="56"/>
        <v>2.1730296923706667</v>
      </c>
      <c r="P98" s="5">
        <f t="shared" si="57"/>
        <v>3.6286476681213529</v>
      </c>
      <c r="Q98" s="5">
        <f t="shared" si="58"/>
        <v>3.7846067369517833</v>
      </c>
      <c r="R98" s="6">
        <f t="shared" si="59"/>
        <v>0.46018699307741628</v>
      </c>
      <c r="S98" s="6">
        <f t="shared" si="60"/>
        <v>0.27558476089736389</v>
      </c>
      <c r="T98" s="6">
        <f t="shared" si="61"/>
        <v>0.26422824602521977</v>
      </c>
      <c r="U98">
        <f t="shared" si="62"/>
        <v>1.0549649102514536</v>
      </c>
      <c r="V98">
        <f t="shared" si="63"/>
        <v>0.7977444257408085</v>
      </c>
      <c r="W98">
        <f t="shared" si="64"/>
        <v>1.0438554212781326</v>
      </c>
      <c r="X98" t="s">
        <v>188</v>
      </c>
      <c r="Y98" t="s">
        <v>189</v>
      </c>
      <c r="Z98" t="s">
        <v>183</v>
      </c>
      <c r="AA98" s="16" t="s">
        <v>99</v>
      </c>
      <c r="AB98" s="16" t="s">
        <v>73</v>
      </c>
      <c r="AC98" s="42">
        <v>44385</v>
      </c>
      <c r="AD98" s="16" t="s">
        <v>22</v>
      </c>
    </row>
    <row r="99" spans="1:30" x14ac:dyDescent="0.25">
      <c r="A99" s="11">
        <v>0.36102629527809177</v>
      </c>
      <c r="B99" s="11">
        <v>0.31880764467846456</v>
      </c>
      <c r="C99" s="11">
        <v>0.30140314942706459</v>
      </c>
      <c r="D99" s="3">
        <f t="shared" si="50"/>
        <v>2.769881344043704</v>
      </c>
      <c r="E99" s="4">
        <f t="shared" si="51"/>
        <v>3.1366876443899461</v>
      </c>
      <c r="F99" s="4">
        <f t="shared" si="52"/>
        <v>3.3178153642418597</v>
      </c>
      <c r="G99" s="10">
        <v>3.8580474424987576E-2</v>
      </c>
      <c r="H99" s="7">
        <f t="shared" si="65"/>
        <v>1.0385804744249876</v>
      </c>
      <c r="I99" s="5">
        <f t="shared" si="53"/>
        <v>2.666987693541278</v>
      </c>
      <c r="J99" s="5">
        <f t="shared" si="54"/>
        <v>3.020168125273663</v>
      </c>
      <c r="K99" s="5">
        <f t="shared" si="55"/>
        <v>3.1945674369420201</v>
      </c>
      <c r="L99">
        <v>3.23</v>
      </c>
      <c r="M99">
        <v>3.15</v>
      </c>
      <c r="N99">
        <v>2.4300000000000002</v>
      </c>
      <c r="O99" s="5">
        <f t="shared" si="56"/>
        <v>3.3546149323927099</v>
      </c>
      <c r="P99" s="5">
        <f t="shared" si="57"/>
        <v>3.2715284944387109</v>
      </c>
      <c r="Q99" s="5">
        <f t="shared" si="58"/>
        <v>2.5237505528527198</v>
      </c>
      <c r="R99" s="6">
        <f t="shared" si="59"/>
        <v>0.2980968069818794</v>
      </c>
      <c r="S99" s="6">
        <f t="shared" si="60"/>
        <v>0.30566751954014931</v>
      </c>
      <c r="T99" s="6">
        <f t="shared" si="61"/>
        <v>0.3962356734779714</v>
      </c>
      <c r="U99">
        <f t="shared" si="62"/>
        <v>1.2111042011263065</v>
      </c>
      <c r="V99">
        <f t="shared" si="63"/>
        <v>1.0429882938104886</v>
      </c>
      <c r="W99">
        <f t="shared" si="64"/>
        <v>0.76066636499810525</v>
      </c>
      <c r="X99" t="s">
        <v>190</v>
      </c>
      <c r="Y99" t="s">
        <v>191</v>
      </c>
      <c r="Z99" t="s">
        <v>183</v>
      </c>
      <c r="AA99" s="16" t="s">
        <v>99</v>
      </c>
      <c r="AB99" s="16" t="s">
        <v>72</v>
      </c>
      <c r="AC99" s="42">
        <v>44385</v>
      </c>
      <c r="AD99" s="16" t="s">
        <v>24</v>
      </c>
    </row>
    <row r="100" spans="1:30" x14ac:dyDescent="0.25">
      <c r="A100" s="11">
        <v>0.21612582469684941</v>
      </c>
      <c r="B100" s="11">
        <v>0.26003998510847603</v>
      </c>
      <c r="C100" s="11">
        <v>0.4695729951879497</v>
      </c>
      <c r="D100" s="3">
        <f t="shared" si="50"/>
        <v>4.6269343397655414</v>
      </c>
      <c r="E100" s="4">
        <f t="shared" si="51"/>
        <v>3.845562441417802</v>
      </c>
      <c r="F100" s="4">
        <f t="shared" si="52"/>
        <v>2.1295943553988734</v>
      </c>
      <c r="G100" s="10">
        <v>4.3564451792579284E-2</v>
      </c>
      <c r="H100" s="7">
        <f t="shared" si="65"/>
        <v>1.0435644517925793</v>
      </c>
      <c r="I100" s="5">
        <f t="shared" si="53"/>
        <v>4.4337791804019773</v>
      </c>
      <c r="J100" s="5">
        <f t="shared" si="54"/>
        <v>3.6850262912004141</v>
      </c>
      <c r="K100" s="5">
        <f t="shared" si="55"/>
        <v>2.0406926967862598</v>
      </c>
      <c r="L100">
        <v>3.08</v>
      </c>
      <c r="M100">
        <v>3.29</v>
      </c>
      <c r="N100">
        <v>2.41</v>
      </c>
      <c r="O100" s="5">
        <f t="shared" si="56"/>
        <v>3.2141785115211441</v>
      </c>
      <c r="P100" s="5">
        <f t="shared" si="57"/>
        <v>3.433327046397586</v>
      </c>
      <c r="Q100" s="5">
        <f t="shared" si="58"/>
        <v>2.5149903288201161</v>
      </c>
      <c r="R100" s="6">
        <f t="shared" si="59"/>
        <v>0.311121487626006</v>
      </c>
      <c r="S100" s="6">
        <f t="shared" si="60"/>
        <v>0.2912626692668992</v>
      </c>
      <c r="T100" s="6">
        <f t="shared" si="61"/>
        <v>0.3976158431070948</v>
      </c>
      <c r="U100">
        <f t="shared" si="62"/>
        <v>0.69466698152539919</v>
      </c>
      <c r="V100">
        <f t="shared" si="63"/>
        <v>0.89280231401775634</v>
      </c>
      <c r="W100">
        <f t="shared" si="64"/>
        <v>1.1809715415727884</v>
      </c>
      <c r="X100" t="s">
        <v>192</v>
      </c>
      <c r="Y100" t="s">
        <v>193</v>
      </c>
      <c r="Z100" t="s">
        <v>183</v>
      </c>
      <c r="AA100" s="16" t="s">
        <v>98</v>
      </c>
      <c r="AB100" s="16" t="s">
        <v>22</v>
      </c>
      <c r="AC100" s="42">
        <v>44385</v>
      </c>
      <c r="AD100" s="16" t="s">
        <v>72</v>
      </c>
    </row>
    <row r="101" spans="1:30" x14ac:dyDescent="0.25">
      <c r="A101" s="11">
        <v>0.40362978298070579</v>
      </c>
      <c r="B101" s="11">
        <v>0.2960942994050767</v>
      </c>
      <c r="C101" s="11">
        <v>0.28275871203985242</v>
      </c>
      <c r="D101" s="3">
        <f t="shared" si="50"/>
        <v>2.4775178695071709</v>
      </c>
      <c r="E101" s="4">
        <f t="shared" si="51"/>
        <v>3.377302440503704</v>
      </c>
      <c r="F101" s="4">
        <f t="shared" si="52"/>
        <v>3.5365842232972775</v>
      </c>
      <c r="G101" s="10">
        <v>4.3779988402316672E-2</v>
      </c>
      <c r="H101" s="7">
        <f t="shared" si="65"/>
        <v>1.0437799884023167</v>
      </c>
      <c r="I101" s="5">
        <f t="shared" si="53"/>
        <v>2.3736016181910466</v>
      </c>
      <c r="J101" s="5">
        <f t="shared" si="54"/>
        <v>3.2356459005055669</v>
      </c>
      <c r="K101" s="5">
        <f t="shared" si="55"/>
        <v>3.3882468169471451</v>
      </c>
      <c r="L101">
        <v>1.66</v>
      </c>
      <c r="M101">
        <v>3.98</v>
      </c>
      <c r="N101">
        <v>5.26</v>
      </c>
      <c r="O101" s="5">
        <f t="shared" si="56"/>
        <v>1.7326747807478455</v>
      </c>
      <c r="P101" s="5">
        <f t="shared" si="57"/>
        <v>4.1542443538412206</v>
      </c>
      <c r="Q101" s="5">
        <f t="shared" si="58"/>
        <v>5.4902827389961857</v>
      </c>
      <c r="R101" s="6">
        <f t="shared" si="59"/>
        <v>0.57714235303199057</v>
      </c>
      <c r="S101" s="6">
        <f t="shared" si="60"/>
        <v>0.24071766483243826</v>
      </c>
      <c r="T101" s="6">
        <f t="shared" si="61"/>
        <v>0.18213998213557117</v>
      </c>
      <c r="U101">
        <f t="shared" si="62"/>
        <v>0.69935914572939495</v>
      </c>
      <c r="V101">
        <f t="shared" si="63"/>
        <v>1.2300480715081117</v>
      </c>
      <c r="W101">
        <f t="shared" si="64"/>
        <v>1.5524252760131947</v>
      </c>
      <c r="X101" t="s">
        <v>194</v>
      </c>
      <c r="Y101" t="s">
        <v>195</v>
      </c>
      <c r="Z101" t="s">
        <v>183</v>
      </c>
      <c r="AA101" s="16" t="s">
        <v>99</v>
      </c>
      <c r="AB101" s="16" t="s">
        <v>72</v>
      </c>
      <c r="AC101" s="42">
        <v>44385</v>
      </c>
      <c r="AD101" s="16" t="s">
        <v>73</v>
      </c>
    </row>
    <row r="102" spans="1:30" x14ac:dyDescent="0.25">
      <c r="A102" s="11">
        <v>0.42863598571676409</v>
      </c>
      <c r="B102" s="11">
        <v>0.24346836645353848</v>
      </c>
      <c r="C102" s="11">
        <v>0.30562931367386759</v>
      </c>
      <c r="D102" s="3">
        <f t="shared" si="50"/>
        <v>2.3329819084783616</v>
      </c>
      <c r="E102" s="4">
        <f t="shared" si="51"/>
        <v>4.1073097690940967</v>
      </c>
      <c r="F102" s="4">
        <f t="shared" si="52"/>
        <v>3.2719374590720212</v>
      </c>
      <c r="G102" s="10">
        <v>4.2169898582389731E-2</v>
      </c>
      <c r="H102" s="7">
        <f t="shared" si="65"/>
        <v>1.0421698985823897</v>
      </c>
      <c r="I102" s="5">
        <f t="shared" si="53"/>
        <v>2.2385811676692997</v>
      </c>
      <c r="J102" s="5">
        <f t="shared" si="54"/>
        <v>3.9411134160380756</v>
      </c>
      <c r="K102" s="5">
        <f t="shared" si="55"/>
        <v>3.1395432390847882</v>
      </c>
      <c r="L102">
        <v>1.83</v>
      </c>
      <c r="M102">
        <v>3.69</v>
      </c>
      <c r="N102">
        <v>4.45</v>
      </c>
      <c r="O102" s="5">
        <f t="shared" si="56"/>
        <v>1.9071709144057734</v>
      </c>
      <c r="P102" s="5">
        <f t="shared" si="57"/>
        <v>3.845606925769018</v>
      </c>
      <c r="Q102" s="5">
        <f t="shared" si="58"/>
        <v>4.6376560486916345</v>
      </c>
      <c r="R102" s="6">
        <f t="shared" si="59"/>
        <v>0.52433685541580044</v>
      </c>
      <c r="S102" s="6">
        <f t="shared" si="60"/>
        <v>0.26003697707612872</v>
      </c>
      <c r="T102" s="6">
        <f t="shared" si="61"/>
        <v>0.21562616750807076</v>
      </c>
      <c r="U102">
        <f t="shared" si="62"/>
        <v>0.81748208482666085</v>
      </c>
      <c r="V102">
        <f t="shared" si="63"/>
        <v>0.93628363623939681</v>
      </c>
      <c r="W102">
        <f t="shared" si="64"/>
        <v>1.4174036352170849</v>
      </c>
      <c r="X102" t="s">
        <v>196</v>
      </c>
      <c r="Y102" t="s">
        <v>197</v>
      </c>
      <c r="Z102" t="s">
        <v>183</v>
      </c>
      <c r="AA102" s="16" t="s">
        <v>97</v>
      </c>
      <c r="AB102" s="16" t="s">
        <v>23</v>
      </c>
      <c r="AC102" s="42">
        <v>44385</v>
      </c>
      <c r="AD102" s="16" t="s">
        <v>89</v>
      </c>
    </row>
    <row r="103" spans="1:30" x14ac:dyDescent="0.25">
      <c r="A103" s="11">
        <v>0.33896155343735862</v>
      </c>
      <c r="B103" s="11">
        <v>0.2667390652552839</v>
      </c>
      <c r="C103" s="11">
        <v>0.36315637562444791</v>
      </c>
      <c r="D103" s="3">
        <f t="shared" si="50"/>
        <v>2.9501870930763356</v>
      </c>
      <c r="E103" s="4">
        <f t="shared" si="51"/>
        <v>3.7489821711827069</v>
      </c>
      <c r="F103" s="4">
        <f t="shared" si="52"/>
        <v>2.7536347070335707</v>
      </c>
      <c r="G103" s="10">
        <v>4.5515078082127847E-2</v>
      </c>
      <c r="H103" s="7">
        <f t="shared" si="65"/>
        <v>1.0455150780821278</v>
      </c>
      <c r="I103" s="5">
        <f t="shared" si="53"/>
        <v>2.8217547072473601</v>
      </c>
      <c r="J103" s="5">
        <f t="shared" si="54"/>
        <v>3.5857753271810919</v>
      </c>
      <c r="K103" s="5">
        <f t="shared" si="55"/>
        <v>2.6337589622186832</v>
      </c>
      <c r="L103">
        <v>2.4300000000000002</v>
      </c>
      <c r="M103">
        <v>3.19</v>
      </c>
      <c r="N103">
        <v>3.12</v>
      </c>
      <c r="O103" s="5">
        <f t="shared" si="56"/>
        <v>2.5406016397395708</v>
      </c>
      <c r="P103" s="5">
        <f t="shared" si="57"/>
        <v>3.3351930990819878</v>
      </c>
      <c r="Q103" s="5">
        <f t="shared" si="58"/>
        <v>3.2620070436162392</v>
      </c>
      <c r="R103" s="6">
        <f t="shared" si="59"/>
        <v>0.39360755513898943</v>
      </c>
      <c r="S103" s="6">
        <f t="shared" si="60"/>
        <v>0.29983271441622078</v>
      </c>
      <c r="T103" s="6">
        <f t="shared" si="61"/>
        <v>0.30655973044478979</v>
      </c>
      <c r="U103">
        <f t="shared" si="62"/>
        <v>0.86116627847162552</v>
      </c>
      <c r="V103">
        <f t="shared" si="63"/>
        <v>0.8896262896950029</v>
      </c>
      <c r="W103">
        <f t="shared" si="64"/>
        <v>1.1846186552210938</v>
      </c>
      <c r="X103" t="s">
        <v>198</v>
      </c>
      <c r="Y103" t="s">
        <v>199</v>
      </c>
      <c r="Z103" t="s">
        <v>183</v>
      </c>
      <c r="AA103" s="16" t="s">
        <v>99</v>
      </c>
      <c r="AB103" s="16" t="s">
        <v>72</v>
      </c>
      <c r="AC103" s="42">
        <v>44385</v>
      </c>
      <c r="AD103" s="16" t="s">
        <v>24</v>
      </c>
    </row>
    <row r="104" spans="1:30" x14ac:dyDescent="0.25">
      <c r="A104" s="11">
        <v>0.49551399004842045</v>
      </c>
      <c r="B104" s="11">
        <v>0.25398896515220643</v>
      </c>
      <c r="C104" s="11">
        <v>0.23703078068088507</v>
      </c>
      <c r="D104" s="3">
        <f t="shared" si="50"/>
        <v>2.0181064916094145</v>
      </c>
      <c r="E104" s="4">
        <f t="shared" si="51"/>
        <v>3.9371789219296831</v>
      </c>
      <c r="F104" s="4">
        <f t="shared" si="52"/>
        <v>4.2188613526371563</v>
      </c>
      <c r="G104" s="10">
        <v>4.0241064490900591E-2</v>
      </c>
      <c r="H104" s="7">
        <f t="shared" si="65"/>
        <v>1.0402410644909006</v>
      </c>
      <c r="I104" s="5">
        <f t="shared" si="53"/>
        <v>1.940037324518703</v>
      </c>
      <c r="J104" s="5">
        <f t="shared" si="54"/>
        <v>3.7848716574715873</v>
      </c>
      <c r="K104" s="5">
        <f t="shared" si="55"/>
        <v>4.0556573823605868</v>
      </c>
      <c r="L104">
        <v>1.93</v>
      </c>
      <c r="M104">
        <v>3.61</v>
      </c>
      <c r="N104">
        <v>4.08</v>
      </c>
      <c r="O104" s="5">
        <f t="shared" si="56"/>
        <v>2.007665254467438</v>
      </c>
      <c r="P104" s="5">
        <f t="shared" si="57"/>
        <v>3.7552702428121512</v>
      </c>
      <c r="Q104" s="5">
        <f t="shared" si="58"/>
        <v>4.2441835431228743</v>
      </c>
      <c r="R104" s="6">
        <f t="shared" si="59"/>
        <v>0.49809100285757762</v>
      </c>
      <c r="S104" s="6">
        <f t="shared" si="60"/>
        <v>0.26629241981028384</v>
      </c>
      <c r="T104" s="6">
        <f t="shared" si="61"/>
        <v>0.23561657733213842</v>
      </c>
      <c r="U104">
        <f t="shared" si="62"/>
        <v>0.99482622092273754</v>
      </c>
      <c r="V104">
        <f t="shared" si="63"/>
        <v>0.95379720283873326</v>
      </c>
      <c r="W104">
        <f t="shared" si="64"/>
        <v>1.0060021385793798</v>
      </c>
      <c r="X104" t="s">
        <v>200</v>
      </c>
      <c r="Y104" t="s">
        <v>201</v>
      </c>
      <c r="Z104" t="s">
        <v>183</v>
      </c>
      <c r="AA104" s="16" t="s">
        <v>97</v>
      </c>
      <c r="AB104" s="16" t="s">
        <v>23</v>
      </c>
      <c r="AC104" s="42">
        <v>44385</v>
      </c>
      <c r="AD104" s="45" t="s">
        <v>23</v>
      </c>
    </row>
    <row r="105" spans="1:30" x14ac:dyDescent="0.25">
      <c r="A105" s="11">
        <v>0.26181553146042658</v>
      </c>
      <c r="B105" s="11">
        <v>0.313138799827752</v>
      </c>
      <c r="C105" s="11">
        <v>0.3914765327713402</v>
      </c>
      <c r="D105" s="3">
        <f t="shared" si="50"/>
        <v>3.8194831086678676</v>
      </c>
      <c r="E105" s="4">
        <f t="shared" si="51"/>
        <v>3.1934720339672666</v>
      </c>
      <c r="F105" s="4">
        <f t="shared" si="52"/>
        <v>2.5544315336625703</v>
      </c>
      <c r="G105" s="10">
        <v>4.1252011079597528E-2</v>
      </c>
      <c r="H105" s="7">
        <f t="shared" si="65"/>
        <v>1.0412520110795975</v>
      </c>
      <c r="I105" s="5">
        <f t="shared" si="53"/>
        <v>3.6681639680174318</v>
      </c>
      <c r="J105" s="5">
        <f t="shared" si="54"/>
        <v>3.0669540130406956</v>
      </c>
      <c r="K105" s="5">
        <f t="shared" si="55"/>
        <v>2.4532308283506397</v>
      </c>
      <c r="L105">
        <v>2.0299999999999998</v>
      </c>
      <c r="M105">
        <v>3.52</v>
      </c>
      <c r="N105">
        <v>3.78</v>
      </c>
      <c r="O105" s="5">
        <f t="shared" si="56"/>
        <v>2.1137415824915826</v>
      </c>
      <c r="P105" s="5">
        <f t="shared" si="57"/>
        <v>3.6652070790001834</v>
      </c>
      <c r="Q105" s="5">
        <f t="shared" si="58"/>
        <v>3.9359326018808782</v>
      </c>
      <c r="R105" s="6">
        <f t="shared" si="59"/>
        <v>0.47309472845836026</v>
      </c>
      <c r="S105" s="6">
        <f t="shared" si="60"/>
        <v>0.27283588033252021</v>
      </c>
      <c r="T105" s="6">
        <f t="shared" si="61"/>
        <v>0.25406939120911937</v>
      </c>
      <c r="U105">
        <f t="shared" si="62"/>
        <v>0.55341037579003693</v>
      </c>
      <c r="V105">
        <f t="shared" si="63"/>
        <v>1.1477185458382981</v>
      </c>
      <c r="W105">
        <f t="shared" si="64"/>
        <v>1.5408252482060059</v>
      </c>
      <c r="X105" t="s">
        <v>202</v>
      </c>
      <c r="Y105" t="s">
        <v>203</v>
      </c>
      <c r="Z105" t="s">
        <v>183</v>
      </c>
      <c r="AA105" s="16" t="s">
        <v>99</v>
      </c>
      <c r="AB105" s="16" t="s">
        <v>72</v>
      </c>
      <c r="AC105" s="42">
        <v>44385</v>
      </c>
      <c r="AD105" s="16" t="s">
        <v>23</v>
      </c>
    </row>
    <row r="106" spans="1:30" x14ac:dyDescent="0.25">
      <c r="A106" s="11">
        <v>0.62791329673859519</v>
      </c>
      <c r="B106" s="11">
        <v>0.19339842147910216</v>
      </c>
      <c r="C106" s="11">
        <v>0.16779067836269987</v>
      </c>
      <c r="D106" s="3">
        <f t="shared" si="50"/>
        <v>1.5925765630287443</v>
      </c>
      <c r="E106" s="4">
        <f t="shared" si="51"/>
        <v>5.1706730197281159</v>
      </c>
      <c r="F106" s="4">
        <f t="shared" si="52"/>
        <v>5.9598066457445205</v>
      </c>
      <c r="G106" s="10">
        <v>3.7754960341771504E-2</v>
      </c>
      <c r="H106" s="7">
        <f t="shared" si="65"/>
        <v>1.0377549603417715</v>
      </c>
      <c r="I106" s="5">
        <f t="shared" si="53"/>
        <v>1.5346364256396803</v>
      </c>
      <c r="J106" s="5">
        <f t="shared" si="54"/>
        <v>4.9825567858767164</v>
      </c>
      <c r="K106" s="5">
        <f t="shared" si="55"/>
        <v>5.7429806394582137</v>
      </c>
      <c r="L106">
        <v>2.58</v>
      </c>
      <c r="M106">
        <v>3.25</v>
      </c>
      <c r="N106">
        <v>2.92</v>
      </c>
      <c r="O106" s="5">
        <f t="shared" si="56"/>
        <v>2.6774077976817705</v>
      </c>
      <c r="P106" s="5">
        <f t="shared" si="57"/>
        <v>3.3727036211107575</v>
      </c>
      <c r="Q106" s="5">
        <f t="shared" si="58"/>
        <v>3.0302444841979725</v>
      </c>
      <c r="R106" s="6">
        <f t="shared" si="59"/>
        <v>0.37349558810796341</v>
      </c>
      <c r="S106" s="6">
        <f t="shared" si="60"/>
        <v>0.29649803609801401</v>
      </c>
      <c r="T106" s="6">
        <f t="shared" si="61"/>
        <v>0.33000637579402248</v>
      </c>
      <c r="U106">
        <f t="shared" si="62"/>
        <v>1.6811799569559822</v>
      </c>
      <c r="V106">
        <f t="shared" si="63"/>
        <v>0.65227555643967228</v>
      </c>
      <c r="W106">
        <f t="shared" si="64"/>
        <v>0.5084467776084074</v>
      </c>
      <c r="X106" t="s">
        <v>204</v>
      </c>
      <c r="Y106" t="s">
        <v>205</v>
      </c>
      <c r="Z106" t="s">
        <v>183</v>
      </c>
      <c r="AA106" s="16" t="s">
        <v>97</v>
      </c>
      <c r="AB106" s="16" t="s">
        <v>23</v>
      </c>
      <c r="AC106" s="42">
        <v>44385</v>
      </c>
      <c r="AD106" s="16" t="s">
        <v>93</v>
      </c>
    </row>
    <row r="107" spans="1:30" x14ac:dyDescent="0.25">
      <c r="A107" s="11">
        <v>0.72128094639805207</v>
      </c>
      <c r="B107" s="11">
        <v>0.1926616240962542</v>
      </c>
      <c r="C107" s="11">
        <v>8.3395345644903376E-2</v>
      </c>
      <c r="D107" s="3">
        <f t="shared" si="50"/>
        <v>1.3864223157340021</v>
      </c>
      <c r="E107" s="4">
        <f t="shared" si="51"/>
        <v>5.1904472657221952</v>
      </c>
      <c r="F107" s="4">
        <f t="shared" si="52"/>
        <v>11.991076867262963</v>
      </c>
      <c r="G107" s="10">
        <v>3.8963075085552967E-2</v>
      </c>
      <c r="H107" s="7">
        <f t="shared" si="65"/>
        <v>1.038963075085553</v>
      </c>
      <c r="I107" s="5">
        <f t="shared" si="53"/>
        <v>1.3344288637205299</v>
      </c>
      <c r="J107" s="5">
        <f t="shared" si="54"/>
        <v>4.9957957026478441</v>
      </c>
      <c r="K107" s="5">
        <f t="shared" si="55"/>
        <v>11.541388866274735</v>
      </c>
      <c r="L107">
        <v>2.09</v>
      </c>
      <c r="M107">
        <v>3.42</v>
      </c>
      <c r="N107">
        <v>3.73</v>
      </c>
      <c r="O107" s="5">
        <f t="shared" si="56"/>
        <v>2.1714328269288057</v>
      </c>
      <c r="P107" s="5">
        <f t="shared" si="57"/>
        <v>3.5532537167925913</v>
      </c>
      <c r="Q107" s="5">
        <f t="shared" si="58"/>
        <v>3.8753322700691126</v>
      </c>
      <c r="R107" s="6">
        <f t="shared" si="59"/>
        <v>0.46052541326565605</v>
      </c>
      <c r="S107" s="6">
        <f t="shared" si="60"/>
        <v>0.28143219699567867</v>
      </c>
      <c r="T107" s="6">
        <f t="shared" si="61"/>
        <v>0.25804238973866517</v>
      </c>
      <c r="U107">
        <f t="shared" si="62"/>
        <v>1.5662131244470066</v>
      </c>
      <c r="V107">
        <f t="shared" si="63"/>
        <v>0.68457563190331228</v>
      </c>
      <c r="W107">
        <f t="shared" si="64"/>
        <v>0.32318467415126173</v>
      </c>
      <c r="X107" t="s">
        <v>206</v>
      </c>
      <c r="Y107" t="s">
        <v>207</v>
      </c>
      <c r="Z107" t="s">
        <v>208</v>
      </c>
      <c r="AA107" s="16" t="s">
        <v>97</v>
      </c>
      <c r="AB107" s="16" t="s">
        <v>23</v>
      </c>
      <c r="AC107" s="42">
        <v>44385</v>
      </c>
      <c r="AD107" s="16" t="s">
        <v>93</v>
      </c>
    </row>
    <row r="108" spans="1:30" x14ac:dyDescent="0.25">
      <c r="A108" s="11">
        <v>0.6141445640600719</v>
      </c>
      <c r="B108" s="11">
        <v>0.21859172400254004</v>
      </c>
      <c r="C108" s="11">
        <v>0.16024385575851438</v>
      </c>
      <c r="D108" s="3">
        <f t="shared" si="50"/>
        <v>1.6282811222638878</v>
      </c>
      <c r="E108" s="4">
        <f t="shared" si="51"/>
        <v>4.5747386117343583</v>
      </c>
      <c r="F108" s="4">
        <f t="shared" si="52"/>
        <v>6.2404888803161871</v>
      </c>
      <c r="G108" s="10">
        <v>3.8609734621342096E-2</v>
      </c>
      <c r="H108" s="7">
        <f t="shared" si="65"/>
        <v>1.0386097346213421</v>
      </c>
      <c r="I108" s="5">
        <f t="shared" si="53"/>
        <v>1.5677506843872679</v>
      </c>
      <c r="J108" s="5">
        <f t="shared" si="54"/>
        <v>4.4046752685234782</v>
      </c>
      <c r="K108" s="5">
        <f t="shared" si="55"/>
        <v>6.0085022047201919</v>
      </c>
      <c r="L108">
        <v>2.39</v>
      </c>
      <c r="M108">
        <v>3.36</v>
      </c>
      <c r="N108">
        <v>3.1</v>
      </c>
      <c r="O108" s="5">
        <f t="shared" si="56"/>
        <v>2.4822772657450076</v>
      </c>
      <c r="P108" s="5">
        <f t="shared" si="57"/>
        <v>3.4897287083277093</v>
      </c>
      <c r="Q108" s="5">
        <f t="shared" si="58"/>
        <v>3.2196901773261608</v>
      </c>
      <c r="R108" s="6">
        <f t="shared" si="59"/>
        <v>0.402855883103723</v>
      </c>
      <c r="S108" s="6">
        <f t="shared" si="60"/>
        <v>0.28655522637437442</v>
      </c>
      <c r="T108" s="6">
        <f t="shared" si="61"/>
        <v>0.31058889052190258</v>
      </c>
      <c r="U108">
        <f t="shared" si="62"/>
        <v>1.524477089247195</v>
      </c>
      <c r="V108">
        <f t="shared" si="63"/>
        <v>0.76282581465451116</v>
      </c>
      <c r="W108">
        <f t="shared" si="64"/>
        <v>0.51593556836255883</v>
      </c>
      <c r="X108" t="s">
        <v>209</v>
      </c>
      <c r="Y108" t="s">
        <v>210</v>
      </c>
      <c r="Z108" t="s">
        <v>208</v>
      </c>
      <c r="AA108" s="16" t="s">
        <v>97</v>
      </c>
      <c r="AB108" s="16" t="s">
        <v>23</v>
      </c>
      <c r="AC108" s="42">
        <v>44385</v>
      </c>
      <c r="AD108" s="16" t="s">
        <v>93</v>
      </c>
    </row>
    <row r="109" spans="1:30" x14ac:dyDescent="0.25">
      <c r="A109" s="11">
        <v>0.23479148338706113</v>
      </c>
      <c r="B109" s="11">
        <v>0.28059781277307916</v>
      </c>
      <c r="C109" s="11">
        <v>0.43877844197740506</v>
      </c>
      <c r="D109" s="3">
        <f t="shared" si="50"/>
        <v>4.2590982669991853</v>
      </c>
      <c r="E109" s="4">
        <f t="shared" si="51"/>
        <v>3.5638196538926872</v>
      </c>
      <c r="F109" s="4">
        <f t="shared" si="52"/>
        <v>2.2790545394468014</v>
      </c>
      <c r="G109" s="10">
        <v>4.300260465469985E-2</v>
      </c>
      <c r="H109" s="7">
        <f t="shared" si="65"/>
        <v>1.0430026046546998</v>
      </c>
      <c r="I109" s="5">
        <f t="shared" si="53"/>
        <v>4.0834972491839725</v>
      </c>
      <c r="J109" s="5">
        <f t="shared" si="54"/>
        <v>3.4168847114936383</v>
      </c>
      <c r="K109" s="5">
        <f t="shared" si="55"/>
        <v>2.1850899789471891</v>
      </c>
      <c r="L109">
        <v>1.85</v>
      </c>
      <c r="M109">
        <v>3.72</v>
      </c>
      <c r="N109">
        <v>4.28</v>
      </c>
      <c r="O109" s="5">
        <f t="shared" si="56"/>
        <v>1.9295548186111948</v>
      </c>
      <c r="P109" s="5">
        <f t="shared" si="57"/>
        <v>3.8799696893154838</v>
      </c>
      <c r="Q109" s="5">
        <f t="shared" si="58"/>
        <v>4.4640511479221159</v>
      </c>
      <c r="R109" s="6">
        <f t="shared" si="59"/>
        <v>0.5182542575907505</v>
      </c>
      <c r="S109" s="6">
        <f t="shared" si="60"/>
        <v>0.2577339721889485</v>
      </c>
      <c r="T109" s="6">
        <f t="shared" si="61"/>
        <v>0.22401177022030103</v>
      </c>
      <c r="U109">
        <f t="shared" si="62"/>
        <v>0.4530430381383741</v>
      </c>
      <c r="V109">
        <f t="shared" si="63"/>
        <v>1.0887110084477682</v>
      </c>
      <c r="W109">
        <f t="shared" si="64"/>
        <v>1.9587294075927124</v>
      </c>
      <c r="X109" t="s">
        <v>211</v>
      </c>
      <c r="Y109" t="s">
        <v>212</v>
      </c>
      <c r="Z109" t="s">
        <v>208</v>
      </c>
      <c r="AA109" s="16" t="s">
        <v>99</v>
      </c>
      <c r="AB109" s="16" t="s">
        <v>72</v>
      </c>
      <c r="AC109" s="42">
        <v>44385</v>
      </c>
      <c r="AD109" s="16" t="s">
        <v>23</v>
      </c>
    </row>
    <row r="110" spans="1:30" x14ac:dyDescent="0.25">
      <c r="A110" s="11">
        <v>0.31307323909663004</v>
      </c>
      <c r="B110" s="11">
        <v>0.25759805847607953</v>
      </c>
      <c r="C110" s="11">
        <v>0.39270968900983605</v>
      </c>
      <c r="D110" s="3">
        <f t="shared" si="50"/>
        <v>3.1941407795999774</v>
      </c>
      <c r="E110" s="4">
        <f t="shared" si="51"/>
        <v>3.8820168362909446</v>
      </c>
      <c r="F110" s="4">
        <f t="shared" si="52"/>
        <v>2.5464103076279163</v>
      </c>
      <c r="G110" s="10">
        <v>3.8298145806911821E-2</v>
      </c>
      <c r="H110" s="7">
        <f t="shared" si="65"/>
        <v>1.0382981458069118</v>
      </c>
      <c r="I110" s="5">
        <f t="shared" si="53"/>
        <v>3.076323301259154</v>
      </c>
      <c r="J110" s="5">
        <f t="shared" si="54"/>
        <v>3.7388267059593381</v>
      </c>
      <c r="K110" s="5">
        <f t="shared" si="55"/>
        <v>2.4524846913301355</v>
      </c>
      <c r="L110">
        <v>2.33</v>
      </c>
      <c r="M110">
        <v>3.49</v>
      </c>
      <c r="N110">
        <v>3.1</v>
      </c>
      <c r="O110" s="5">
        <f t="shared" si="56"/>
        <v>2.4192346797301045</v>
      </c>
      <c r="P110" s="5">
        <f t="shared" si="57"/>
        <v>3.6236605288661226</v>
      </c>
      <c r="Q110" s="5">
        <f t="shared" si="58"/>
        <v>3.2187242520014268</v>
      </c>
      <c r="R110" s="6">
        <f t="shared" si="59"/>
        <v>0.41335386284705639</v>
      </c>
      <c r="S110" s="6">
        <f t="shared" si="60"/>
        <v>0.27596404023886567</v>
      </c>
      <c r="T110" s="6">
        <f t="shared" si="61"/>
        <v>0.31068209691407783</v>
      </c>
      <c r="U110">
        <f t="shared" si="62"/>
        <v>0.75739763731800225</v>
      </c>
      <c r="V110">
        <f t="shared" si="63"/>
        <v>0.93344791681231665</v>
      </c>
      <c r="W110">
        <f t="shared" si="64"/>
        <v>1.2640242000118975</v>
      </c>
      <c r="X110" t="s">
        <v>213</v>
      </c>
      <c r="Y110" t="s">
        <v>214</v>
      </c>
      <c r="Z110" t="s">
        <v>208</v>
      </c>
      <c r="AA110" s="16" t="s">
        <v>99</v>
      </c>
      <c r="AB110" s="16" t="s">
        <v>72</v>
      </c>
      <c r="AC110" s="42">
        <v>44385</v>
      </c>
      <c r="AD110" s="16" t="s">
        <v>96</v>
      </c>
    </row>
    <row r="111" spans="1:30" x14ac:dyDescent="0.25">
      <c r="A111" s="11">
        <v>0.57186659672311124</v>
      </c>
      <c r="B111" s="11">
        <v>0.24206763271558968</v>
      </c>
      <c r="C111" s="11">
        <v>0.17837777018470383</v>
      </c>
      <c r="D111" s="3">
        <f t="shared" si="50"/>
        <v>1.7486595750305454</v>
      </c>
      <c r="E111" s="4">
        <f t="shared" si="51"/>
        <v>4.1310768762502041</v>
      </c>
      <c r="F111" s="4">
        <f t="shared" si="52"/>
        <v>5.6060797203852006</v>
      </c>
      <c r="G111" s="10">
        <v>4.4909376741288032E-2</v>
      </c>
      <c r="H111" s="7">
        <f t="shared" si="65"/>
        <v>1.044909376741288</v>
      </c>
      <c r="I111" s="5">
        <f t="shared" si="53"/>
        <v>1.673503572610298</v>
      </c>
      <c r="J111" s="5">
        <f t="shared" si="54"/>
        <v>3.9535264667004983</v>
      </c>
      <c r="K111" s="5">
        <f t="shared" si="55"/>
        <v>5.3651348577889406</v>
      </c>
      <c r="L111">
        <v>2.2599999999999998</v>
      </c>
      <c r="M111">
        <v>3.3</v>
      </c>
      <c r="N111">
        <v>3.34</v>
      </c>
      <c r="O111" s="5">
        <f t="shared" si="56"/>
        <v>2.3614951914353108</v>
      </c>
      <c r="P111" s="5">
        <f t="shared" si="57"/>
        <v>3.4482009432462504</v>
      </c>
      <c r="Q111" s="5">
        <f t="shared" si="58"/>
        <v>3.4899973183159019</v>
      </c>
      <c r="R111" s="6">
        <f t="shared" si="59"/>
        <v>0.42346052773124748</v>
      </c>
      <c r="S111" s="6">
        <f t="shared" si="60"/>
        <v>0.29000630080988465</v>
      </c>
      <c r="T111" s="6">
        <f t="shared" si="61"/>
        <v>0.28653317145886803</v>
      </c>
      <c r="U111">
        <f t="shared" si="62"/>
        <v>1.3504602183041032</v>
      </c>
      <c r="V111">
        <f t="shared" si="63"/>
        <v>0.83469783945928322</v>
      </c>
      <c r="W111">
        <f t="shared" si="64"/>
        <v>0.6225379395917866</v>
      </c>
      <c r="X111" t="s">
        <v>215</v>
      </c>
      <c r="Y111" t="s">
        <v>216</v>
      </c>
      <c r="Z111" t="s">
        <v>208</v>
      </c>
      <c r="AA111" s="16" t="s">
        <v>97</v>
      </c>
      <c r="AB111" s="16" t="s">
        <v>23</v>
      </c>
      <c r="AC111" s="42">
        <v>44385</v>
      </c>
      <c r="AD111" s="16" t="s">
        <v>148</v>
      </c>
    </row>
    <row r="112" spans="1:30" x14ac:dyDescent="0.25">
      <c r="A112" s="11">
        <v>0.6042487110251864</v>
      </c>
      <c r="B112" s="11">
        <v>0.23320945979579857</v>
      </c>
      <c r="C112" s="11">
        <v>0.15651042550878871</v>
      </c>
      <c r="D112" s="3">
        <f t="shared" si="50"/>
        <v>1.6549476759385555</v>
      </c>
      <c r="E112" s="4">
        <f t="shared" si="51"/>
        <v>4.2879907224844729</v>
      </c>
      <c r="F112" s="4">
        <f t="shared" si="52"/>
        <v>6.3893507205617164</v>
      </c>
      <c r="G112" s="10">
        <v>3.3248156889616354E-2</v>
      </c>
      <c r="H112" s="7">
        <f t="shared" si="65"/>
        <v>1.0332481568896164</v>
      </c>
      <c r="I112" s="5">
        <f t="shared" si="53"/>
        <v>1.6016942928022628</v>
      </c>
      <c r="J112" s="5">
        <f t="shared" si="54"/>
        <v>4.1500105215697625</v>
      </c>
      <c r="K112" s="5">
        <f t="shared" si="55"/>
        <v>6.1837523521895825</v>
      </c>
      <c r="L112">
        <v>2.41</v>
      </c>
      <c r="M112">
        <v>3.27</v>
      </c>
      <c r="N112">
        <v>3.2</v>
      </c>
      <c r="O112" s="5">
        <f t="shared" si="56"/>
        <v>2.4901280581039758</v>
      </c>
      <c r="P112" s="5">
        <f t="shared" si="57"/>
        <v>3.3787214730290454</v>
      </c>
      <c r="Q112" s="5">
        <f t="shared" si="58"/>
        <v>3.3063941020467724</v>
      </c>
      <c r="R112" s="6">
        <f t="shared" si="59"/>
        <v>0.40158577256521349</v>
      </c>
      <c r="S112" s="6">
        <f t="shared" si="60"/>
        <v>0.29596994247161001</v>
      </c>
      <c r="T112" s="6">
        <f t="shared" si="61"/>
        <v>0.30244428496317649</v>
      </c>
      <c r="U112">
        <f t="shared" si="62"/>
        <v>1.5046566693969776</v>
      </c>
      <c r="V112">
        <f t="shared" si="63"/>
        <v>0.78794980952556859</v>
      </c>
      <c r="W112">
        <f t="shared" si="64"/>
        <v>0.51748514781108979</v>
      </c>
      <c r="X112" t="s">
        <v>217</v>
      </c>
      <c r="Y112" t="s">
        <v>218</v>
      </c>
      <c r="Z112" t="s">
        <v>208</v>
      </c>
      <c r="AA112" s="16" t="s">
        <v>97</v>
      </c>
      <c r="AB112" s="16" t="s">
        <v>23</v>
      </c>
      <c r="AC112" s="42">
        <v>44385</v>
      </c>
      <c r="AD112" s="45" t="s">
        <v>23</v>
      </c>
    </row>
    <row r="113" spans="1:30" x14ac:dyDescent="0.25">
      <c r="A113" s="11">
        <v>0.28285427245805178</v>
      </c>
      <c r="B113" s="11">
        <v>0.3000535925195465</v>
      </c>
      <c r="C113" s="11">
        <v>0.38383850695845406</v>
      </c>
      <c r="D113" s="3">
        <f t="shared" si="50"/>
        <v>3.5353894120453964</v>
      </c>
      <c r="E113" s="4">
        <f t="shared" si="51"/>
        <v>3.3327379672511559</v>
      </c>
      <c r="F113" s="4">
        <f t="shared" si="52"/>
        <v>2.6052623222303177</v>
      </c>
      <c r="G113" s="10">
        <v>3.9336397348100904E-2</v>
      </c>
      <c r="H113" s="7">
        <f t="shared" si="65"/>
        <v>1.0393363973481009</v>
      </c>
      <c r="I113" s="5">
        <f t="shared" si="53"/>
        <v>3.401583376725815</v>
      </c>
      <c r="J113" s="5">
        <f t="shared" si="54"/>
        <v>3.2066018045309876</v>
      </c>
      <c r="K113" s="5">
        <f t="shared" si="55"/>
        <v>2.5066593731131954</v>
      </c>
      <c r="L113">
        <v>2.27</v>
      </c>
      <c r="M113">
        <v>3.35</v>
      </c>
      <c r="N113">
        <v>3.33</v>
      </c>
      <c r="O113" s="5">
        <f t="shared" si="56"/>
        <v>2.3592936219801892</v>
      </c>
      <c r="P113" s="5">
        <f t="shared" si="57"/>
        <v>3.481776931116138</v>
      </c>
      <c r="Q113" s="5">
        <f t="shared" si="58"/>
        <v>3.4609902031691759</v>
      </c>
      <c r="R113" s="6">
        <f t="shared" si="59"/>
        <v>0.4238556789555874</v>
      </c>
      <c r="S113" s="6">
        <f t="shared" si="60"/>
        <v>0.28720966902363687</v>
      </c>
      <c r="T113" s="6">
        <f t="shared" si="61"/>
        <v>0.28893465202077578</v>
      </c>
      <c r="U113">
        <f t="shared" si="62"/>
        <v>0.6673362809601282</v>
      </c>
      <c r="V113">
        <f t="shared" si="63"/>
        <v>1.0447196765330788</v>
      </c>
      <c r="W113">
        <f t="shared" si="64"/>
        <v>1.3284613121822932</v>
      </c>
      <c r="X113" t="s">
        <v>219</v>
      </c>
      <c r="Y113" t="s">
        <v>220</v>
      </c>
      <c r="Z113" t="s">
        <v>208</v>
      </c>
      <c r="AA113" s="16" t="s">
        <v>99</v>
      </c>
      <c r="AB113" s="16" t="s">
        <v>72</v>
      </c>
      <c r="AC113" s="42">
        <v>44385</v>
      </c>
      <c r="AD113" s="16" t="s">
        <v>148</v>
      </c>
    </row>
    <row r="114" spans="1:30" x14ac:dyDescent="0.25">
      <c r="A114" s="11">
        <v>0.19578560655278504</v>
      </c>
      <c r="B114" s="11">
        <v>0.20181504783741963</v>
      </c>
      <c r="C114" s="11">
        <v>0.5347956824358534</v>
      </c>
      <c r="D114" s="3">
        <f t="shared" si="50"/>
        <v>5.1076277649163844</v>
      </c>
      <c r="E114" s="4">
        <f t="shared" si="51"/>
        <v>4.9550319003248502</v>
      </c>
      <c r="F114" s="4">
        <f t="shared" si="52"/>
        <v>1.8698729867175881</v>
      </c>
      <c r="G114" s="10">
        <v>4.3342837672217804E-2</v>
      </c>
      <c r="H114" s="7">
        <f t="shared" si="65"/>
        <v>1.0433428376722178</v>
      </c>
      <c r="I114" s="5">
        <f t="shared" si="53"/>
        <v>4.8954452750276358</v>
      </c>
      <c r="J114" s="5">
        <f t="shared" si="54"/>
        <v>4.7491885901856836</v>
      </c>
      <c r="K114" s="5">
        <f t="shared" si="55"/>
        <v>1.7921942042458698</v>
      </c>
      <c r="L114">
        <v>2.68</v>
      </c>
      <c r="M114">
        <v>3.32</v>
      </c>
      <c r="N114">
        <v>2.71</v>
      </c>
      <c r="O114" s="5">
        <f t="shared" si="56"/>
        <v>2.7961588049615438</v>
      </c>
      <c r="P114" s="5">
        <f t="shared" si="57"/>
        <v>3.463898221071763</v>
      </c>
      <c r="Q114" s="5">
        <f t="shared" si="58"/>
        <v>2.8274590900917103</v>
      </c>
      <c r="R114" s="6">
        <f t="shared" si="59"/>
        <v>0.35763347855121314</v>
      </c>
      <c r="S114" s="6">
        <f t="shared" si="60"/>
        <v>0.2886920850955576</v>
      </c>
      <c r="T114" s="6">
        <f t="shared" si="61"/>
        <v>0.3536744363532292</v>
      </c>
      <c r="U114">
        <f t="shared" si="62"/>
        <v>0.54744764764730636</v>
      </c>
      <c r="V114">
        <f t="shared" si="63"/>
        <v>0.69906678518955057</v>
      </c>
      <c r="W114">
        <f t="shared" si="64"/>
        <v>1.5121129136450533</v>
      </c>
      <c r="X114" t="s">
        <v>221</v>
      </c>
      <c r="Y114" t="s">
        <v>222</v>
      </c>
      <c r="Z114" t="s">
        <v>208</v>
      </c>
      <c r="AA114" s="16" t="s">
        <v>98</v>
      </c>
      <c r="AB114" s="16" t="s">
        <v>22</v>
      </c>
      <c r="AC114" s="42">
        <v>44385</v>
      </c>
      <c r="AD114" s="16" t="s">
        <v>24</v>
      </c>
    </row>
    <row r="115" spans="1:30" x14ac:dyDescent="0.25">
      <c r="A115" s="11">
        <v>0.63703904663968314</v>
      </c>
      <c r="B115" s="11">
        <v>0.24228844040011249</v>
      </c>
      <c r="C115" s="11">
        <v>0.11775440543005088</v>
      </c>
      <c r="D115" s="3">
        <f t="shared" si="50"/>
        <v>1.5697624898738929</v>
      </c>
      <c r="E115" s="4">
        <f t="shared" si="51"/>
        <v>4.127312051489584</v>
      </c>
      <c r="F115" s="4">
        <f t="shared" si="52"/>
        <v>8.4922512779704498</v>
      </c>
      <c r="G115" s="10">
        <v>4.0983720897791898E-2</v>
      </c>
      <c r="H115" s="7">
        <f t="shared" si="65"/>
        <v>1.0409837208977919</v>
      </c>
      <c r="I115" s="5">
        <f t="shared" si="53"/>
        <v>1.507960651411588</v>
      </c>
      <c r="J115" s="5">
        <f t="shared" si="54"/>
        <v>3.9648190155461811</v>
      </c>
      <c r="K115" s="5">
        <f t="shared" si="55"/>
        <v>8.1579097804203364</v>
      </c>
      <c r="L115">
        <v>1.96</v>
      </c>
      <c r="M115">
        <v>3.43</v>
      </c>
      <c r="N115">
        <v>4.18</v>
      </c>
      <c r="O115" s="5">
        <f t="shared" si="56"/>
        <v>2.0403280929596721</v>
      </c>
      <c r="P115" s="5">
        <f t="shared" si="57"/>
        <v>3.5705741626794265</v>
      </c>
      <c r="Q115" s="5">
        <f t="shared" si="58"/>
        <v>4.35131195335277</v>
      </c>
      <c r="R115" s="6">
        <f t="shared" si="59"/>
        <v>0.49011725293132324</v>
      </c>
      <c r="S115" s="6">
        <f t="shared" si="60"/>
        <v>0.28006700167504184</v>
      </c>
      <c r="T115" s="6">
        <f t="shared" si="61"/>
        <v>0.22981574539363483</v>
      </c>
      <c r="U115">
        <f t="shared" si="62"/>
        <v>1.2997686631711922</v>
      </c>
      <c r="V115">
        <f t="shared" si="63"/>
        <v>0.8651088452085357</v>
      </c>
      <c r="W115">
        <f t="shared" si="64"/>
        <v>0.51238615190772863</v>
      </c>
      <c r="X115" t="s">
        <v>223</v>
      </c>
      <c r="Y115" t="s">
        <v>224</v>
      </c>
      <c r="Z115" t="s">
        <v>208</v>
      </c>
      <c r="AA115" s="16" t="s">
        <v>97</v>
      </c>
      <c r="AB115" s="16" t="s">
        <v>23</v>
      </c>
      <c r="AC115" s="42">
        <v>44385</v>
      </c>
      <c r="AD115" s="16" t="s">
        <v>72</v>
      </c>
    </row>
    <row r="116" spans="1:30" x14ac:dyDescent="0.25">
      <c r="A116" s="11">
        <v>0.44838485308214548</v>
      </c>
      <c r="B116" s="11">
        <v>0.24953450978524133</v>
      </c>
      <c r="C116" s="11">
        <v>0.28286705391179973</v>
      </c>
      <c r="D116" s="3">
        <f t="shared" si="50"/>
        <v>2.2302269872100182</v>
      </c>
      <c r="E116" s="4">
        <f t="shared" si="51"/>
        <v>4.0074617368981835</v>
      </c>
      <c r="F116" s="4">
        <f t="shared" si="52"/>
        <v>3.5352296641510192</v>
      </c>
      <c r="G116" s="10">
        <v>3.9435988309561854E-2</v>
      </c>
      <c r="H116" s="7">
        <f t="shared" si="65"/>
        <v>1.0394359883095619</v>
      </c>
      <c r="I116" s="5">
        <f t="shared" si="53"/>
        <v>2.1456126325172207</v>
      </c>
      <c r="J116" s="5">
        <f t="shared" si="54"/>
        <v>3.8554194601396587</v>
      </c>
      <c r="K116" s="5">
        <f t="shared" si="55"/>
        <v>3.4011037754237994</v>
      </c>
      <c r="L116">
        <v>3.06</v>
      </c>
      <c r="M116">
        <v>3.44</v>
      </c>
      <c r="N116">
        <v>2.37</v>
      </c>
      <c r="O116" s="5">
        <f t="shared" si="56"/>
        <v>3.1806741242272594</v>
      </c>
      <c r="P116" s="5">
        <f t="shared" si="57"/>
        <v>3.5756597997848929</v>
      </c>
      <c r="Q116" s="5">
        <f t="shared" si="58"/>
        <v>2.4634632922936617</v>
      </c>
      <c r="R116" s="6">
        <f t="shared" si="59"/>
        <v>0.31439875980471554</v>
      </c>
      <c r="S116" s="6">
        <f t="shared" si="60"/>
        <v>0.27966866424489228</v>
      </c>
      <c r="T116" s="6">
        <f t="shared" si="61"/>
        <v>0.40593257595039217</v>
      </c>
      <c r="U116">
        <f t="shared" si="62"/>
        <v>1.4261660998938215</v>
      </c>
      <c r="V116">
        <f t="shared" si="63"/>
        <v>0.89225051529811739</v>
      </c>
      <c r="W116">
        <f t="shared" si="64"/>
        <v>0.6968326039109709</v>
      </c>
      <c r="X116" t="s">
        <v>225</v>
      </c>
      <c r="Y116" t="s">
        <v>226</v>
      </c>
      <c r="Z116" t="s">
        <v>208</v>
      </c>
      <c r="AA116" s="16" t="s">
        <v>97</v>
      </c>
      <c r="AB116" s="16" t="s">
        <v>23</v>
      </c>
      <c r="AC116" s="42">
        <v>44385</v>
      </c>
      <c r="AD116" s="16" t="s">
        <v>74</v>
      </c>
    </row>
    <row r="117" spans="1:30" x14ac:dyDescent="0.25">
      <c r="A117" s="11">
        <v>0.42764335249232344</v>
      </c>
      <c r="B117" s="11">
        <v>0.3253177128348374</v>
      </c>
      <c r="C117" s="11">
        <v>0.23650764677964103</v>
      </c>
      <c r="D117" s="3">
        <f t="shared" si="50"/>
        <v>2.3383971577529685</v>
      </c>
      <c r="E117" s="4">
        <f t="shared" si="51"/>
        <v>3.0739180823753558</v>
      </c>
      <c r="F117" s="4">
        <f t="shared" si="52"/>
        <v>4.2281930991082088</v>
      </c>
      <c r="G117" s="10">
        <v>3.8211788211788278E-2</v>
      </c>
      <c r="H117" s="7">
        <f t="shared" si="65"/>
        <v>1.0382117882117883</v>
      </c>
      <c r="I117" s="5">
        <f t="shared" si="53"/>
        <v>2.2523315418914809</v>
      </c>
      <c r="J117" s="5">
        <f t="shared" si="54"/>
        <v>2.9607813331322888</v>
      </c>
      <c r="K117" s="5">
        <f t="shared" si="55"/>
        <v>4.0725728094369176</v>
      </c>
      <c r="L117">
        <v>2.2400000000000002</v>
      </c>
      <c r="M117">
        <v>3.25</v>
      </c>
      <c r="N117">
        <v>3.52</v>
      </c>
      <c r="O117" s="5">
        <f t="shared" si="56"/>
        <v>2.3255944055944058</v>
      </c>
      <c r="P117" s="5">
        <f t="shared" si="57"/>
        <v>3.3741883116883118</v>
      </c>
      <c r="Q117" s="5">
        <f t="shared" si="58"/>
        <v>3.6545054945054947</v>
      </c>
      <c r="R117" s="6">
        <f t="shared" si="59"/>
        <v>0.42999759441905216</v>
      </c>
      <c r="S117" s="6">
        <f t="shared" si="60"/>
        <v>0.29636757276882364</v>
      </c>
      <c r="T117" s="6">
        <f t="shared" si="61"/>
        <v>0.27363483281212414</v>
      </c>
      <c r="U117">
        <f t="shared" si="62"/>
        <v>0.99452498814578394</v>
      </c>
      <c r="V117">
        <f t="shared" si="63"/>
        <v>1.097683224232483</v>
      </c>
      <c r="W117">
        <f t="shared" si="64"/>
        <v>0.86431849464876298</v>
      </c>
      <c r="X117" t="s">
        <v>227</v>
      </c>
      <c r="Y117" t="s">
        <v>228</v>
      </c>
      <c r="Z117" t="s">
        <v>208</v>
      </c>
      <c r="AA117" s="16" t="s">
        <v>99</v>
      </c>
      <c r="AB117" s="16" t="s">
        <v>72</v>
      </c>
      <c r="AC117" s="42">
        <v>44385</v>
      </c>
      <c r="AD117" s="16" t="s">
        <v>148</v>
      </c>
    </row>
    <row r="118" spans="1:30" x14ac:dyDescent="0.25">
      <c r="A118" s="11">
        <v>0.40904869891678286</v>
      </c>
      <c r="B118" s="11">
        <v>0.2961710685147903</v>
      </c>
      <c r="C118" s="11">
        <v>0.2779133483703578</v>
      </c>
      <c r="D118" s="3">
        <f t="shared" si="50"/>
        <v>2.4446966892894109</v>
      </c>
      <c r="E118" s="4">
        <f t="shared" si="51"/>
        <v>3.3764270258222795</v>
      </c>
      <c r="F118" s="4">
        <f t="shared" si="52"/>
        <v>3.5982438622104698</v>
      </c>
      <c r="G118" s="10">
        <v>3.395423534100761E-2</v>
      </c>
      <c r="H118" s="7">
        <f t="shared" si="65"/>
        <v>1.0339542353410076</v>
      </c>
      <c r="I118" s="5">
        <f t="shared" si="53"/>
        <v>2.3644147929653072</v>
      </c>
      <c r="J118" s="5">
        <f t="shared" si="54"/>
        <v>3.2655478457503517</v>
      </c>
      <c r="K118" s="5">
        <f t="shared" si="55"/>
        <v>3.4800803935231581</v>
      </c>
      <c r="L118">
        <v>2.08</v>
      </c>
      <c r="M118">
        <v>3.4</v>
      </c>
      <c r="N118">
        <v>3.86</v>
      </c>
      <c r="O118" s="5">
        <f t="shared" si="56"/>
        <v>2.1506248095092957</v>
      </c>
      <c r="P118" s="5">
        <f t="shared" si="57"/>
        <v>3.5154444001594256</v>
      </c>
      <c r="Q118" s="5">
        <f t="shared" si="58"/>
        <v>3.9910633484162892</v>
      </c>
      <c r="R118" s="6">
        <f t="shared" si="59"/>
        <v>0.46498115132791024</v>
      </c>
      <c r="S118" s="6">
        <f t="shared" si="60"/>
        <v>0.2844590572829569</v>
      </c>
      <c r="T118" s="6">
        <f t="shared" si="61"/>
        <v>0.25055979138913298</v>
      </c>
      <c r="U118">
        <f t="shared" si="62"/>
        <v>0.87971028018793129</v>
      </c>
      <c r="V118">
        <f t="shared" si="63"/>
        <v>1.0411729242995531</v>
      </c>
      <c r="W118">
        <f t="shared" si="64"/>
        <v>1.1091697787165828</v>
      </c>
      <c r="X118" t="s">
        <v>229</v>
      </c>
      <c r="Y118" t="s">
        <v>230</v>
      </c>
      <c r="Z118" t="s">
        <v>208</v>
      </c>
      <c r="AA118" s="16" t="s">
        <v>99</v>
      </c>
      <c r="AB118" s="16" t="s">
        <v>72</v>
      </c>
      <c r="AC118" s="42">
        <v>44385</v>
      </c>
      <c r="AD118" s="16" t="s">
        <v>148</v>
      </c>
    </row>
    <row r="119" spans="1:30" x14ac:dyDescent="0.25">
      <c r="A119" s="11">
        <v>0.74989319619164552</v>
      </c>
      <c r="B119" s="11">
        <v>0.15327381587472</v>
      </c>
      <c r="C119" s="11">
        <v>8.560576593511543E-2</v>
      </c>
      <c r="D119" s="3">
        <f t="shared" si="50"/>
        <v>1.3335232338132006</v>
      </c>
      <c r="E119" s="4">
        <f t="shared" si="51"/>
        <v>6.5242715743265682</v>
      </c>
      <c r="F119" s="4">
        <f t="shared" si="52"/>
        <v>11.681456138806658</v>
      </c>
      <c r="G119" s="10">
        <v>2.3618530203253663E-2</v>
      </c>
      <c r="H119" s="7">
        <f t="shared" si="65"/>
        <v>1.0236185302032537</v>
      </c>
      <c r="I119" s="5">
        <f t="shared" si="53"/>
        <v>1.3027540968298132</v>
      </c>
      <c r="J119" s="5">
        <f t="shared" si="54"/>
        <v>6.373733360445403</v>
      </c>
      <c r="K119" s="5">
        <f t="shared" si="55"/>
        <v>11.411923284045221</v>
      </c>
      <c r="L119">
        <v>1.35</v>
      </c>
      <c r="M119">
        <v>5.95</v>
      </c>
      <c r="N119">
        <v>8.7100000000000009</v>
      </c>
      <c r="O119" s="5">
        <f t="shared" si="56"/>
        <v>1.3818850157743925</v>
      </c>
      <c r="P119" s="5">
        <f t="shared" si="57"/>
        <v>6.0905302547093596</v>
      </c>
      <c r="Q119" s="5">
        <f t="shared" si="58"/>
        <v>8.9157173980703401</v>
      </c>
      <c r="R119" s="6">
        <f t="shared" si="59"/>
        <v>0.72364921001738447</v>
      </c>
      <c r="S119" s="6">
        <f t="shared" si="60"/>
        <v>0.16418931655856622</v>
      </c>
      <c r="T119" s="6">
        <f t="shared" si="61"/>
        <v>0.11216147342404925</v>
      </c>
      <c r="U119">
        <f t="shared" si="62"/>
        <v>1.0362661712484016</v>
      </c>
      <c r="V119">
        <f t="shared" si="63"/>
        <v>0.93351881283973392</v>
      </c>
      <c r="W119">
        <f t="shared" si="64"/>
        <v>0.76323681672284593</v>
      </c>
      <c r="X119" t="s">
        <v>231</v>
      </c>
      <c r="Y119" t="s">
        <v>232</v>
      </c>
      <c r="Z119" t="s">
        <v>159</v>
      </c>
      <c r="AA119" s="16" t="s">
        <v>97</v>
      </c>
      <c r="AB119" s="16" t="s">
        <v>149</v>
      </c>
      <c r="AC119" s="42">
        <v>44385</v>
      </c>
      <c r="AD119" s="16" t="s">
        <v>72</v>
      </c>
    </row>
    <row r="120" spans="1:30" x14ac:dyDescent="0.25">
      <c r="A120" s="11">
        <v>0.20845251585328592</v>
      </c>
      <c r="B120" s="11">
        <v>0.24383551241029924</v>
      </c>
      <c r="C120" s="11">
        <v>0.48841298592746812</v>
      </c>
      <c r="D120" s="3">
        <f t="shared" si="50"/>
        <v>4.7972556047432162</v>
      </c>
      <c r="E120" s="4">
        <f t="shared" si="51"/>
        <v>4.1011253451765937</v>
      </c>
      <c r="F120" s="4">
        <f t="shared" si="52"/>
        <v>2.0474476085050393</v>
      </c>
      <c r="G120" s="10">
        <v>3.1774681112042735E-2</v>
      </c>
      <c r="H120" s="7">
        <f t="shared" si="65"/>
        <v>1.0317746811120427</v>
      </c>
      <c r="I120" s="5">
        <f t="shared" si="53"/>
        <v>4.6495186328596017</v>
      </c>
      <c r="J120" s="5">
        <f t="shared" si="54"/>
        <v>3.9748265006429668</v>
      </c>
      <c r="K120" s="5">
        <f t="shared" si="55"/>
        <v>1.9843941181986635</v>
      </c>
      <c r="L120">
        <v>11.77</v>
      </c>
      <c r="M120">
        <v>6.04</v>
      </c>
      <c r="N120">
        <v>1.28</v>
      </c>
      <c r="O120" s="5">
        <f t="shared" si="56"/>
        <v>12.143987996688743</v>
      </c>
      <c r="P120" s="5">
        <f t="shared" si="57"/>
        <v>6.231919073916738</v>
      </c>
      <c r="Q120" s="5">
        <f t="shared" si="58"/>
        <v>1.3206715918234146</v>
      </c>
      <c r="R120" s="6">
        <f t="shared" si="59"/>
        <v>8.234527243214225E-2</v>
      </c>
      <c r="S120" s="6">
        <f t="shared" si="60"/>
        <v>0.16046421465667457</v>
      </c>
      <c r="T120" s="6">
        <f t="shared" si="61"/>
        <v>0.75719051291118311</v>
      </c>
      <c r="U120">
        <f t="shared" si="62"/>
        <v>2.5314448504018738</v>
      </c>
      <c r="V120">
        <f t="shared" si="63"/>
        <v>1.5195631806880052</v>
      </c>
      <c r="W120">
        <f t="shared" si="64"/>
        <v>0.64503315559205632</v>
      </c>
      <c r="X120" t="s">
        <v>233</v>
      </c>
      <c r="Y120" t="s">
        <v>234</v>
      </c>
      <c r="Z120" t="s">
        <v>159</v>
      </c>
      <c r="AA120" s="16" t="s">
        <v>98</v>
      </c>
      <c r="AB120" s="16" t="s">
        <v>22</v>
      </c>
      <c r="AC120" s="42">
        <v>44385</v>
      </c>
      <c r="AD120" s="16" t="s">
        <v>22</v>
      </c>
    </row>
    <row r="121" spans="1:30" x14ac:dyDescent="0.25">
      <c r="A121" s="11">
        <v>0.18192814672144259</v>
      </c>
      <c r="B121" s="11">
        <v>0.3373187641734201</v>
      </c>
      <c r="C121" s="11">
        <v>0.44052275756246012</v>
      </c>
      <c r="D121" s="3">
        <f t="shared" si="50"/>
        <v>5.4966755723133911</v>
      </c>
      <c r="E121" s="4">
        <f t="shared" si="51"/>
        <v>2.964554914252818</v>
      </c>
      <c r="F121" s="4">
        <f t="shared" si="52"/>
        <v>2.2700302829603842</v>
      </c>
      <c r="G121" s="10">
        <v>3.8914764826581516E-2</v>
      </c>
      <c r="H121" s="7">
        <f t="shared" si="65"/>
        <v>1.0389147648265815</v>
      </c>
      <c r="I121" s="5">
        <f t="shared" si="53"/>
        <v>5.2907858838938644</v>
      </c>
      <c r="J121" s="5">
        <f t="shared" si="54"/>
        <v>2.8535111970881171</v>
      </c>
      <c r="K121" s="5">
        <f t="shared" si="55"/>
        <v>2.1850014648115081</v>
      </c>
      <c r="L121">
        <v>2.68</v>
      </c>
      <c r="M121">
        <v>3.06</v>
      </c>
      <c r="N121">
        <v>2.95</v>
      </c>
      <c r="O121" s="5">
        <f t="shared" si="56"/>
        <v>2.7842915697352386</v>
      </c>
      <c r="P121" s="5">
        <f t="shared" si="57"/>
        <v>3.1790791803693397</v>
      </c>
      <c r="Q121" s="5">
        <f t="shared" si="58"/>
        <v>3.0647985562384155</v>
      </c>
      <c r="R121" s="6">
        <f t="shared" si="59"/>
        <v>0.3591577875211866</v>
      </c>
      <c r="S121" s="6">
        <f t="shared" si="60"/>
        <v>0.31455649364600657</v>
      </c>
      <c r="T121" s="6">
        <f t="shared" si="61"/>
        <v>0.32628571883280683</v>
      </c>
      <c r="U121">
        <f t="shared" si="62"/>
        <v>0.5065410052140682</v>
      </c>
      <c r="V121">
        <f t="shared" si="63"/>
        <v>1.0723630603316348</v>
      </c>
      <c r="W121">
        <f t="shared" si="64"/>
        <v>1.3501135113675933</v>
      </c>
      <c r="X121" t="s">
        <v>48</v>
      </c>
      <c r="Y121" t="s">
        <v>55</v>
      </c>
      <c r="Z121" t="s">
        <v>9</v>
      </c>
      <c r="AA121" s="16" t="s">
        <v>99</v>
      </c>
      <c r="AB121" s="16" t="s">
        <v>72</v>
      </c>
      <c r="AC121" s="42">
        <v>44385</v>
      </c>
      <c r="AD121" s="16" t="s">
        <v>22</v>
      </c>
    </row>
    <row r="122" spans="1:30" x14ac:dyDescent="0.25">
      <c r="A122" s="11" t="e">
        <v>#N/A</v>
      </c>
      <c r="B122" s="11" t="e">
        <v>#N/A</v>
      </c>
      <c r="C122" s="11" t="e">
        <v>#N/A</v>
      </c>
      <c r="D122" s="3" t="e">
        <f t="shared" si="50"/>
        <v>#N/A</v>
      </c>
      <c r="E122" s="4" t="e">
        <f t="shared" si="51"/>
        <v>#N/A</v>
      </c>
      <c r="F122" s="4" t="e">
        <f t="shared" si="52"/>
        <v>#N/A</v>
      </c>
      <c r="G122" s="10">
        <v>3.9568066435413884E-2</v>
      </c>
      <c r="H122" s="7">
        <f t="shared" si="65"/>
        <v>1.0395680664354139</v>
      </c>
      <c r="I122" s="5" t="e">
        <f t="shared" si="53"/>
        <v>#N/A</v>
      </c>
      <c r="J122" s="5" t="e">
        <f t="shared" si="54"/>
        <v>#N/A</v>
      </c>
      <c r="K122" s="5" t="e">
        <f t="shared" si="55"/>
        <v>#N/A</v>
      </c>
      <c r="L122">
        <v>2.02</v>
      </c>
      <c r="M122">
        <v>3.2</v>
      </c>
      <c r="N122">
        <v>4.3099999999999996</v>
      </c>
      <c r="O122" s="5">
        <f t="shared" si="56"/>
        <v>2.0999274941995361</v>
      </c>
      <c r="P122" s="5">
        <f t="shared" si="57"/>
        <v>3.3266178125933248</v>
      </c>
      <c r="Q122" s="5">
        <f t="shared" si="58"/>
        <v>4.4805383663366332</v>
      </c>
      <c r="R122" s="6">
        <f t="shared" si="59"/>
        <v>0.47620691798274989</v>
      </c>
      <c r="S122" s="6">
        <f t="shared" si="60"/>
        <v>0.30060561697661087</v>
      </c>
      <c r="T122" s="6">
        <f t="shared" si="61"/>
        <v>0.22318746504063922</v>
      </c>
      <c r="U122" t="e">
        <f t="shared" si="62"/>
        <v>#N/A</v>
      </c>
      <c r="V122" t="e">
        <f t="shared" si="63"/>
        <v>#N/A</v>
      </c>
      <c r="W122" t="e">
        <f t="shared" si="64"/>
        <v>#N/A</v>
      </c>
      <c r="X122" t="s">
        <v>47</v>
      </c>
      <c r="Y122" t="s">
        <v>82</v>
      </c>
      <c r="Z122" t="s">
        <v>9</v>
      </c>
      <c r="AA122" s="16"/>
      <c r="AB122" s="16" t="e">
        <v>#N/A</v>
      </c>
      <c r="AC122" s="42">
        <v>44385</v>
      </c>
      <c r="AD122" s="16" t="s">
        <v>22</v>
      </c>
    </row>
    <row r="123" spans="1:30" x14ac:dyDescent="0.25">
      <c r="A123" s="11">
        <v>0.70241905700803486</v>
      </c>
      <c r="B123" s="11">
        <v>0.19532415203208423</v>
      </c>
      <c r="C123" s="11">
        <v>9.8810546316943665E-2</v>
      </c>
      <c r="D123" s="3">
        <f t="shared" si="50"/>
        <v>1.4236515795279188</v>
      </c>
      <c r="E123" s="4">
        <f t="shared" si="51"/>
        <v>5.1196945671917655</v>
      </c>
      <c r="F123" s="4">
        <f t="shared" si="52"/>
        <v>10.120377199336705</v>
      </c>
      <c r="G123" s="10">
        <v>3.877192027148646E-2</v>
      </c>
      <c r="H123" s="7">
        <f t="shared" si="65"/>
        <v>1.0387719202714865</v>
      </c>
      <c r="I123" s="5">
        <f t="shared" si="53"/>
        <v>1.3705141155104026</v>
      </c>
      <c r="J123" s="5">
        <f t="shared" si="54"/>
        <v>4.928603158481331</v>
      </c>
      <c r="K123" s="5">
        <f t="shared" si="55"/>
        <v>9.7426364747053533</v>
      </c>
      <c r="L123">
        <v>2.2400000000000002</v>
      </c>
      <c r="M123">
        <v>3.27</v>
      </c>
      <c r="N123">
        <v>3.49</v>
      </c>
      <c r="O123" s="5">
        <f t="shared" si="56"/>
        <v>2.3268491014081301</v>
      </c>
      <c r="P123" s="5">
        <f t="shared" si="57"/>
        <v>3.3967841792877609</v>
      </c>
      <c r="Q123" s="5">
        <f t="shared" si="58"/>
        <v>3.6253140017474879</v>
      </c>
      <c r="R123" s="6">
        <f t="shared" si="59"/>
        <v>0.42976572885402581</v>
      </c>
      <c r="S123" s="6">
        <f t="shared" si="60"/>
        <v>0.29439609560642749</v>
      </c>
      <c r="T123" s="6">
        <f t="shared" si="61"/>
        <v>0.2758381755395467</v>
      </c>
      <c r="U123">
        <f t="shared" si="62"/>
        <v>1.6344231516110919</v>
      </c>
      <c r="V123">
        <f t="shared" si="63"/>
        <v>0.66347398945538094</v>
      </c>
      <c r="W123">
        <f t="shared" si="64"/>
        <v>0.35821925708313451</v>
      </c>
      <c r="X123" t="s">
        <v>44</v>
      </c>
      <c r="Y123" t="s">
        <v>45</v>
      </c>
      <c r="Z123" t="s">
        <v>9</v>
      </c>
      <c r="AA123" s="16" t="s">
        <v>97</v>
      </c>
      <c r="AB123" s="16" t="s">
        <v>23</v>
      </c>
      <c r="AC123" s="42">
        <v>44385</v>
      </c>
      <c r="AD123" s="16" t="s">
        <v>93</v>
      </c>
    </row>
    <row r="124" spans="1:30" x14ac:dyDescent="0.25">
      <c r="A124" s="11">
        <v>0.14500820044305532</v>
      </c>
      <c r="B124" s="11">
        <v>0.37014282812131094</v>
      </c>
      <c r="C124" s="11">
        <v>0.44743254724956888</v>
      </c>
      <c r="D124" s="3">
        <f t="shared" si="50"/>
        <v>6.8961617132315203</v>
      </c>
      <c r="E124" s="4">
        <f t="shared" si="51"/>
        <v>2.701659802718801</v>
      </c>
      <c r="F124" s="4">
        <f t="shared" si="52"/>
        <v>2.2349737544734762</v>
      </c>
      <c r="G124" s="10">
        <v>3.8639220490156001E-2</v>
      </c>
      <c r="H124" s="7">
        <f t="shared" si="65"/>
        <v>1.038639220490156</v>
      </c>
      <c r="I124" s="5">
        <f t="shared" si="53"/>
        <v>6.6396122707335028</v>
      </c>
      <c r="J124" s="5">
        <f t="shared" si="54"/>
        <v>2.6011532680653349</v>
      </c>
      <c r="K124" s="5">
        <f t="shared" si="55"/>
        <v>2.1518287682403754</v>
      </c>
      <c r="L124">
        <v>2.37</v>
      </c>
      <c r="M124">
        <v>3.1</v>
      </c>
      <c r="N124">
        <v>3.4</v>
      </c>
      <c r="O124" s="5">
        <f t="shared" si="56"/>
        <v>2.4615749525616697</v>
      </c>
      <c r="P124" s="5">
        <f t="shared" si="57"/>
        <v>3.2197815835194836</v>
      </c>
      <c r="Q124" s="5">
        <f t="shared" si="58"/>
        <v>3.5313733496665303</v>
      </c>
      <c r="R124" s="6">
        <f t="shared" si="59"/>
        <v>0.40624397764501835</v>
      </c>
      <c r="S124" s="6">
        <f t="shared" si="60"/>
        <v>0.31058007323183656</v>
      </c>
      <c r="T124" s="6">
        <f t="shared" si="61"/>
        <v>0.28317594912314514</v>
      </c>
      <c r="U124">
        <f t="shared" si="62"/>
        <v>0.35694855412666698</v>
      </c>
      <c r="V124">
        <f t="shared" si="63"/>
        <v>1.1917790612568147</v>
      </c>
      <c r="W124">
        <f t="shared" si="64"/>
        <v>1.5800513731305383</v>
      </c>
      <c r="X124" t="s">
        <v>69</v>
      </c>
      <c r="Y124" t="s">
        <v>54</v>
      </c>
      <c r="Z124" t="s">
        <v>9</v>
      </c>
      <c r="AA124" s="16" t="s">
        <v>98</v>
      </c>
      <c r="AB124" s="16" t="s">
        <v>24</v>
      </c>
      <c r="AC124" s="42">
        <v>44385</v>
      </c>
      <c r="AD124" s="16" t="s">
        <v>72</v>
      </c>
    </row>
    <row r="125" spans="1:30" x14ac:dyDescent="0.25">
      <c r="A125" s="11">
        <v>0.53419651697942871</v>
      </c>
      <c r="B125" s="11">
        <v>0.26363640831198354</v>
      </c>
      <c r="C125" s="11">
        <v>0.19372203859617954</v>
      </c>
      <c r="D125" s="3">
        <f t="shared" si="50"/>
        <v>1.8719702735136119</v>
      </c>
      <c r="E125" s="4">
        <f t="shared" si="51"/>
        <v>3.7931028054995135</v>
      </c>
      <c r="F125" s="4">
        <f t="shared" si="52"/>
        <v>5.1620352916300636</v>
      </c>
      <c r="G125" s="10">
        <v>3.8492861933505873E-2</v>
      </c>
      <c r="H125" s="7">
        <f t="shared" si="65"/>
        <v>1.0384928619335059</v>
      </c>
      <c r="I125" s="5">
        <f t="shared" si="53"/>
        <v>1.8025836692110775</v>
      </c>
      <c r="J125" s="5">
        <f t="shared" si="54"/>
        <v>3.6525073445737211</v>
      </c>
      <c r="K125" s="5">
        <f t="shared" si="55"/>
        <v>4.970698866450741</v>
      </c>
      <c r="L125">
        <v>2.4</v>
      </c>
      <c r="M125">
        <v>2.94</v>
      </c>
      <c r="N125">
        <v>3.55</v>
      </c>
      <c r="O125" s="5">
        <f t="shared" si="56"/>
        <v>2.4923828686404139</v>
      </c>
      <c r="P125" s="5">
        <f t="shared" si="57"/>
        <v>3.0531690140845074</v>
      </c>
      <c r="Q125" s="5">
        <f t="shared" si="58"/>
        <v>3.6866496598639458</v>
      </c>
      <c r="R125" s="6">
        <f t="shared" si="59"/>
        <v>0.40122246569023179</v>
      </c>
      <c r="S125" s="6">
        <f t="shared" si="60"/>
        <v>0.32752854342059734</v>
      </c>
      <c r="T125" s="6">
        <f t="shared" si="61"/>
        <v>0.27124899088917076</v>
      </c>
      <c r="U125">
        <f t="shared" si="62"/>
        <v>1.3314222474069062</v>
      </c>
      <c r="V125">
        <f t="shared" si="63"/>
        <v>0.80492651284267935</v>
      </c>
      <c r="W125">
        <f t="shared" si="64"/>
        <v>0.71418528769875544</v>
      </c>
      <c r="X125" t="s">
        <v>57</v>
      </c>
      <c r="Y125" t="s">
        <v>52</v>
      </c>
      <c r="Z125" t="s">
        <v>9</v>
      </c>
      <c r="AA125" s="16" t="s">
        <v>99</v>
      </c>
      <c r="AB125" s="16" t="s">
        <v>72</v>
      </c>
      <c r="AC125" s="42">
        <v>44385</v>
      </c>
      <c r="AD125" s="16" t="s">
        <v>22</v>
      </c>
    </row>
    <row r="126" spans="1:30" x14ac:dyDescent="0.25">
      <c r="A126" s="11">
        <v>0.51874920215661535</v>
      </c>
      <c r="B126" s="11">
        <v>0.2699781654714476</v>
      </c>
      <c r="C126" s="11">
        <v>0.20219187802831967</v>
      </c>
      <c r="D126" s="3">
        <f t="shared" si="50"/>
        <v>1.9277138082191989</v>
      </c>
      <c r="E126" s="4">
        <f t="shared" si="51"/>
        <v>3.7040032413501165</v>
      </c>
      <c r="F126" s="4">
        <f t="shared" si="52"/>
        <v>4.9457970802365097</v>
      </c>
      <c r="G126" s="10">
        <v>3.8765552485807486E-2</v>
      </c>
      <c r="H126" s="7">
        <f t="shared" si="65"/>
        <v>1.0387655524858075</v>
      </c>
      <c r="I126" s="5">
        <f t="shared" si="53"/>
        <v>1.8557737148734887</v>
      </c>
      <c r="J126" s="5">
        <f t="shared" si="54"/>
        <v>3.5657740406257106</v>
      </c>
      <c r="K126" s="5">
        <f t="shared" si="55"/>
        <v>4.7612255416065921</v>
      </c>
      <c r="L126">
        <v>2.71</v>
      </c>
      <c r="M126">
        <v>3.31</v>
      </c>
      <c r="N126">
        <v>2.72</v>
      </c>
      <c r="O126" s="5">
        <f t="shared" si="56"/>
        <v>2.8150546472365381</v>
      </c>
      <c r="P126" s="5">
        <f t="shared" si="57"/>
        <v>3.438313978728023</v>
      </c>
      <c r="Q126" s="5">
        <f t="shared" si="58"/>
        <v>2.8254423027613966</v>
      </c>
      <c r="R126" s="6">
        <f t="shared" si="59"/>
        <v>0.35523289076525477</v>
      </c>
      <c r="S126" s="6">
        <f t="shared" si="60"/>
        <v>0.29084022174436264</v>
      </c>
      <c r="T126" s="6">
        <f t="shared" si="61"/>
        <v>0.35392688749038248</v>
      </c>
      <c r="U126">
        <f t="shared" si="62"/>
        <v>1.4603073522812264</v>
      </c>
      <c r="V126">
        <f t="shared" si="63"/>
        <v>0.92826970029182554</v>
      </c>
      <c r="W126">
        <f t="shared" si="64"/>
        <v>0.571281485455987</v>
      </c>
      <c r="X126" t="s">
        <v>46</v>
      </c>
      <c r="Y126" t="s">
        <v>7</v>
      </c>
      <c r="Z126" t="s">
        <v>9</v>
      </c>
      <c r="AA126" s="16" t="s">
        <v>99</v>
      </c>
      <c r="AB126" s="16" t="s">
        <v>72</v>
      </c>
      <c r="AC126" s="42">
        <v>44385</v>
      </c>
      <c r="AD126" s="16" t="s">
        <v>93</v>
      </c>
    </row>
    <row r="127" spans="1:30" x14ac:dyDescent="0.25">
      <c r="A127" s="11">
        <v>0.17482836281415606</v>
      </c>
      <c r="B127" s="11">
        <v>0.2853068137802714</v>
      </c>
      <c r="C127" s="11">
        <v>0.48361735435261016</v>
      </c>
      <c r="D127" s="3">
        <f t="shared" si="50"/>
        <v>5.7198956960033307</v>
      </c>
      <c r="E127" s="4">
        <f t="shared" si="51"/>
        <v>3.5049986600395338</v>
      </c>
      <c r="F127" s="4">
        <f t="shared" si="52"/>
        <v>2.0677504456775351</v>
      </c>
      <c r="G127" s="10">
        <v>3.9472506756475623E-2</v>
      </c>
      <c r="H127" s="7">
        <f t="shared" si="65"/>
        <v>1.0394725067564756</v>
      </c>
      <c r="I127" s="5">
        <f t="shared" si="53"/>
        <v>5.5026907001623755</v>
      </c>
      <c r="J127" s="5">
        <f t="shared" si="54"/>
        <v>3.3719012645908046</v>
      </c>
      <c r="K127" s="5">
        <f t="shared" si="55"/>
        <v>1.9892305301365332</v>
      </c>
      <c r="L127">
        <v>3.13</v>
      </c>
      <c r="M127">
        <v>3.19</v>
      </c>
      <c r="N127">
        <v>2.46</v>
      </c>
      <c r="O127" s="5">
        <f t="shared" si="56"/>
        <v>3.2535489461477685</v>
      </c>
      <c r="P127" s="5">
        <f t="shared" si="57"/>
        <v>3.3159172965531574</v>
      </c>
      <c r="Q127" s="5">
        <f t="shared" si="58"/>
        <v>2.55710236662093</v>
      </c>
      <c r="R127" s="6">
        <f t="shared" si="59"/>
        <v>0.30735667929139626</v>
      </c>
      <c r="S127" s="6">
        <f t="shared" si="60"/>
        <v>0.30157567591914425</v>
      </c>
      <c r="T127" s="6">
        <f t="shared" si="61"/>
        <v>0.39106764478945943</v>
      </c>
      <c r="U127">
        <f t="shared" si="62"/>
        <v>0.56881263559073725</v>
      </c>
      <c r="V127">
        <f t="shared" si="63"/>
        <v>0.9460537986384725</v>
      </c>
      <c r="W127">
        <f t="shared" si="64"/>
        <v>1.2366590813540124</v>
      </c>
      <c r="X127" t="s">
        <v>53</v>
      </c>
      <c r="Y127" t="s">
        <v>51</v>
      </c>
      <c r="Z127" t="s">
        <v>9</v>
      </c>
      <c r="AA127" s="16" t="s">
        <v>99</v>
      </c>
      <c r="AB127" s="16" t="s">
        <v>72</v>
      </c>
      <c r="AC127" s="42">
        <v>44385</v>
      </c>
      <c r="AD127" s="16" t="s">
        <v>22</v>
      </c>
    </row>
    <row r="128" spans="1:30" x14ac:dyDescent="0.25">
      <c r="A128" s="11">
        <v>0.35307045836424017</v>
      </c>
      <c r="B128" s="11">
        <v>0.26206350888409374</v>
      </c>
      <c r="C128" s="11">
        <v>0.35506020463562449</v>
      </c>
      <c r="D128" s="3">
        <f t="shared" si="50"/>
        <v>2.8322958670429572</v>
      </c>
      <c r="E128" s="4">
        <f t="shared" si="51"/>
        <v>3.8158689252775102</v>
      </c>
      <c r="F128" s="4">
        <f t="shared" si="52"/>
        <v>2.8164237696709375</v>
      </c>
      <c r="G128" s="10">
        <v>3.9503611132711836E-2</v>
      </c>
      <c r="H128" s="7">
        <f t="shared" si="65"/>
        <v>1.0395036111327118</v>
      </c>
      <c r="I128" s="5">
        <f t="shared" si="53"/>
        <v>2.724661883527947</v>
      </c>
      <c r="J128" s="5">
        <f t="shared" si="54"/>
        <v>3.6708568247487734</v>
      </c>
      <c r="K128" s="5">
        <f t="shared" si="55"/>
        <v>2.7093929636299925</v>
      </c>
      <c r="L128">
        <v>4.1399999999999997</v>
      </c>
      <c r="M128">
        <v>3.13</v>
      </c>
      <c r="N128">
        <v>2.09</v>
      </c>
      <c r="O128" s="5">
        <f t="shared" si="56"/>
        <v>4.3035449500894263</v>
      </c>
      <c r="P128" s="5">
        <f t="shared" si="57"/>
        <v>3.2536463028453881</v>
      </c>
      <c r="Q128" s="5">
        <f t="shared" si="58"/>
        <v>2.1725625472673675</v>
      </c>
      <c r="R128" s="6">
        <f t="shared" si="59"/>
        <v>0.2323665749045378</v>
      </c>
      <c r="S128" s="6">
        <f t="shared" si="60"/>
        <v>0.30734748246159305</v>
      </c>
      <c r="T128" s="6">
        <f t="shared" si="61"/>
        <v>0.46028594263386907</v>
      </c>
      <c r="U128">
        <f t="shared" si="62"/>
        <v>1.519454588119185</v>
      </c>
      <c r="V128">
        <f t="shared" si="63"/>
        <v>0.85266196679142103</v>
      </c>
      <c r="W128">
        <f t="shared" si="64"/>
        <v>0.77139050261644515</v>
      </c>
      <c r="X128" t="s">
        <v>49</v>
      </c>
      <c r="Y128" t="s">
        <v>43</v>
      </c>
      <c r="Z128" t="s">
        <v>9</v>
      </c>
      <c r="AA128" s="16" t="s">
        <v>99</v>
      </c>
      <c r="AB128" s="16" t="s">
        <v>72</v>
      </c>
      <c r="AC128" s="42">
        <v>44385</v>
      </c>
      <c r="AD128" s="16" t="s">
        <v>24</v>
      </c>
    </row>
    <row r="129" spans="1:30" x14ac:dyDescent="0.25">
      <c r="A129" s="11">
        <v>0.5323082716099623</v>
      </c>
      <c r="B129" s="11">
        <v>0.26045567094173522</v>
      </c>
      <c r="C129" s="11">
        <v>0.19823111223666418</v>
      </c>
      <c r="D129" s="3">
        <f t="shared" si="50"/>
        <v>1.8786106722999205</v>
      </c>
      <c r="E129" s="4">
        <f t="shared" si="51"/>
        <v>3.8394249446912725</v>
      </c>
      <c r="F129" s="4">
        <f t="shared" si="52"/>
        <v>5.0446168046826063</v>
      </c>
      <c r="G129" s="10">
        <v>3.9509537912093773E-2</v>
      </c>
      <c r="H129" s="7">
        <f t="shared" si="65"/>
        <v>1.0395095379120938</v>
      </c>
      <c r="I129" s="5">
        <f t="shared" si="53"/>
        <v>1.8072086919694867</v>
      </c>
      <c r="J129" s="5">
        <f t="shared" si="54"/>
        <v>3.6934966007170527</v>
      </c>
      <c r="K129" s="5">
        <f t="shared" si="55"/>
        <v>4.8528816915090252</v>
      </c>
      <c r="L129">
        <v>2.86</v>
      </c>
      <c r="M129">
        <v>3.13</v>
      </c>
      <c r="N129">
        <v>2.7</v>
      </c>
      <c r="O129" s="5">
        <f t="shared" si="56"/>
        <v>2.9729972784285881</v>
      </c>
      <c r="P129" s="5">
        <f t="shared" si="57"/>
        <v>3.2536648536648536</v>
      </c>
      <c r="Q129" s="5">
        <f t="shared" si="58"/>
        <v>2.8066757523626533</v>
      </c>
      <c r="R129" s="6">
        <f t="shared" si="59"/>
        <v>0.3363608864548176</v>
      </c>
      <c r="S129" s="6">
        <f t="shared" si="60"/>
        <v>0.30734573011526461</v>
      </c>
      <c r="T129" s="6">
        <f t="shared" si="61"/>
        <v>0.35629338342991784</v>
      </c>
      <c r="U129">
        <f t="shared" si="62"/>
        <v>1.5825510427814435</v>
      </c>
      <c r="V129">
        <f t="shared" si="63"/>
        <v>0.84743546248082213</v>
      </c>
      <c r="W129">
        <f t="shared" si="64"/>
        <v>0.55637045607852498</v>
      </c>
      <c r="X129" t="s">
        <v>56</v>
      </c>
      <c r="Y129" t="s">
        <v>68</v>
      </c>
      <c r="Z129" t="s">
        <v>9</v>
      </c>
      <c r="AA129" s="16" t="s">
        <v>97</v>
      </c>
      <c r="AB129" s="16" t="s">
        <v>23</v>
      </c>
      <c r="AC129" s="42">
        <v>44385</v>
      </c>
      <c r="AD129" s="16" t="s">
        <v>91</v>
      </c>
    </row>
    <row r="130" spans="1:30" x14ac:dyDescent="0.25">
      <c r="A130" s="11" t="e">
        <v>#N/A</v>
      </c>
      <c r="B130" s="11" t="e">
        <v>#N/A</v>
      </c>
      <c r="C130" s="11" t="e">
        <v>#N/A</v>
      </c>
      <c r="D130" s="3" t="e">
        <f t="shared" si="50"/>
        <v>#N/A</v>
      </c>
      <c r="E130" s="4" t="e">
        <f t="shared" si="51"/>
        <v>#N/A</v>
      </c>
      <c r="F130" s="4" t="e">
        <f t="shared" si="52"/>
        <v>#N/A</v>
      </c>
      <c r="G130" s="10">
        <v>2.8845356398885746E-2</v>
      </c>
      <c r="H130" s="7">
        <f t="shared" si="65"/>
        <v>1.0288453563988857</v>
      </c>
      <c r="I130" s="5" t="e">
        <f t="shared" si="53"/>
        <v>#N/A</v>
      </c>
      <c r="J130" s="5" t="e">
        <f t="shared" si="54"/>
        <v>#N/A</v>
      </c>
      <c r="K130" s="5" t="e">
        <f t="shared" si="55"/>
        <v>#N/A</v>
      </c>
      <c r="L130">
        <v>2.27</v>
      </c>
      <c r="M130">
        <v>3.36</v>
      </c>
      <c r="N130">
        <v>3.44</v>
      </c>
      <c r="O130" s="5">
        <f t="shared" si="56"/>
        <v>2.3354789590254708</v>
      </c>
      <c r="P130" s="5">
        <f t="shared" si="57"/>
        <v>3.456920397500256</v>
      </c>
      <c r="Q130" s="5">
        <f t="shared" si="58"/>
        <v>3.5392280260121671</v>
      </c>
      <c r="R130" s="6">
        <f t="shared" si="59"/>
        <v>0.42817769611474971</v>
      </c>
      <c r="S130" s="6">
        <f t="shared" si="60"/>
        <v>0.28927481255371484</v>
      </c>
      <c r="T130" s="6">
        <f t="shared" si="61"/>
        <v>0.28254749133153539</v>
      </c>
      <c r="U130" t="e">
        <f t="shared" si="62"/>
        <v>#N/A</v>
      </c>
      <c r="V130" t="e">
        <f t="shared" si="63"/>
        <v>#N/A</v>
      </c>
      <c r="W130" t="e">
        <f t="shared" si="64"/>
        <v>#N/A</v>
      </c>
      <c r="X130" t="s">
        <v>235</v>
      </c>
      <c r="Y130" t="s">
        <v>236</v>
      </c>
      <c r="Z130" t="s">
        <v>162</v>
      </c>
      <c r="AA130" s="16"/>
      <c r="AB130" s="16" t="e">
        <v>#N/A</v>
      </c>
      <c r="AC130" s="42">
        <v>44385</v>
      </c>
      <c r="AD130" s="16" t="s">
        <v>92</v>
      </c>
    </row>
    <row r="131" spans="1:30" x14ac:dyDescent="0.25">
      <c r="A131" s="11">
        <v>8.7503087371819069E-2</v>
      </c>
      <c r="B131" s="11">
        <v>0.1445264785338996</v>
      </c>
      <c r="C131" s="11">
        <v>0.64995204991764177</v>
      </c>
      <c r="D131" s="3">
        <f t="shared" si="50"/>
        <v>11.428168194235127</v>
      </c>
      <c r="E131" s="4">
        <f t="shared" si="51"/>
        <v>6.9191473434083823</v>
      </c>
      <c r="F131" s="4">
        <f t="shared" si="52"/>
        <v>1.5385750381535288</v>
      </c>
      <c r="G131" s="10">
        <v>3.3532978408754799E-2</v>
      </c>
      <c r="H131" s="7">
        <f t="shared" si="65"/>
        <v>1.0335329784087548</v>
      </c>
      <c r="I131" s="5">
        <f t="shared" si="53"/>
        <v>11.057381266953021</v>
      </c>
      <c r="J131" s="5">
        <f t="shared" si="54"/>
        <v>6.6946556016637428</v>
      </c>
      <c r="K131" s="5">
        <f t="shared" si="55"/>
        <v>1.4886559696646986</v>
      </c>
      <c r="L131">
        <v>6.9</v>
      </c>
      <c r="M131">
        <v>4.8</v>
      </c>
      <c r="N131">
        <v>1.47</v>
      </c>
      <c r="O131" s="5">
        <f t="shared" si="56"/>
        <v>7.1313775510204085</v>
      </c>
      <c r="P131" s="5">
        <f t="shared" si="57"/>
        <v>4.9609582963620227</v>
      </c>
      <c r="Q131" s="5">
        <f t="shared" si="58"/>
        <v>1.5192934782608696</v>
      </c>
      <c r="R131" s="6">
        <f t="shared" si="59"/>
        <v>0.14022536218923268</v>
      </c>
      <c r="S131" s="6">
        <f t="shared" si="60"/>
        <v>0.201573958147022</v>
      </c>
      <c r="T131" s="6">
        <f t="shared" si="61"/>
        <v>0.65820067966374529</v>
      </c>
      <c r="U131">
        <f t="shared" si="62"/>
        <v>0.62401755292836791</v>
      </c>
      <c r="V131">
        <f t="shared" si="63"/>
        <v>0.716989832726737</v>
      </c>
      <c r="W131">
        <f t="shared" si="64"/>
        <v>0.98746791062215622</v>
      </c>
      <c r="X131" t="s">
        <v>237</v>
      </c>
      <c r="Y131" t="s">
        <v>238</v>
      </c>
      <c r="Z131" t="s">
        <v>162</v>
      </c>
      <c r="AA131" s="16" t="s">
        <v>98</v>
      </c>
      <c r="AB131" s="16" t="s">
        <v>74</v>
      </c>
      <c r="AC131" s="42">
        <v>44385</v>
      </c>
      <c r="AD131" s="16" t="s">
        <v>22</v>
      </c>
    </row>
    <row r="132" spans="1:30" x14ac:dyDescent="0.25">
      <c r="A132" s="11">
        <v>0.10635530312052244</v>
      </c>
      <c r="B132" s="11">
        <v>0.23432758859862746</v>
      </c>
      <c r="C132" s="11">
        <v>0.56997738544616505</v>
      </c>
      <c r="D132" s="3">
        <f t="shared" si="50"/>
        <v>9.4024460526128557</v>
      </c>
      <c r="E132" s="4">
        <f t="shared" si="51"/>
        <v>4.2675299395192825</v>
      </c>
      <c r="F132" s="4">
        <f t="shared" si="52"/>
        <v>1.7544555723333186</v>
      </c>
      <c r="G132" s="10">
        <v>3.601584360914889E-2</v>
      </c>
      <c r="H132" s="7">
        <f t="shared" si="65"/>
        <v>1.0360158436091489</v>
      </c>
      <c r="I132" s="5">
        <f t="shared" si="53"/>
        <v>9.07558133460366</v>
      </c>
      <c r="J132" s="5">
        <f t="shared" si="54"/>
        <v>4.1191743985811726</v>
      </c>
      <c r="K132" s="5">
        <f t="shared" si="55"/>
        <v>1.6934640364392062</v>
      </c>
      <c r="L132">
        <v>4.53</v>
      </c>
      <c r="M132">
        <v>3.72</v>
      </c>
      <c r="N132">
        <v>1.83</v>
      </c>
      <c r="O132" s="5">
        <f t="shared" si="56"/>
        <v>4.6931517715494451</v>
      </c>
      <c r="P132" s="5">
        <f t="shared" si="57"/>
        <v>3.8539789382260339</v>
      </c>
      <c r="Q132" s="5">
        <f t="shared" si="58"/>
        <v>1.8959089938047426</v>
      </c>
      <c r="R132" s="6">
        <f t="shared" si="59"/>
        <v>0.21307642468801938</v>
      </c>
      <c r="S132" s="6">
        <f t="shared" si="60"/>
        <v>0.25947209780557201</v>
      </c>
      <c r="T132" s="6">
        <f t="shared" si="61"/>
        <v>0.52745147750640864</v>
      </c>
      <c r="U132">
        <f t="shared" si="62"/>
        <v>0.49914157925375807</v>
      </c>
      <c r="V132">
        <f t="shared" si="63"/>
        <v>0.90309359110440535</v>
      </c>
      <c r="W132">
        <f t="shared" si="64"/>
        <v>1.0806252513326966</v>
      </c>
      <c r="X132" t="s">
        <v>239</v>
      </c>
      <c r="Y132" t="s">
        <v>240</v>
      </c>
      <c r="Z132" t="s">
        <v>162</v>
      </c>
      <c r="AA132" s="16" t="s">
        <v>98</v>
      </c>
      <c r="AB132" s="16" t="s">
        <v>92</v>
      </c>
      <c r="AC132" s="42">
        <v>44385</v>
      </c>
      <c r="AD132" s="45" t="s">
        <v>92</v>
      </c>
    </row>
    <row r="133" spans="1:30" x14ac:dyDescent="0.25">
      <c r="A133" s="11">
        <v>6.4973318901697788E-2</v>
      </c>
      <c r="B133" s="11">
        <v>0.17809931273702734</v>
      </c>
      <c r="C133" s="11">
        <v>0.63176627134720609</v>
      </c>
      <c r="D133" s="3">
        <f t="shared" si="50"/>
        <v>15.390933030725471</v>
      </c>
      <c r="E133" s="4">
        <f t="shared" si="51"/>
        <v>5.6148447999715234</v>
      </c>
      <c r="F133" s="4">
        <f t="shared" si="52"/>
        <v>1.5828638617689359</v>
      </c>
      <c r="G133" s="10">
        <v>3.9234862834294226E-2</v>
      </c>
      <c r="H133" s="7">
        <f t="shared" si="65"/>
        <v>1.0392348628342942</v>
      </c>
      <c r="I133" s="5">
        <f t="shared" si="53"/>
        <v>14.809869819753681</v>
      </c>
      <c r="J133" s="5">
        <f t="shared" si="54"/>
        <v>5.4028641655248331</v>
      </c>
      <c r="K133" s="5">
        <f t="shared" si="55"/>
        <v>1.5231050442746004</v>
      </c>
      <c r="L133">
        <v>13.55</v>
      </c>
      <c r="M133">
        <v>6.29</v>
      </c>
      <c r="N133">
        <v>1.24</v>
      </c>
      <c r="O133" s="5">
        <f t="shared" si="56"/>
        <v>14.081632391404687</v>
      </c>
      <c r="P133" s="5">
        <f t="shared" si="57"/>
        <v>6.5367872872277104</v>
      </c>
      <c r="Q133" s="5">
        <f t="shared" si="58"/>
        <v>1.2886512299145247</v>
      </c>
      <c r="R133" s="6">
        <f t="shared" si="59"/>
        <v>7.1014494073172355E-2</v>
      </c>
      <c r="S133" s="6">
        <f t="shared" si="60"/>
        <v>0.15298034891756526</v>
      </c>
      <c r="T133" s="6">
        <f t="shared" si="61"/>
        <v>0.77600515700926254</v>
      </c>
      <c r="U133">
        <f t="shared" si="62"/>
        <v>0.91493039202321402</v>
      </c>
      <c r="V133">
        <f t="shared" si="63"/>
        <v>1.1641973233633924</v>
      </c>
      <c r="W133">
        <f t="shared" si="64"/>
        <v>0.81412638259009051</v>
      </c>
      <c r="X133" t="s">
        <v>101</v>
      </c>
      <c r="Y133" t="s">
        <v>106</v>
      </c>
      <c r="Z133" t="s">
        <v>142</v>
      </c>
      <c r="AA133" s="16" t="s">
        <v>98</v>
      </c>
      <c r="AB133" s="16" t="s">
        <v>92</v>
      </c>
      <c r="AC133" s="42">
        <v>44385</v>
      </c>
      <c r="AD133" s="16" t="s">
        <v>148</v>
      </c>
    </row>
    <row r="134" spans="1:30" x14ac:dyDescent="0.25">
      <c r="A134" s="11">
        <v>8.1510216907149602E-2</v>
      </c>
      <c r="B134" s="11">
        <v>0.26913323321160909</v>
      </c>
      <c r="C134" s="11">
        <v>0.56665896278365235</v>
      </c>
      <c r="D134" s="3">
        <f t="shared" si="50"/>
        <v>12.26840067349012</v>
      </c>
      <c r="E134" s="4">
        <f t="shared" si="51"/>
        <v>3.7156318008996627</v>
      </c>
      <c r="F134" s="4">
        <f t="shared" si="52"/>
        <v>1.7647298740102964</v>
      </c>
      <c r="G134" s="10">
        <v>3.2958434794446489E-2</v>
      </c>
      <c r="H134" s="7">
        <f t="shared" si="65"/>
        <v>1.0329584347944465</v>
      </c>
      <c r="I134" s="5">
        <f t="shared" si="53"/>
        <v>11.876954832099774</v>
      </c>
      <c r="J134" s="5">
        <f t="shared" si="54"/>
        <v>3.5970777484759635</v>
      </c>
      <c r="K134" s="5">
        <f t="shared" si="55"/>
        <v>1.7084229283257353</v>
      </c>
      <c r="L134">
        <v>2.93</v>
      </c>
      <c r="M134">
        <v>3.41</v>
      </c>
      <c r="N134">
        <v>2.5099999999999998</v>
      </c>
      <c r="O134" s="5">
        <f t="shared" si="56"/>
        <v>3.0265682139477286</v>
      </c>
      <c r="P134" s="5">
        <f t="shared" si="57"/>
        <v>3.5223882626490628</v>
      </c>
      <c r="Q134" s="5">
        <f t="shared" si="58"/>
        <v>2.5927256713340605</v>
      </c>
      <c r="R134" s="6">
        <f t="shared" si="59"/>
        <v>0.3304072233996147</v>
      </c>
      <c r="S134" s="6">
        <f t="shared" si="60"/>
        <v>0.2838982887275282</v>
      </c>
      <c r="T134" s="6">
        <f t="shared" si="61"/>
        <v>0.38569448787285709</v>
      </c>
      <c r="U134">
        <f t="shared" si="62"/>
        <v>0.24669623160316373</v>
      </c>
      <c r="V134">
        <f t="shared" si="63"/>
        <v>0.94799174175336465</v>
      </c>
      <c r="W134">
        <f t="shared" si="64"/>
        <v>1.4691912397007074</v>
      </c>
      <c r="X134" t="s">
        <v>109</v>
      </c>
      <c r="Y134" t="s">
        <v>112</v>
      </c>
      <c r="Z134" t="s">
        <v>142</v>
      </c>
      <c r="AA134" s="16" t="s">
        <v>98</v>
      </c>
      <c r="AB134" s="16" t="s">
        <v>24</v>
      </c>
      <c r="AC134" s="42">
        <v>44385</v>
      </c>
      <c r="AD134" s="16" t="s">
        <v>22</v>
      </c>
    </row>
    <row r="135" spans="1:30" x14ac:dyDescent="0.25">
      <c r="A135" s="11">
        <v>0.41183694799289561</v>
      </c>
      <c r="B135" s="11">
        <v>0.34248315022165815</v>
      </c>
      <c r="C135" s="11">
        <v>0.23591177633332611</v>
      </c>
      <c r="D135" s="3">
        <f t="shared" si="50"/>
        <v>2.4281454222928307</v>
      </c>
      <c r="E135" s="4">
        <f t="shared" si="51"/>
        <v>2.9198516754847388</v>
      </c>
      <c r="F135" s="4">
        <f t="shared" si="52"/>
        <v>4.238872749561569</v>
      </c>
      <c r="G135" s="10">
        <v>4.3795020928144135E-2</v>
      </c>
      <c r="H135" s="7">
        <f t="shared" si="65"/>
        <v>1.0437950209281441</v>
      </c>
      <c r="I135" s="5">
        <f t="shared" si="53"/>
        <v>2.3262665308881432</v>
      </c>
      <c r="J135" s="5">
        <f t="shared" si="54"/>
        <v>2.7973420230424191</v>
      </c>
      <c r="K135" s="5">
        <f t="shared" si="55"/>
        <v>4.0610202813502188</v>
      </c>
      <c r="L135">
        <v>2.4900000000000002</v>
      </c>
      <c r="M135">
        <v>3.07</v>
      </c>
      <c r="N135">
        <v>3.16</v>
      </c>
      <c r="O135" s="5">
        <f t="shared" si="56"/>
        <v>2.5990496021110792</v>
      </c>
      <c r="P135" s="5">
        <f t="shared" si="57"/>
        <v>3.2044507142494023</v>
      </c>
      <c r="Q135" s="5">
        <f t="shared" si="58"/>
        <v>3.2983922661329355</v>
      </c>
      <c r="R135" s="6">
        <f t="shared" si="59"/>
        <v>0.38475602742931475</v>
      </c>
      <c r="S135" s="6">
        <f t="shared" si="60"/>
        <v>0.31206596361530747</v>
      </c>
      <c r="T135" s="6">
        <f t="shared" si="61"/>
        <v>0.30317800895537783</v>
      </c>
      <c r="U135">
        <f t="shared" si="62"/>
        <v>1.0703846558155765</v>
      </c>
      <c r="V135">
        <f t="shared" si="63"/>
        <v>1.0974703753461776</v>
      </c>
      <c r="W135">
        <f t="shared" si="64"/>
        <v>0.77812957854752574</v>
      </c>
      <c r="X135" t="s">
        <v>105</v>
      </c>
      <c r="Y135" t="s">
        <v>114</v>
      </c>
      <c r="Z135" t="s">
        <v>143</v>
      </c>
      <c r="AA135" s="16" t="s">
        <v>99</v>
      </c>
      <c r="AB135" s="16" t="s">
        <v>72</v>
      </c>
      <c r="AC135" s="42">
        <v>44385</v>
      </c>
      <c r="AD135" s="16" t="s">
        <v>73</v>
      </c>
    </row>
    <row r="136" spans="1:30" x14ac:dyDescent="0.25">
      <c r="A136" s="11">
        <v>0.33397986819174363</v>
      </c>
      <c r="B136" s="11">
        <v>0.26503344899914311</v>
      </c>
      <c r="C136" s="11">
        <v>0.36881785123795846</v>
      </c>
      <c r="D136" s="3">
        <f t="shared" si="50"/>
        <v>2.9941924506236486</v>
      </c>
      <c r="E136" s="4">
        <f t="shared" si="51"/>
        <v>3.7731086539315766</v>
      </c>
      <c r="F136" s="4">
        <f t="shared" si="52"/>
        <v>2.7113655064239492</v>
      </c>
      <c r="G136" s="10">
        <v>4.5790071382219466E-2</v>
      </c>
      <c r="H136" s="7">
        <f t="shared" si="65"/>
        <v>1.0457900713822195</v>
      </c>
      <c r="I136" s="5">
        <f t="shared" si="53"/>
        <v>2.8630912958144918</v>
      </c>
      <c r="J136" s="5">
        <f t="shared" si="54"/>
        <v>3.6079025391249542</v>
      </c>
      <c r="K136" s="5">
        <f t="shared" si="55"/>
        <v>2.5926479707732746</v>
      </c>
      <c r="L136">
        <v>2.2999999999999998</v>
      </c>
      <c r="M136">
        <v>3.35</v>
      </c>
      <c r="N136">
        <v>3.2</v>
      </c>
      <c r="O136" s="5">
        <f t="shared" si="56"/>
        <v>2.4053171641791047</v>
      </c>
      <c r="P136" s="5">
        <f t="shared" si="57"/>
        <v>3.5033967391304355</v>
      </c>
      <c r="Q136" s="5">
        <f t="shared" si="58"/>
        <v>3.3465282284231024</v>
      </c>
      <c r="R136" s="6">
        <f t="shared" si="59"/>
        <v>0.41574558852045762</v>
      </c>
      <c r="S136" s="6">
        <f t="shared" si="60"/>
        <v>0.28543726973046341</v>
      </c>
      <c r="T136" s="6">
        <f t="shared" si="61"/>
        <v>0.29881714174907886</v>
      </c>
      <c r="U136">
        <f t="shared" si="62"/>
        <v>0.80332750945187592</v>
      </c>
      <c r="V136">
        <f t="shared" si="63"/>
        <v>0.92851732098409046</v>
      </c>
      <c r="W136">
        <f t="shared" si="64"/>
        <v>1.2342593503141805</v>
      </c>
      <c r="X136" t="s">
        <v>117</v>
      </c>
      <c r="Y136" t="s">
        <v>118</v>
      </c>
      <c r="Z136" t="s">
        <v>143</v>
      </c>
      <c r="AA136" s="16" t="s">
        <v>99</v>
      </c>
      <c r="AB136" s="16" t="s">
        <v>72</v>
      </c>
      <c r="AC136" s="42">
        <v>44385</v>
      </c>
      <c r="AD136" s="16" t="s">
        <v>91</v>
      </c>
    </row>
    <row r="137" spans="1:30" x14ac:dyDescent="0.25">
      <c r="A137" s="11">
        <v>0.25593453861787741</v>
      </c>
      <c r="B137" s="11">
        <v>0.37431176110194059</v>
      </c>
      <c r="C137" s="11">
        <v>0.34836198112056693</v>
      </c>
      <c r="D137" s="3">
        <f t="shared" si="50"/>
        <v>3.9072491169042571</v>
      </c>
      <c r="E137" s="4">
        <f t="shared" si="51"/>
        <v>2.6715698086966029</v>
      </c>
      <c r="F137" s="4">
        <f t="shared" si="52"/>
        <v>2.8705773138139987</v>
      </c>
      <c r="G137" s="10">
        <v>5.4392783284603841E-2</v>
      </c>
      <c r="H137" s="7">
        <f t="shared" si="65"/>
        <v>1.0543927832846038</v>
      </c>
      <c r="I137" s="5">
        <f t="shared" si="53"/>
        <v>3.7056865134571058</v>
      </c>
      <c r="J137" s="5">
        <f t="shared" si="54"/>
        <v>2.533751986023872</v>
      </c>
      <c r="K137" s="5">
        <f t="shared" si="55"/>
        <v>2.7224933244247809</v>
      </c>
      <c r="L137">
        <v>1.85</v>
      </c>
      <c r="M137">
        <v>3.79</v>
      </c>
      <c r="N137">
        <v>4</v>
      </c>
      <c r="O137" s="5">
        <f t="shared" si="56"/>
        <v>1.9506266490765172</v>
      </c>
      <c r="P137" s="5">
        <f t="shared" si="57"/>
        <v>3.9961486486486484</v>
      </c>
      <c r="Q137" s="5">
        <f t="shared" si="58"/>
        <v>4.2175711331384154</v>
      </c>
      <c r="R137" s="6">
        <f t="shared" si="59"/>
        <v>0.51265576653196487</v>
      </c>
      <c r="S137" s="6">
        <f t="shared" si="60"/>
        <v>0.25024094144700137</v>
      </c>
      <c r="T137" s="6">
        <f t="shared" si="61"/>
        <v>0.23710329202103378</v>
      </c>
      <c r="U137">
        <f t="shared" si="62"/>
        <v>0.49923273144713465</v>
      </c>
      <c r="V137">
        <f t="shared" si="63"/>
        <v>1.4958054383008157</v>
      </c>
      <c r="W137">
        <f t="shared" si="64"/>
        <v>1.4692414354570129</v>
      </c>
      <c r="X137" t="s">
        <v>121</v>
      </c>
      <c r="Y137" t="s">
        <v>116</v>
      </c>
      <c r="Z137" t="s">
        <v>143</v>
      </c>
      <c r="AA137" s="16" t="s">
        <v>99</v>
      </c>
      <c r="AB137" s="16" t="s">
        <v>72</v>
      </c>
      <c r="AC137" s="42">
        <v>44385</v>
      </c>
      <c r="AD137" s="16" t="s">
        <v>24</v>
      </c>
    </row>
    <row r="138" spans="1:30" x14ac:dyDescent="0.25">
      <c r="A138" s="11">
        <v>0.31441810704802414</v>
      </c>
      <c r="B138" s="11">
        <v>0.28975622959123831</v>
      </c>
      <c r="C138" s="11">
        <v>0.36522710369859485</v>
      </c>
      <c r="D138" s="3">
        <f t="shared" si="50"/>
        <v>3.1804784062492311</v>
      </c>
      <c r="E138" s="4">
        <f t="shared" si="51"/>
        <v>3.4511768786152031</v>
      </c>
      <c r="F138" s="4">
        <f t="shared" si="52"/>
        <v>2.7380224246042104</v>
      </c>
      <c r="G138" s="10">
        <v>4.4180099213772639E-2</v>
      </c>
      <c r="H138" s="7">
        <f t="shared" si="65"/>
        <v>1.0441800992137726</v>
      </c>
      <c r="I138" s="5">
        <f t="shared" si="53"/>
        <v>3.0459098087044647</v>
      </c>
      <c r="J138" s="5">
        <f t="shared" si="54"/>
        <v>3.3051548111420685</v>
      </c>
      <c r="K138" s="5">
        <f t="shared" si="55"/>
        <v>2.6221744952483155</v>
      </c>
      <c r="L138">
        <v>2.2400000000000002</v>
      </c>
      <c r="M138">
        <v>3.18</v>
      </c>
      <c r="N138">
        <v>3.53</v>
      </c>
      <c r="O138" s="5">
        <f t="shared" si="56"/>
        <v>2.3389634222388511</v>
      </c>
      <c r="P138" s="5">
        <f t="shared" si="57"/>
        <v>3.320492715499797</v>
      </c>
      <c r="Q138" s="5">
        <f t="shared" si="58"/>
        <v>3.6859557502246174</v>
      </c>
      <c r="R138" s="6">
        <f t="shared" si="59"/>
        <v>0.42753981977315492</v>
      </c>
      <c r="S138" s="6">
        <f t="shared" si="60"/>
        <v>0.30116012462008401</v>
      </c>
      <c r="T138" s="6">
        <f t="shared" si="61"/>
        <v>0.27130005560676124</v>
      </c>
      <c r="U138">
        <f t="shared" si="62"/>
        <v>0.73541245167490799</v>
      </c>
      <c r="V138">
        <f t="shared" si="63"/>
        <v>0.96213344962839364</v>
      </c>
      <c r="W138">
        <f t="shared" si="64"/>
        <v>1.3462109430157183</v>
      </c>
      <c r="X138" t="s">
        <v>115</v>
      </c>
      <c r="Y138" t="s">
        <v>120</v>
      </c>
      <c r="Z138" t="s">
        <v>143</v>
      </c>
      <c r="AA138" s="16" t="s">
        <v>99</v>
      </c>
      <c r="AB138" s="16" t="s">
        <v>72</v>
      </c>
      <c r="AC138" s="42">
        <v>44385</v>
      </c>
      <c r="AD138" s="16" t="s">
        <v>148</v>
      </c>
    </row>
    <row r="139" spans="1:30" x14ac:dyDescent="0.25">
      <c r="A139" s="11">
        <v>0.45574949603785286</v>
      </c>
      <c r="B139" s="11">
        <v>0.26192894809351891</v>
      </c>
      <c r="C139" s="11">
        <v>0.26562460478469058</v>
      </c>
      <c r="D139" s="3">
        <f t="shared" si="50"/>
        <v>2.194187834970077</v>
      </c>
      <c r="E139" s="4">
        <f t="shared" si="51"/>
        <v>3.8178292520877104</v>
      </c>
      <c r="F139" s="4">
        <f t="shared" si="52"/>
        <v>3.7647114837519582</v>
      </c>
      <c r="G139" s="10">
        <v>5.0083472515278338E-2</v>
      </c>
      <c r="H139" s="7">
        <f t="shared" si="65"/>
        <v>1.0500834725152783</v>
      </c>
      <c r="I139" s="5">
        <f t="shared" si="53"/>
        <v>2.0895365867575375</v>
      </c>
      <c r="J139" s="5">
        <f t="shared" si="54"/>
        <v>3.6357388264980641</v>
      </c>
      <c r="K139" s="5">
        <f t="shared" si="55"/>
        <v>3.5851544970365992</v>
      </c>
      <c r="L139">
        <v>3.73</v>
      </c>
      <c r="M139">
        <v>3.79</v>
      </c>
      <c r="N139">
        <v>1.93</v>
      </c>
      <c r="O139" s="5">
        <f t="shared" si="56"/>
        <v>3.9168113524819881</v>
      </c>
      <c r="P139" s="5">
        <f t="shared" si="57"/>
        <v>3.9798163608329049</v>
      </c>
      <c r="Q139" s="5">
        <f t="shared" si="58"/>
        <v>2.0266611019544873</v>
      </c>
      <c r="R139" s="6">
        <f t="shared" si="59"/>
        <v>0.25530971752477288</v>
      </c>
      <c r="S139" s="6">
        <f t="shared" si="60"/>
        <v>0.25126787503097697</v>
      </c>
      <c r="T139" s="6">
        <f t="shared" si="61"/>
        <v>0.49342240744425014</v>
      </c>
      <c r="U139">
        <f t="shared" si="62"/>
        <v>1.7850847999690067</v>
      </c>
      <c r="V139">
        <f t="shared" si="63"/>
        <v>1.0424291129983394</v>
      </c>
      <c r="W139">
        <f t="shared" si="64"/>
        <v>0.53833105423916616</v>
      </c>
      <c r="X139" t="s">
        <v>119</v>
      </c>
      <c r="Y139" t="s">
        <v>104</v>
      </c>
      <c r="Z139" t="s">
        <v>143</v>
      </c>
      <c r="AA139" s="16" t="s">
        <v>99</v>
      </c>
      <c r="AB139" s="16" t="s">
        <v>72</v>
      </c>
      <c r="AC139" s="42">
        <v>44385</v>
      </c>
      <c r="AD139" s="16" t="s">
        <v>24</v>
      </c>
    </row>
    <row r="140" spans="1:30" x14ac:dyDescent="0.25">
      <c r="A140" s="11">
        <v>0.3607703452219736</v>
      </c>
      <c r="B140" s="11">
        <v>0.22598091630761286</v>
      </c>
      <c r="C140" s="11">
        <v>0.38058403408712516</v>
      </c>
      <c r="D140" s="3">
        <f t="shared" si="50"/>
        <v>2.7718464481461838</v>
      </c>
      <c r="E140" s="4">
        <f t="shared" si="51"/>
        <v>4.4251524258746091</v>
      </c>
      <c r="F140" s="4">
        <f t="shared" si="52"/>
        <v>2.6275405966480325</v>
      </c>
      <c r="G140" s="10">
        <v>5.2206659549266732E-2</v>
      </c>
      <c r="H140" s="7">
        <f t="shared" si="65"/>
        <v>1.0522066595492667</v>
      </c>
      <c r="I140" s="5">
        <f t="shared" si="53"/>
        <v>2.634317529727058</v>
      </c>
      <c r="J140" s="5">
        <f t="shared" si="54"/>
        <v>4.2055924905191242</v>
      </c>
      <c r="K140" s="5">
        <f t="shared" si="55"/>
        <v>2.4971716086396856</v>
      </c>
      <c r="L140">
        <v>1.89</v>
      </c>
      <c r="M140">
        <v>3.99</v>
      </c>
      <c r="N140">
        <v>3.67</v>
      </c>
      <c r="O140" s="5">
        <f t="shared" si="56"/>
        <v>1.988670586548114</v>
      </c>
      <c r="P140" s="5">
        <f t="shared" si="57"/>
        <v>4.1983045716015743</v>
      </c>
      <c r="Q140" s="5">
        <f t="shared" si="58"/>
        <v>3.861598440545809</v>
      </c>
      <c r="R140" s="6">
        <f t="shared" si="59"/>
        <v>0.50284848921900915</v>
      </c>
      <c r="S140" s="6">
        <f t="shared" si="60"/>
        <v>0.23819138963005698</v>
      </c>
      <c r="T140" s="6">
        <f t="shared" si="61"/>
        <v>0.25896012115093386</v>
      </c>
      <c r="U140">
        <f t="shared" si="62"/>
        <v>0.7174533740417478</v>
      </c>
      <c r="V140">
        <f t="shared" si="63"/>
        <v>0.94873671402896387</v>
      </c>
      <c r="W140">
        <f t="shared" si="64"/>
        <v>1.4696627125274755</v>
      </c>
      <c r="X140" t="s">
        <v>131</v>
      </c>
      <c r="Y140" t="s">
        <v>128</v>
      </c>
      <c r="Z140" t="s">
        <v>144</v>
      </c>
      <c r="AA140" s="16" t="s">
        <v>99</v>
      </c>
      <c r="AB140" s="16" t="s">
        <v>73</v>
      </c>
      <c r="AC140" s="42">
        <v>44385</v>
      </c>
      <c r="AD140" s="16" t="s">
        <v>149</v>
      </c>
    </row>
    <row r="141" spans="1:30" x14ac:dyDescent="0.25">
      <c r="A141" s="11">
        <v>0.1972359916130107</v>
      </c>
      <c r="B141" s="11">
        <v>0.31764232230145251</v>
      </c>
      <c r="C141" s="11">
        <v>0.44216293774814219</v>
      </c>
      <c r="D141" s="3">
        <f t="shared" si="50"/>
        <v>5.0700685601138273</v>
      </c>
      <c r="E141" s="4">
        <f t="shared" si="51"/>
        <v>3.1481950917452641</v>
      </c>
      <c r="F141" s="4">
        <f t="shared" si="52"/>
        <v>2.2616097248964908</v>
      </c>
      <c r="G141" s="10">
        <v>4.9417767201364482E-2</v>
      </c>
      <c r="H141" s="7">
        <f t="shared" si="65"/>
        <v>1.0494177672013645</v>
      </c>
      <c r="I141" s="5">
        <f t="shared" si="53"/>
        <v>4.8313157243705902</v>
      </c>
      <c r="J141" s="5">
        <f t="shared" si="54"/>
        <v>2.9999445312813937</v>
      </c>
      <c r="K141" s="5">
        <f t="shared" si="55"/>
        <v>2.1551090476844657</v>
      </c>
      <c r="L141">
        <v>2.5299999999999998</v>
      </c>
      <c r="M141">
        <v>3.91</v>
      </c>
      <c r="N141">
        <v>2.5099999999999998</v>
      </c>
      <c r="O141" s="5">
        <f t="shared" si="56"/>
        <v>2.655026951019452</v>
      </c>
      <c r="P141" s="5">
        <f t="shared" si="57"/>
        <v>4.1032234697573351</v>
      </c>
      <c r="Q141" s="5">
        <f t="shared" si="58"/>
        <v>2.6340385956754244</v>
      </c>
      <c r="R141" s="6">
        <f t="shared" si="59"/>
        <v>0.37664401094536143</v>
      </c>
      <c r="S141" s="6">
        <f t="shared" si="60"/>
        <v>0.24371083061170443</v>
      </c>
      <c r="T141" s="6">
        <f t="shared" si="61"/>
        <v>0.37964515844293406</v>
      </c>
      <c r="U141">
        <f t="shared" si="62"/>
        <v>0.52366687344358986</v>
      </c>
      <c r="V141">
        <f t="shared" si="63"/>
        <v>1.3033574318555436</v>
      </c>
      <c r="W141">
        <f t="shared" si="64"/>
        <v>1.1646742436058366</v>
      </c>
      <c r="X141" t="s">
        <v>125</v>
      </c>
      <c r="Y141" t="s">
        <v>122</v>
      </c>
      <c r="Z141" t="s">
        <v>144</v>
      </c>
      <c r="AA141" s="16" t="s">
        <v>99</v>
      </c>
      <c r="AB141" s="16" t="s">
        <v>72</v>
      </c>
      <c r="AC141" s="42">
        <v>44385</v>
      </c>
      <c r="AD141" s="16" t="s">
        <v>73</v>
      </c>
    </row>
    <row r="142" spans="1:30" x14ac:dyDescent="0.25">
      <c r="A142" s="11">
        <v>0.43057613169198761</v>
      </c>
      <c r="B142" s="11">
        <v>0.29040822815520839</v>
      </c>
      <c r="C142" s="11">
        <v>0.2637082490237504</v>
      </c>
      <c r="D142" s="3">
        <f t="shared" ref="D142:D171" si="66">(100%/A142)</f>
        <v>2.3224696549490798</v>
      </c>
      <c r="E142" s="4">
        <f t="shared" ref="E142:E171" si="67">(100%/B142)</f>
        <v>3.4434286051480298</v>
      </c>
      <c r="F142" s="4">
        <f t="shared" ref="F142:F171" si="68">(100%/C142)</f>
        <v>3.7920694695824126</v>
      </c>
      <c r="G142" s="10">
        <v>6.8812205938245663E-2</v>
      </c>
      <c r="H142" s="7">
        <f t="shared" si="65"/>
        <v>1.0688122059382457</v>
      </c>
      <c r="I142" s="5">
        <f t="shared" ref="I142:I171" si="69">D142/H142</f>
        <v>2.1729445472699518</v>
      </c>
      <c r="J142" s="5">
        <f t="shared" ref="J142:J171" si="70">E142/H142</f>
        <v>3.2217339828424318</v>
      </c>
      <c r="K142" s="5">
        <f t="shared" ref="K142:K171" si="71">F142/H142</f>
        <v>3.547928671205232</v>
      </c>
      <c r="L142">
        <v>1.59</v>
      </c>
      <c r="M142">
        <v>3.56</v>
      </c>
      <c r="N142">
        <v>6.29</v>
      </c>
      <c r="O142" s="5">
        <f t="shared" ref="O142:O171" si="72">(L142*H142)</f>
        <v>1.6994114074418107</v>
      </c>
      <c r="P142" s="5">
        <f t="shared" ref="P142:P171" si="73">(M142*H142)</f>
        <v>3.8049714531401548</v>
      </c>
      <c r="Q142" s="5">
        <f t="shared" ref="Q142:Q171" si="74">(N142*H142)</f>
        <v>6.722828775351565</v>
      </c>
      <c r="R142" s="6">
        <f t="shared" ref="R142:R171" si="75">(1/O142)</f>
        <v>0.58843902990232266</v>
      </c>
      <c r="S142" s="6">
        <f t="shared" ref="S142:S171" si="76">(1/P142)</f>
        <v>0.26281406110805988</v>
      </c>
      <c r="T142" s="6">
        <f t="shared" ref="T142:T171" si="77">(1/Q142)</f>
        <v>0.14874690898961737</v>
      </c>
      <c r="U142">
        <f t="shared" ref="U142:U171" si="78">(L142/I142)</f>
        <v>0.73172598996953109</v>
      </c>
      <c r="V142">
        <f t="shared" ref="V142:V171" si="79">(M142/J142)</f>
        <v>1.1049950178875809</v>
      </c>
      <c r="W142">
        <f t="shared" ref="W142:W171" si="80">(N142/K142)</f>
        <v>1.7728654048344454</v>
      </c>
      <c r="X142" t="s">
        <v>127</v>
      </c>
      <c r="Y142" t="s">
        <v>130</v>
      </c>
      <c r="Z142" t="s">
        <v>144</v>
      </c>
      <c r="AA142" s="16" t="s">
        <v>99</v>
      </c>
      <c r="AB142" s="16" t="s">
        <v>72</v>
      </c>
      <c r="AC142" s="42">
        <v>44385</v>
      </c>
      <c r="AD142" s="16" t="s">
        <v>23</v>
      </c>
    </row>
    <row r="143" spans="1:30" x14ac:dyDescent="0.25">
      <c r="A143" s="11">
        <v>0.60853179581728745</v>
      </c>
      <c r="B143" s="11">
        <v>0.19809725156799482</v>
      </c>
      <c r="C143" s="11">
        <v>0.18182041926714879</v>
      </c>
      <c r="D143" s="3">
        <f t="shared" si="66"/>
        <v>1.643299506900789</v>
      </c>
      <c r="E143" s="4">
        <f t="shared" si="67"/>
        <v>5.0480256141098474</v>
      </c>
      <c r="F143" s="4">
        <f t="shared" si="68"/>
        <v>5.4999323180016422</v>
      </c>
      <c r="G143" s="10">
        <v>5.3105386973765878E-2</v>
      </c>
      <c r="H143" s="7">
        <f t="shared" si="65"/>
        <v>1.0531053869737659</v>
      </c>
      <c r="I143" s="5">
        <f t="shared" si="69"/>
        <v>1.5604321535407031</v>
      </c>
      <c r="J143" s="5">
        <f t="shared" si="70"/>
        <v>4.7934667095531625</v>
      </c>
      <c r="K143" s="5">
        <f t="shared" si="71"/>
        <v>5.222584924578543</v>
      </c>
      <c r="L143">
        <v>1.78</v>
      </c>
      <c r="M143">
        <v>3.78</v>
      </c>
      <c r="N143">
        <v>4.41</v>
      </c>
      <c r="O143" s="5">
        <f t="shared" si="72"/>
        <v>1.8745275888133033</v>
      </c>
      <c r="P143" s="5">
        <f t="shared" si="73"/>
        <v>3.9807383627608348</v>
      </c>
      <c r="Q143" s="5">
        <f t="shared" si="74"/>
        <v>4.6441947565543078</v>
      </c>
      <c r="R143" s="6">
        <f t="shared" si="75"/>
        <v>0.53346774193548385</v>
      </c>
      <c r="S143" s="6">
        <f t="shared" si="76"/>
        <v>0.25120967741935485</v>
      </c>
      <c r="T143" s="6">
        <f t="shared" si="77"/>
        <v>0.21532258064516127</v>
      </c>
      <c r="U143">
        <f t="shared" si="78"/>
        <v>1.1407096399296093</v>
      </c>
      <c r="V143">
        <f t="shared" si="79"/>
        <v>0.78857332887420095</v>
      </c>
      <c r="W143">
        <f t="shared" si="80"/>
        <v>0.84440943779499811</v>
      </c>
      <c r="X143" t="s">
        <v>123</v>
      </c>
      <c r="Y143" t="s">
        <v>124</v>
      </c>
      <c r="Z143" t="s">
        <v>144</v>
      </c>
      <c r="AA143" s="16" t="s">
        <v>97</v>
      </c>
      <c r="AB143" s="16" t="s">
        <v>23</v>
      </c>
      <c r="AC143" s="42">
        <v>44385</v>
      </c>
      <c r="AD143" s="16" t="s">
        <v>73</v>
      </c>
    </row>
    <row r="144" spans="1:30" x14ac:dyDescent="0.25">
      <c r="A144" s="11">
        <v>0.54936713074693111</v>
      </c>
      <c r="B144" s="11">
        <v>0.34488026678254108</v>
      </c>
      <c r="C144" s="11">
        <v>0.10457922554288664</v>
      </c>
      <c r="D144" s="3">
        <f t="shared" si="66"/>
        <v>1.8202763580711117</v>
      </c>
      <c r="E144" s="4">
        <f t="shared" si="67"/>
        <v>2.8995570240338933</v>
      </c>
      <c r="F144" s="4">
        <f t="shared" si="68"/>
        <v>9.5621285662505926</v>
      </c>
      <c r="G144" s="10">
        <v>4.9503093958984445E-2</v>
      </c>
      <c r="H144" s="7">
        <f t="shared" si="65"/>
        <v>1.0495030939589844</v>
      </c>
      <c r="I144" s="5">
        <f t="shared" si="69"/>
        <v>1.7344173338304134</v>
      </c>
      <c r="J144" s="5">
        <f t="shared" si="70"/>
        <v>2.7627903535720408</v>
      </c>
      <c r="K144" s="5">
        <f t="shared" si="71"/>
        <v>9.1111008831616545</v>
      </c>
      <c r="L144">
        <v>2.4900000000000002</v>
      </c>
      <c r="M144">
        <v>3.47</v>
      </c>
      <c r="N144">
        <v>2.78</v>
      </c>
      <c r="O144" s="5">
        <f t="shared" si="72"/>
        <v>2.6132627039578713</v>
      </c>
      <c r="P144" s="5">
        <f t="shared" si="73"/>
        <v>3.6417757360376761</v>
      </c>
      <c r="Q144" s="5">
        <f t="shared" si="74"/>
        <v>2.9176186012059766</v>
      </c>
      <c r="R144" s="6">
        <f t="shared" si="75"/>
        <v>0.38266340329484194</v>
      </c>
      <c r="S144" s="6">
        <f t="shared" si="76"/>
        <v>0.27459131821445426</v>
      </c>
      <c r="T144" s="6">
        <f t="shared" si="77"/>
        <v>0.34274527849070374</v>
      </c>
      <c r="U144">
        <f t="shared" si="78"/>
        <v>1.4356406335613028</v>
      </c>
      <c r="V144">
        <f t="shared" si="79"/>
        <v>1.2559765874068587</v>
      </c>
      <c r="W144">
        <f t="shared" si="80"/>
        <v>0.3051222937436413</v>
      </c>
      <c r="X144" t="s">
        <v>129</v>
      </c>
      <c r="Y144" t="s">
        <v>126</v>
      </c>
      <c r="Z144" t="s">
        <v>144</v>
      </c>
      <c r="AA144" s="32" t="s">
        <v>97</v>
      </c>
      <c r="AB144" s="16" t="s">
        <v>148</v>
      </c>
      <c r="AC144" s="42">
        <v>44385</v>
      </c>
      <c r="AD144" s="16" t="s">
        <v>89</v>
      </c>
    </row>
    <row r="145" spans="1:30" x14ac:dyDescent="0.25">
      <c r="A145" s="11">
        <v>0.38466681487623011</v>
      </c>
      <c r="B145" s="11">
        <v>0.30002153405101367</v>
      </c>
      <c r="C145" s="11">
        <v>0.29616585875443552</v>
      </c>
      <c r="D145" s="3">
        <f t="shared" si="66"/>
        <v>2.5996523779202496</v>
      </c>
      <c r="E145" s="4">
        <f t="shared" si="67"/>
        <v>3.3330940832732581</v>
      </c>
      <c r="F145" s="4">
        <f t="shared" si="68"/>
        <v>3.3764864194868092</v>
      </c>
      <c r="G145" s="10">
        <v>4.8837319329122497E-2</v>
      </c>
      <c r="H145" s="7">
        <f t="shared" si="65"/>
        <v>1.0488373193291225</v>
      </c>
      <c r="I145" s="5">
        <f t="shared" si="69"/>
        <v>2.4786040027476228</v>
      </c>
      <c r="J145" s="5">
        <f t="shared" si="70"/>
        <v>3.1778942471318965</v>
      </c>
      <c r="K145" s="5">
        <f t="shared" si="71"/>
        <v>3.2192660932836965</v>
      </c>
      <c r="L145">
        <v>2.64</v>
      </c>
      <c r="M145">
        <v>3.66</v>
      </c>
      <c r="N145">
        <v>2.52</v>
      </c>
      <c r="O145" s="5">
        <f t="shared" si="72"/>
        <v>2.7689305230288834</v>
      </c>
      <c r="P145" s="5">
        <f t="shared" si="73"/>
        <v>3.8387445887445883</v>
      </c>
      <c r="Q145" s="5">
        <f t="shared" si="74"/>
        <v>2.6430700447093889</v>
      </c>
      <c r="R145" s="6">
        <f t="shared" si="75"/>
        <v>0.36115026783197074</v>
      </c>
      <c r="S145" s="6">
        <f t="shared" si="76"/>
        <v>0.26050183253453624</v>
      </c>
      <c r="T145" s="6">
        <f t="shared" si="77"/>
        <v>0.37834789963349308</v>
      </c>
      <c r="U145">
        <f t="shared" si="78"/>
        <v>1.0651156849070944</v>
      </c>
      <c r="V145">
        <f t="shared" si="79"/>
        <v>1.1517060403451789</v>
      </c>
      <c r="W145">
        <f t="shared" si="80"/>
        <v>0.78278710953948039</v>
      </c>
      <c r="X145" t="s">
        <v>132</v>
      </c>
      <c r="Y145" t="s">
        <v>140</v>
      </c>
      <c r="Z145" t="s">
        <v>145</v>
      </c>
      <c r="AA145" s="16" t="s">
        <v>99</v>
      </c>
      <c r="AB145" s="16" t="s">
        <v>72</v>
      </c>
      <c r="AC145" s="42">
        <v>44385</v>
      </c>
      <c r="AD145" s="16" t="s">
        <v>73</v>
      </c>
    </row>
    <row r="146" spans="1:30" x14ac:dyDescent="0.25">
      <c r="A146" s="11">
        <v>0.14258689902173663</v>
      </c>
      <c r="B146" s="11">
        <v>0.21811393592310824</v>
      </c>
      <c r="C146" s="11">
        <v>0.55677684113910098</v>
      </c>
      <c r="D146" s="3">
        <f t="shared" si="66"/>
        <v>7.0132670452953407</v>
      </c>
      <c r="E146" s="4">
        <f t="shared" si="67"/>
        <v>4.5847597759756633</v>
      </c>
      <c r="F146" s="4">
        <f t="shared" si="68"/>
        <v>1.7960517142812833</v>
      </c>
      <c r="G146" s="10">
        <v>4.923518653911918E-2</v>
      </c>
      <c r="H146" s="7">
        <f t="shared" si="65"/>
        <v>1.0492351865391192</v>
      </c>
      <c r="I146" s="5">
        <f t="shared" si="69"/>
        <v>6.6841706561790586</v>
      </c>
      <c r="J146" s="5">
        <f t="shared" si="70"/>
        <v>4.3696206863767122</v>
      </c>
      <c r="K146" s="5">
        <f t="shared" si="71"/>
        <v>1.7117722864456377</v>
      </c>
      <c r="L146">
        <v>2.65</v>
      </c>
      <c r="M146">
        <v>3.7</v>
      </c>
      <c r="N146">
        <v>2.4900000000000002</v>
      </c>
      <c r="O146" s="5">
        <f t="shared" si="72"/>
        <v>2.7804732443286659</v>
      </c>
      <c r="P146" s="5">
        <f t="shared" si="73"/>
        <v>3.8821701901947412</v>
      </c>
      <c r="Q146" s="5">
        <f t="shared" si="74"/>
        <v>2.612595614482407</v>
      </c>
      <c r="R146" s="6">
        <f t="shared" si="75"/>
        <v>0.3596510061874183</v>
      </c>
      <c r="S146" s="6">
        <f t="shared" si="76"/>
        <v>0.25758788280990769</v>
      </c>
      <c r="T146" s="6">
        <f t="shared" si="77"/>
        <v>0.38276111100267407</v>
      </c>
      <c r="U146">
        <f t="shared" si="78"/>
        <v>0.3964590577217319</v>
      </c>
      <c r="V146">
        <f t="shared" si="79"/>
        <v>0.84675542010673677</v>
      </c>
      <c r="W146">
        <f t="shared" si="80"/>
        <v>1.454632733405383</v>
      </c>
      <c r="X146" t="s">
        <v>139</v>
      </c>
      <c r="Y146" t="s">
        <v>136</v>
      </c>
      <c r="Z146" t="s">
        <v>145</v>
      </c>
      <c r="AA146" s="16" t="s">
        <v>98</v>
      </c>
      <c r="AB146" s="16" t="s">
        <v>22</v>
      </c>
      <c r="AC146" s="42">
        <v>44385</v>
      </c>
      <c r="AD146" s="16" t="s">
        <v>149</v>
      </c>
    </row>
    <row r="147" spans="1:30" x14ac:dyDescent="0.25">
      <c r="A147" s="11">
        <v>4.750361069485743E-2</v>
      </c>
      <c r="B147" s="11">
        <v>9.0177523537992507E-2</v>
      </c>
      <c r="C147" s="11">
        <v>0.7015960171827258</v>
      </c>
      <c r="D147" s="3">
        <f t="shared" si="66"/>
        <v>21.051031392614885</v>
      </c>
      <c r="E147" s="4">
        <f t="shared" si="67"/>
        <v>11.08923776974971</v>
      </c>
      <c r="F147" s="4">
        <f t="shared" si="68"/>
        <v>1.4253216601991585</v>
      </c>
      <c r="G147" s="10">
        <v>4.9832488256133622E-2</v>
      </c>
      <c r="H147" s="7">
        <f t="shared" si="65"/>
        <v>1.0498324882561336</v>
      </c>
      <c r="I147" s="5">
        <f t="shared" si="69"/>
        <v>20.051800290142044</v>
      </c>
      <c r="J147" s="5">
        <f t="shared" si="70"/>
        <v>10.562863974775569</v>
      </c>
      <c r="K147" s="5">
        <f t="shared" si="71"/>
        <v>1.3576657953944122</v>
      </c>
      <c r="L147">
        <v>2.25</v>
      </c>
      <c r="M147">
        <v>3.77</v>
      </c>
      <c r="N147">
        <v>2.94</v>
      </c>
      <c r="O147" s="5">
        <f t="shared" si="72"/>
        <v>2.3621230985763004</v>
      </c>
      <c r="P147" s="5">
        <f t="shared" si="73"/>
        <v>3.9578684807256237</v>
      </c>
      <c r="Q147" s="5">
        <f t="shared" si="74"/>
        <v>3.0865075154730328</v>
      </c>
      <c r="R147" s="6">
        <f t="shared" si="75"/>
        <v>0.42334796209508313</v>
      </c>
      <c r="S147" s="6">
        <f t="shared" si="76"/>
        <v>0.2526612505872512</v>
      </c>
      <c r="T147" s="6">
        <f t="shared" si="77"/>
        <v>0.32399078731766567</v>
      </c>
      <c r="U147">
        <f t="shared" si="78"/>
        <v>0.11220937608809894</v>
      </c>
      <c r="V147">
        <f t="shared" si="79"/>
        <v>0.35691077808091359</v>
      </c>
      <c r="W147">
        <f t="shared" si="80"/>
        <v>2.16548137986043</v>
      </c>
      <c r="X147" t="s">
        <v>135</v>
      </c>
      <c r="Y147" t="s">
        <v>133</v>
      </c>
      <c r="Z147" t="s">
        <v>145</v>
      </c>
      <c r="AA147" s="16" t="s">
        <v>98</v>
      </c>
      <c r="AB147" s="16" t="s">
        <v>74</v>
      </c>
      <c r="AC147" s="42">
        <v>44385</v>
      </c>
      <c r="AD147" s="16" t="s">
        <v>89</v>
      </c>
    </row>
    <row r="148" spans="1:30" x14ac:dyDescent="0.25">
      <c r="A148" s="11" t="e">
        <v>#N/A</v>
      </c>
      <c r="B148" s="11" t="e">
        <v>#N/A</v>
      </c>
      <c r="C148" s="11" t="e">
        <v>#N/A</v>
      </c>
      <c r="D148" s="3" t="e">
        <f t="shared" si="66"/>
        <v>#N/A</v>
      </c>
      <c r="E148" s="4" t="e">
        <f t="shared" si="67"/>
        <v>#N/A</v>
      </c>
      <c r="F148" s="4" t="e">
        <f t="shared" si="68"/>
        <v>#N/A</v>
      </c>
      <c r="G148" s="10">
        <v>5.1645287193294198E-2</v>
      </c>
      <c r="H148" s="7">
        <f t="shared" si="65"/>
        <v>1.0516452871932942</v>
      </c>
      <c r="I148" s="5" t="e">
        <f t="shared" si="69"/>
        <v>#N/A</v>
      </c>
      <c r="J148" s="5" t="e">
        <f t="shared" si="70"/>
        <v>#N/A</v>
      </c>
      <c r="K148" s="5" t="e">
        <f t="shared" si="71"/>
        <v>#N/A</v>
      </c>
      <c r="L148">
        <v>3.43</v>
      </c>
      <c r="M148">
        <v>3.61</v>
      </c>
      <c r="N148">
        <v>2.0699999999999998</v>
      </c>
      <c r="O148" s="5">
        <f t="shared" si="72"/>
        <v>3.6071433350729993</v>
      </c>
      <c r="P148" s="5">
        <f t="shared" si="73"/>
        <v>3.7964394867677917</v>
      </c>
      <c r="Q148" s="5">
        <f t="shared" si="74"/>
        <v>2.176905744490119</v>
      </c>
      <c r="R148" s="6">
        <f t="shared" si="75"/>
        <v>0.27722768604086051</v>
      </c>
      <c r="S148" s="6">
        <f t="shared" si="76"/>
        <v>0.26340469892524976</v>
      </c>
      <c r="T148" s="6">
        <f t="shared" si="77"/>
        <v>0.45936761503388968</v>
      </c>
      <c r="U148" t="e">
        <f t="shared" si="78"/>
        <v>#N/A</v>
      </c>
      <c r="V148" t="e">
        <f t="shared" si="79"/>
        <v>#N/A</v>
      </c>
      <c r="W148" t="e">
        <f t="shared" si="80"/>
        <v>#N/A</v>
      </c>
      <c r="X148" t="s">
        <v>141</v>
      </c>
      <c r="Y148" t="s">
        <v>138</v>
      </c>
      <c r="Z148" t="s">
        <v>145</v>
      </c>
      <c r="AA148" s="16"/>
      <c r="AB148" s="16" t="e">
        <v>#N/A</v>
      </c>
      <c r="AC148" s="42">
        <v>44385</v>
      </c>
      <c r="AD148" s="16" t="s">
        <v>74</v>
      </c>
    </row>
    <row r="149" spans="1:30" x14ac:dyDescent="0.25">
      <c r="A149" s="11">
        <v>0.43612080734458447</v>
      </c>
      <c r="B149" s="11">
        <v>0.30906160929528259</v>
      </c>
      <c r="C149" s="11">
        <v>0.24288241651462356</v>
      </c>
      <c r="D149" s="3">
        <f t="shared" si="66"/>
        <v>2.2929426506584623</v>
      </c>
      <c r="E149" s="4">
        <f t="shared" si="67"/>
        <v>3.2356008314335263</v>
      </c>
      <c r="F149" s="4">
        <f t="shared" si="68"/>
        <v>4.1172185881137739</v>
      </c>
      <c r="G149" s="10">
        <v>5.1937278938212206E-2</v>
      </c>
      <c r="H149" s="7">
        <f t="shared" si="65"/>
        <v>1.0519372789382122</v>
      </c>
      <c r="I149" s="5">
        <f t="shared" si="69"/>
        <v>2.1797332374919507</v>
      </c>
      <c r="J149" s="5">
        <f t="shared" si="70"/>
        <v>3.0758495741299576</v>
      </c>
      <c r="K149" s="5">
        <f t="shared" si="71"/>
        <v>3.9139392343520205</v>
      </c>
      <c r="L149">
        <v>1.74</v>
      </c>
      <c r="M149">
        <v>3.65</v>
      </c>
      <c r="N149">
        <v>4.92</v>
      </c>
      <c r="O149" s="5">
        <f t="shared" si="72"/>
        <v>1.8303708653524893</v>
      </c>
      <c r="P149" s="5">
        <f t="shared" si="73"/>
        <v>3.8395710681244744</v>
      </c>
      <c r="Q149" s="5">
        <f t="shared" si="74"/>
        <v>5.1755314123760039</v>
      </c>
      <c r="R149" s="6">
        <f t="shared" si="75"/>
        <v>0.54633736743150241</v>
      </c>
      <c r="S149" s="6">
        <f t="shared" si="76"/>
        <v>0.26044575872077103</v>
      </c>
      <c r="T149" s="6">
        <f t="shared" si="77"/>
        <v>0.19321687384772648</v>
      </c>
      <c r="U149">
        <f t="shared" si="78"/>
        <v>0.7982628195375332</v>
      </c>
      <c r="V149">
        <f t="shared" si="79"/>
        <v>1.1866640133181572</v>
      </c>
      <c r="W149">
        <f t="shared" si="80"/>
        <v>1.2570455761852266</v>
      </c>
      <c r="X149" t="s">
        <v>137</v>
      </c>
      <c r="Y149" t="s">
        <v>134</v>
      </c>
      <c r="Z149" t="s">
        <v>145</v>
      </c>
      <c r="AA149" s="16" t="s">
        <v>99</v>
      </c>
      <c r="AB149" s="16" t="s">
        <v>72</v>
      </c>
      <c r="AC149" s="42">
        <v>44385</v>
      </c>
      <c r="AD149" s="16" t="s">
        <v>91</v>
      </c>
    </row>
    <row r="150" spans="1:30" x14ac:dyDescent="0.25">
      <c r="A150" s="11">
        <v>0.37975844692256516</v>
      </c>
      <c r="B150" s="11">
        <v>0.26251852503509121</v>
      </c>
      <c r="C150" s="11">
        <v>0.33171714099043925</v>
      </c>
      <c r="D150" s="3">
        <f t="shared" si="66"/>
        <v>2.6332528166355851</v>
      </c>
      <c r="E150" s="4">
        <f t="shared" si="67"/>
        <v>3.8092549844485397</v>
      </c>
      <c r="F150" s="4">
        <f t="shared" si="68"/>
        <v>3.0146166008009274</v>
      </c>
      <c r="G150" s="10">
        <v>3.7577086170436536E-2</v>
      </c>
      <c r="H150" s="7">
        <f t="shared" si="65"/>
        <v>1.0375770861704365</v>
      </c>
      <c r="I150" s="5">
        <f t="shared" si="69"/>
        <v>2.5378864392182967</v>
      </c>
      <c r="J150" s="5">
        <f t="shared" si="70"/>
        <v>3.6712982921664254</v>
      </c>
      <c r="K150" s="5">
        <f t="shared" si="71"/>
        <v>2.90543868111765</v>
      </c>
      <c r="L150">
        <v>2.31</v>
      </c>
      <c r="M150">
        <v>3.4</v>
      </c>
      <c r="N150">
        <v>3.22</v>
      </c>
      <c r="O150" s="5">
        <f t="shared" si="72"/>
        <v>2.3968030690537083</v>
      </c>
      <c r="P150" s="5">
        <f t="shared" si="73"/>
        <v>3.5277620929794842</v>
      </c>
      <c r="Q150" s="5">
        <f t="shared" si="74"/>
        <v>3.340998217468806</v>
      </c>
      <c r="R150" s="6">
        <f t="shared" si="75"/>
        <v>0.41722242970709067</v>
      </c>
      <c r="S150" s="6">
        <f t="shared" si="76"/>
        <v>0.2834658272421704</v>
      </c>
      <c r="T150" s="6">
        <f t="shared" si="77"/>
        <v>0.29931174305073893</v>
      </c>
      <c r="U150">
        <f t="shared" si="78"/>
        <v>0.91020621108307398</v>
      </c>
      <c r="V150">
        <f t="shared" si="79"/>
        <v>0.92610290132368056</v>
      </c>
      <c r="W150">
        <f t="shared" si="80"/>
        <v>1.1082663767529062</v>
      </c>
      <c r="X150" t="s">
        <v>59</v>
      </c>
      <c r="Y150" t="s">
        <v>26</v>
      </c>
      <c r="Z150" t="s">
        <v>70</v>
      </c>
      <c r="AA150" s="16" t="s">
        <v>99</v>
      </c>
      <c r="AB150" s="16" t="s">
        <v>72</v>
      </c>
      <c r="AC150" s="42">
        <v>44416</v>
      </c>
      <c r="AD150" s="16" t="s">
        <v>271</v>
      </c>
    </row>
    <row r="151" spans="1:30" x14ac:dyDescent="0.25">
      <c r="A151" s="11">
        <v>0.43267954658596453</v>
      </c>
      <c r="B151" s="11">
        <v>0.23033098919510145</v>
      </c>
      <c r="C151" s="11">
        <v>0.31378157665361062</v>
      </c>
      <c r="D151" s="3">
        <f t="shared" si="66"/>
        <v>2.3111792731836944</v>
      </c>
      <c r="E151" s="4">
        <f t="shared" si="67"/>
        <v>4.3415781936010003</v>
      </c>
      <c r="F151" s="4">
        <f t="shared" si="68"/>
        <v>3.1869302546845151</v>
      </c>
      <c r="G151" s="10">
        <v>3.8006838919058428E-2</v>
      </c>
      <c r="H151" s="7">
        <f t="shared" si="65"/>
        <v>1.0380068389190584</v>
      </c>
      <c r="I151" s="5">
        <f t="shared" si="69"/>
        <v>2.2265549575670138</v>
      </c>
      <c r="J151" s="5">
        <f t="shared" si="70"/>
        <v>4.182610394091582</v>
      </c>
      <c r="K151" s="5">
        <f t="shared" si="71"/>
        <v>3.0702401325248156</v>
      </c>
      <c r="L151">
        <v>2.69</v>
      </c>
      <c r="M151">
        <v>3.69</v>
      </c>
      <c r="N151">
        <v>2.5299999999999998</v>
      </c>
      <c r="O151" s="5">
        <f t="shared" si="72"/>
        <v>2.7922383966922673</v>
      </c>
      <c r="P151" s="5">
        <f t="shared" si="73"/>
        <v>3.8302452356113257</v>
      </c>
      <c r="Q151" s="5">
        <f t="shared" si="74"/>
        <v>2.6261573024652178</v>
      </c>
      <c r="R151" s="6">
        <f t="shared" si="75"/>
        <v>0.35813560947540041</v>
      </c>
      <c r="S151" s="6">
        <f t="shared" si="76"/>
        <v>0.26107988875035965</v>
      </c>
      <c r="T151" s="6">
        <f t="shared" si="77"/>
        <v>0.38078450177423995</v>
      </c>
      <c r="U151">
        <f t="shared" si="78"/>
        <v>1.2081444434407309</v>
      </c>
      <c r="V151">
        <f t="shared" si="79"/>
        <v>0.88222417397818098</v>
      </c>
      <c r="W151">
        <f t="shared" si="80"/>
        <v>0.82403977890792901</v>
      </c>
      <c r="X151" t="s">
        <v>32</v>
      </c>
      <c r="Y151" t="s">
        <v>35</v>
      </c>
      <c r="Z151" t="s">
        <v>70</v>
      </c>
      <c r="AA151" s="16" t="s">
        <v>99</v>
      </c>
      <c r="AB151" s="16" t="s">
        <v>73</v>
      </c>
      <c r="AC151" s="42">
        <v>44416</v>
      </c>
      <c r="AD151" s="16" t="s">
        <v>72</v>
      </c>
    </row>
    <row r="152" spans="1:30" x14ac:dyDescent="0.25">
      <c r="A152" s="11" t="e">
        <v>#N/A</v>
      </c>
      <c r="B152" s="11" t="e">
        <v>#N/A</v>
      </c>
      <c r="C152" s="11" t="e">
        <v>#N/A</v>
      </c>
      <c r="D152" s="3" t="e">
        <f t="shared" si="66"/>
        <v>#N/A</v>
      </c>
      <c r="E152" s="4" t="e">
        <f t="shared" si="67"/>
        <v>#N/A</v>
      </c>
      <c r="F152" s="4" t="e">
        <f t="shared" si="68"/>
        <v>#N/A</v>
      </c>
      <c r="G152" s="10">
        <v>4.6532459640433066E-2</v>
      </c>
      <c r="H152" s="7">
        <f t="shared" si="65"/>
        <v>1.0465324596404331</v>
      </c>
      <c r="I152" s="5" t="e">
        <f t="shared" si="69"/>
        <v>#N/A</v>
      </c>
      <c r="J152" s="5" t="e">
        <f t="shared" si="70"/>
        <v>#N/A</v>
      </c>
      <c r="K152" s="5" t="e">
        <f t="shared" si="71"/>
        <v>#N/A</v>
      </c>
      <c r="L152">
        <v>1.38</v>
      </c>
      <c r="M152">
        <v>5.12</v>
      </c>
      <c r="N152">
        <v>7.9</v>
      </c>
      <c r="O152" s="5">
        <f t="shared" si="72"/>
        <v>1.4442147943037975</v>
      </c>
      <c r="P152" s="5">
        <f t="shared" si="73"/>
        <v>5.3582461933590171</v>
      </c>
      <c r="Q152" s="5">
        <f t="shared" si="74"/>
        <v>8.2676064311594217</v>
      </c>
      <c r="R152" s="6">
        <f t="shared" si="75"/>
        <v>0.69241777881250899</v>
      </c>
      <c r="S152" s="6">
        <f t="shared" si="76"/>
        <v>0.18662822944555904</v>
      </c>
      <c r="T152" s="6">
        <f t="shared" si="77"/>
        <v>0.12095399174193193</v>
      </c>
      <c r="U152" t="e">
        <f t="shared" si="78"/>
        <v>#N/A</v>
      </c>
      <c r="V152" t="e">
        <f t="shared" si="79"/>
        <v>#N/A</v>
      </c>
      <c r="W152" t="e">
        <f t="shared" si="80"/>
        <v>#N/A</v>
      </c>
      <c r="X152" t="s">
        <v>62</v>
      </c>
      <c r="Y152" t="s">
        <v>77</v>
      </c>
      <c r="Z152" t="s">
        <v>70</v>
      </c>
      <c r="AA152" s="16"/>
      <c r="AB152" s="16" t="e">
        <v>#N/A</v>
      </c>
      <c r="AC152" s="42">
        <v>44416</v>
      </c>
      <c r="AD152" s="16" t="s">
        <v>90</v>
      </c>
    </row>
    <row r="153" spans="1:30" x14ac:dyDescent="0.25">
      <c r="A153" s="11">
        <v>0.43034315257087075</v>
      </c>
      <c r="B153" s="11">
        <v>0.24895545357879134</v>
      </c>
      <c r="C153" s="11">
        <v>0.29929991076252543</v>
      </c>
      <c r="D153" s="3">
        <f t="shared" si="66"/>
        <v>2.323726993275014</v>
      </c>
      <c r="E153" s="4">
        <f t="shared" si="67"/>
        <v>4.0167828646642292</v>
      </c>
      <c r="F153" s="4">
        <f t="shared" si="68"/>
        <v>3.341130297875142</v>
      </c>
      <c r="G153" s="10">
        <v>4.0214611643182963E-2</v>
      </c>
      <c r="H153" s="7">
        <f t="shared" si="65"/>
        <v>1.040214611643183</v>
      </c>
      <c r="I153" s="5">
        <f t="shared" si="69"/>
        <v>2.2338918981385207</v>
      </c>
      <c r="J153" s="5">
        <f t="shared" si="70"/>
        <v>3.8614943682814524</v>
      </c>
      <c r="K153" s="5">
        <f t="shared" si="71"/>
        <v>3.2119624743564215</v>
      </c>
      <c r="L153">
        <v>3.7</v>
      </c>
      <c r="M153">
        <v>3.85</v>
      </c>
      <c r="N153">
        <v>1.96</v>
      </c>
      <c r="O153" s="5">
        <f t="shared" si="72"/>
        <v>3.8487940630797772</v>
      </c>
      <c r="P153" s="5">
        <f t="shared" si="73"/>
        <v>4.0048262548262548</v>
      </c>
      <c r="Q153" s="5">
        <f t="shared" si="74"/>
        <v>2.0388206388206385</v>
      </c>
      <c r="R153" s="6">
        <f t="shared" si="75"/>
        <v>0.25982164376958305</v>
      </c>
      <c r="S153" s="6">
        <f t="shared" si="76"/>
        <v>0.24969872258375514</v>
      </c>
      <c r="T153" s="6">
        <f t="shared" si="77"/>
        <v>0.49047963364666192</v>
      </c>
      <c r="U153">
        <f t="shared" si="78"/>
        <v>1.6563021707018017</v>
      </c>
      <c r="V153">
        <f t="shared" si="79"/>
        <v>0.99702333677452237</v>
      </c>
      <c r="W153">
        <f t="shared" si="80"/>
        <v>0.61021883525981224</v>
      </c>
      <c r="X153" t="s">
        <v>61</v>
      </c>
      <c r="Y153" t="s">
        <v>63</v>
      </c>
      <c r="Z153" t="s">
        <v>70</v>
      </c>
      <c r="AA153" s="16" t="s">
        <v>97</v>
      </c>
      <c r="AB153" s="16" t="s">
        <v>23</v>
      </c>
      <c r="AC153" s="42">
        <v>44416</v>
      </c>
      <c r="AD153" s="16" t="s">
        <v>148</v>
      </c>
    </row>
    <row r="154" spans="1:30" x14ac:dyDescent="0.25">
      <c r="A154" s="11">
        <v>0.13222212814965686</v>
      </c>
      <c r="B154" s="11">
        <v>0.31221555714549598</v>
      </c>
      <c r="C154" s="11">
        <v>0.49924121032123198</v>
      </c>
      <c r="D154" s="3">
        <f t="shared" si="66"/>
        <v>7.5630305909774842</v>
      </c>
      <c r="E154" s="4">
        <f t="shared" si="67"/>
        <v>3.2029153484302153</v>
      </c>
      <c r="F154" s="4">
        <f t="shared" si="68"/>
        <v>2.0030397718100228</v>
      </c>
      <c r="G154" s="10">
        <v>3.3576902837485489E-2</v>
      </c>
      <c r="H154" s="7">
        <f t="shared" si="65"/>
        <v>1.0335769028374855</v>
      </c>
      <c r="I154" s="5">
        <f t="shared" si="69"/>
        <v>7.3173370749816939</v>
      </c>
      <c r="J154" s="5">
        <f t="shared" si="70"/>
        <v>3.0988650574884469</v>
      </c>
      <c r="K154" s="5">
        <f t="shared" si="71"/>
        <v>1.9379687823045044</v>
      </c>
      <c r="L154">
        <v>1.92</v>
      </c>
      <c r="M154">
        <v>3.59</v>
      </c>
      <c r="N154">
        <v>4.2699999999999996</v>
      </c>
      <c r="O154" s="5">
        <f t="shared" si="72"/>
        <v>1.9844676534479722</v>
      </c>
      <c r="P154" s="5">
        <f t="shared" si="73"/>
        <v>3.7105410811865727</v>
      </c>
      <c r="Q154" s="5">
        <f t="shared" si="74"/>
        <v>4.4133733751160626</v>
      </c>
      <c r="R154" s="6">
        <f t="shared" si="75"/>
        <v>0.50391347939711706</v>
      </c>
      <c r="S154" s="6">
        <f t="shared" si="76"/>
        <v>0.26950247366085373</v>
      </c>
      <c r="T154" s="6">
        <f t="shared" si="77"/>
        <v>0.22658404694202924</v>
      </c>
      <c r="U154">
        <f t="shared" si="78"/>
        <v>0.2623905363830466</v>
      </c>
      <c r="V154">
        <f t="shared" si="79"/>
        <v>1.1584886509739167</v>
      </c>
      <c r="W154">
        <f t="shared" si="80"/>
        <v>2.2033378653924434</v>
      </c>
      <c r="X154" t="s">
        <v>241</v>
      </c>
      <c r="Y154" t="s">
        <v>242</v>
      </c>
      <c r="Z154" t="s">
        <v>156</v>
      </c>
      <c r="AA154" s="16" t="s">
        <v>98</v>
      </c>
      <c r="AB154" s="16" t="s">
        <v>24</v>
      </c>
      <c r="AC154" s="42">
        <v>44416</v>
      </c>
      <c r="AD154" s="16" t="s">
        <v>72</v>
      </c>
    </row>
    <row r="155" spans="1:30" x14ac:dyDescent="0.25">
      <c r="A155" s="11">
        <v>0.4174612149035915</v>
      </c>
      <c r="B155" s="11">
        <v>0.34885927484217411</v>
      </c>
      <c r="C155" s="11">
        <v>0.22517710052911016</v>
      </c>
      <c r="D155" s="3">
        <f t="shared" si="66"/>
        <v>2.3954321127315743</v>
      </c>
      <c r="E155" s="4">
        <f t="shared" si="67"/>
        <v>2.8664853484328479</v>
      </c>
      <c r="F155" s="4">
        <f t="shared" si="68"/>
        <v>4.4409489137672029</v>
      </c>
      <c r="G155" s="10">
        <v>3.3702425805768987E-2</v>
      </c>
      <c r="H155" s="7">
        <f t="shared" si="65"/>
        <v>1.033702425805769</v>
      </c>
      <c r="I155" s="5">
        <f t="shared" si="69"/>
        <v>2.317332389797131</v>
      </c>
      <c r="J155" s="5">
        <f t="shared" si="70"/>
        <v>2.7730275917640692</v>
      </c>
      <c r="K155" s="5">
        <f t="shared" si="71"/>
        <v>4.2961579685812303</v>
      </c>
      <c r="L155">
        <v>2.54</v>
      </c>
      <c r="M155">
        <v>3.13</v>
      </c>
      <c r="N155">
        <v>3.12</v>
      </c>
      <c r="O155" s="5">
        <f t="shared" si="72"/>
        <v>2.6256041615466534</v>
      </c>
      <c r="P155" s="5">
        <f t="shared" si="73"/>
        <v>3.2354885927720569</v>
      </c>
      <c r="Q155" s="5">
        <f t="shared" si="74"/>
        <v>3.2251515685139993</v>
      </c>
      <c r="R155" s="6">
        <f t="shared" si="75"/>
        <v>0.38086472235439112</v>
      </c>
      <c r="S155" s="6">
        <f t="shared" si="76"/>
        <v>0.30907233060068801</v>
      </c>
      <c r="T155" s="6">
        <f t="shared" si="77"/>
        <v>0.31006294704492099</v>
      </c>
      <c r="U155">
        <f t="shared" si="78"/>
        <v>1.0960879031351918</v>
      </c>
      <c r="V155">
        <f t="shared" si="79"/>
        <v>1.1287302042345859</v>
      </c>
      <c r="W155">
        <f t="shared" si="80"/>
        <v>0.72623027896489423</v>
      </c>
      <c r="X155" t="s">
        <v>243</v>
      </c>
      <c r="Y155" t="s">
        <v>244</v>
      </c>
      <c r="Z155" t="s">
        <v>156</v>
      </c>
      <c r="AA155" s="16" t="s">
        <v>99</v>
      </c>
      <c r="AB155" s="16" t="s">
        <v>72</v>
      </c>
      <c r="AC155" s="42">
        <v>44416</v>
      </c>
      <c r="AD155" s="16" t="s">
        <v>23</v>
      </c>
    </row>
    <row r="156" spans="1:30" x14ac:dyDescent="0.25">
      <c r="A156" s="11">
        <v>0.43682133396331146</v>
      </c>
      <c r="B156" s="11">
        <v>0.26193929236875874</v>
      </c>
      <c r="C156" s="11">
        <v>0.28235582682233074</v>
      </c>
      <c r="D156" s="3">
        <f t="shared" si="66"/>
        <v>2.2892654782378137</v>
      </c>
      <c r="E156" s="4">
        <f t="shared" si="67"/>
        <v>3.8176784817460594</v>
      </c>
      <c r="F156" s="4">
        <f t="shared" si="68"/>
        <v>3.5416304712182862</v>
      </c>
      <c r="G156" s="10">
        <v>2.2185463193450605E-2</v>
      </c>
      <c r="H156" s="7">
        <f t="shared" si="65"/>
        <v>1.0221854631934506</v>
      </c>
      <c r="I156" s="5">
        <f t="shared" si="69"/>
        <v>2.239579372500395</v>
      </c>
      <c r="J156" s="5">
        <f t="shared" si="70"/>
        <v>3.7348197750915935</v>
      </c>
      <c r="K156" s="5">
        <f t="shared" si="71"/>
        <v>3.4647630970545564</v>
      </c>
      <c r="L156">
        <v>2.06</v>
      </c>
      <c r="M156">
        <v>3.61</v>
      </c>
      <c r="N156">
        <v>3.85</v>
      </c>
      <c r="O156" s="5">
        <f t="shared" si="72"/>
        <v>2.1057020541785083</v>
      </c>
      <c r="P156" s="5">
        <f t="shared" si="73"/>
        <v>3.6900895221283565</v>
      </c>
      <c r="Q156" s="5">
        <f t="shared" si="74"/>
        <v>3.9354140332947849</v>
      </c>
      <c r="R156" s="6">
        <f t="shared" si="75"/>
        <v>0.4749009946661838</v>
      </c>
      <c r="S156" s="6">
        <f t="shared" si="76"/>
        <v>0.27099613546048162</v>
      </c>
      <c r="T156" s="6">
        <f t="shared" si="77"/>
        <v>0.25410286987333469</v>
      </c>
      <c r="U156">
        <f t="shared" si="78"/>
        <v>0.91981558023554122</v>
      </c>
      <c r="V156">
        <f t="shared" si="79"/>
        <v>0.96657943820367276</v>
      </c>
      <c r="W156">
        <f t="shared" si="80"/>
        <v>1.1111870832591524</v>
      </c>
      <c r="X156" t="s">
        <v>245</v>
      </c>
      <c r="Y156" t="s">
        <v>246</v>
      </c>
      <c r="Z156" t="s">
        <v>159</v>
      </c>
      <c r="AA156" s="16" t="s">
        <v>99</v>
      </c>
      <c r="AB156" s="16" t="s">
        <v>72</v>
      </c>
      <c r="AC156" s="42">
        <v>44416</v>
      </c>
      <c r="AD156" s="16" t="s">
        <v>72</v>
      </c>
    </row>
    <row r="157" spans="1:30" x14ac:dyDescent="0.25">
      <c r="A157" s="11">
        <v>0.17551220878231424</v>
      </c>
      <c r="B157" s="11">
        <v>0.28613409002919465</v>
      </c>
      <c r="C157" s="11">
        <v>0.48248585441584513</v>
      </c>
      <c r="D157" s="3">
        <f t="shared" si="66"/>
        <v>5.6976093397598815</v>
      </c>
      <c r="E157" s="4">
        <f t="shared" si="67"/>
        <v>3.4948649421603997</v>
      </c>
      <c r="F157" s="4">
        <f t="shared" si="68"/>
        <v>2.0725996230723056</v>
      </c>
      <c r="G157" s="10">
        <v>2.1520248859526525E-2</v>
      </c>
      <c r="H157" s="7">
        <f t="shared" si="65"/>
        <v>1.0215202488595265</v>
      </c>
      <c r="I157" s="5">
        <f t="shared" si="69"/>
        <v>5.5775784631983178</v>
      </c>
      <c r="J157" s="5">
        <f t="shared" si="70"/>
        <v>3.4212390268937223</v>
      </c>
      <c r="K157" s="5">
        <f t="shared" si="71"/>
        <v>2.0289364066803901</v>
      </c>
      <c r="L157">
        <v>2.13</v>
      </c>
      <c r="M157">
        <v>3.47</v>
      </c>
      <c r="N157">
        <v>3.79</v>
      </c>
      <c r="O157" s="5">
        <f t="shared" si="72"/>
        <v>2.1758381300707912</v>
      </c>
      <c r="P157" s="5">
        <f t="shared" si="73"/>
        <v>3.5446752635425574</v>
      </c>
      <c r="Q157" s="5">
        <f t="shared" si="74"/>
        <v>3.8715617431776055</v>
      </c>
      <c r="R157" s="6">
        <f t="shared" si="75"/>
        <v>0.4595930120810342</v>
      </c>
      <c r="S157" s="6">
        <f t="shared" si="76"/>
        <v>0.28211328983648493</v>
      </c>
      <c r="T157" s="6">
        <f t="shared" si="77"/>
        <v>0.25829369808248093</v>
      </c>
      <c r="U157">
        <f t="shared" si="78"/>
        <v>0.38188615616150501</v>
      </c>
      <c r="V157">
        <f t="shared" si="79"/>
        <v>1.0142524309827454</v>
      </c>
      <c r="W157">
        <f t="shared" si="80"/>
        <v>1.867973775580746</v>
      </c>
      <c r="X157" t="s">
        <v>247</v>
      </c>
      <c r="Y157" t="s">
        <v>248</v>
      </c>
      <c r="Z157" t="s">
        <v>159</v>
      </c>
      <c r="AA157" s="16" t="s">
        <v>99</v>
      </c>
      <c r="AB157" s="16" t="s">
        <v>72</v>
      </c>
      <c r="AC157" s="42">
        <v>44416</v>
      </c>
      <c r="AD157" s="16" t="s">
        <v>92</v>
      </c>
    </row>
    <row r="158" spans="1:30" x14ac:dyDescent="0.25">
      <c r="A158" s="11">
        <v>0.34628182843554178</v>
      </c>
      <c r="B158" s="11">
        <v>0.24220268954529528</v>
      </c>
      <c r="C158" s="11">
        <v>0.37814290334204215</v>
      </c>
      <c r="D158" s="3">
        <f t="shared" si="66"/>
        <v>2.8878211846052553</v>
      </c>
      <c r="E158" s="4">
        <f t="shared" si="67"/>
        <v>4.1287733091542984</v>
      </c>
      <c r="F158" s="4">
        <f t="shared" si="68"/>
        <v>2.6445028880932577</v>
      </c>
      <c r="G158" s="10">
        <v>2.4775660450391035E-2</v>
      </c>
      <c r="H158" s="7">
        <f t="shared" ref="H158:H221" si="81">(G158/100%) + 1</f>
        <v>1.024775660450391</v>
      </c>
      <c r="I158" s="5">
        <f t="shared" si="69"/>
        <v>2.8180032918971278</v>
      </c>
      <c r="J158" s="5">
        <f t="shared" si="70"/>
        <v>4.0289533294923245</v>
      </c>
      <c r="K158" s="5">
        <f t="shared" si="71"/>
        <v>2.5805676209473916</v>
      </c>
      <c r="L158">
        <v>1.88</v>
      </c>
      <c r="M158">
        <v>3.78</v>
      </c>
      <c r="N158">
        <v>4.38</v>
      </c>
      <c r="O158" s="5">
        <f t="shared" si="72"/>
        <v>1.926578241646735</v>
      </c>
      <c r="P158" s="5">
        <f t="shared" si="73"/>
        <v>3.873651996502478</v>
      </c>
      <c r="Q158" s="5">
        <f t="shared" si="74"/>
        <v>4.4885173927727129</v>
      </c>
      <c r="R158" s="6">
        <f t="shared" si="75"/>
        <v>0.51905496407208151</v>
      </c>
      <c r="S158" s="6">
        <f t="shared" si="76"/>
        <v>0.25815432075542677</v>
      </c>
      <c r="T158" s="6">
        <f t="shared" si="77"/>
        <v>0.22279071517249158</v>
      </c>
      <c r="U158">
        <f t="shared" si="78"/>
        <v>0.66713903614156245</v>
      </c>
      <c r="V158">
        <f t="shared" si="79"/>
        <v>0.93820893191540278</v>
      </c>
      <c r="W158">
        <f t="shared" si="80"/>
        <v>1.6973009986043268</v>
      </c>
      <c r="X158" t="s">
        <v>249</v>
      </c>
      <c r="Y158" t="s">
        <v>250</v>
      </c>
      <c r="Z158" t="s">
        <v>159</v>
      </c>
      <c r="AA158" s="16" t="s">
        <v>98</v>
      </c>
      <c r="AB158" s="16" t="s">
        <v>22</v>
      </c>
      <c r="AC158" s="42">
        <v>44416</v>
      </c>
      <c r="AD158" s="16" t="s">
        <v>93</v>
      </c>
    </row>
    <row r="159" spans="1:30" x14ac:dyDescent="0.25">
      <c r="A159" s="11">
        <v>0.47037556355062743</v>
      </c>
      <c r="B159" s="11">
        <v>0.25468573866020894</v>
      </c>
      <c r="C159" s="11">
        <v>0.2588767402363279</v>
      </c>
      <c r="D159" s="3">
        <f t="shared" si="66"/>
        <v>2.1259607800445783</v>
      </c>
      <c r="E159" s="4">
        <f t="shared" si="67"/>
        <v>3.926407521915305</v>
      </c>
      <c r="F159" s="4">
        <f t="shared" si="68"/>
        <v>3.8628422124255066</v>
      </c>
      <c r="G159" s="10">
        <v>2.2002375344176928E-2</v>
      </c>
      <c r="H159" s="7">
        <f t="shared" si="81"/>
        <v>1.0220023753441769</v>
      </c>
      <c r="I159" s="5">
        <f t="shared" si="69"/>
        <v>2.0801916231639135</v>
      </c>
      <c r="J159" s="5">
        <f t="shared" si="70"/>
        <v>3.8418770999363083</v>
      </c>
      <c r="K159" s="5">
        <f t="shared" si="71"/>
        <v>3.7796802684774855</v>
      </c>
      <c r="L159">
        <v>2.27</v>
      </c>
      <c r="M159">
        <v>3.64</v>
      </c>
      <c r="N159">
        <v>3.26</v>
      </c>
      <c r="O159" s="5">
        <f t="shared" si="72"/>
        <v>2.3199453920312818</v>
      </c>
      <c r="P159" s="5">
        <f t="shared" si="73"/>
        <v>3.7200886462528042</v>
      </c>
      <c r="Q159" s="5">
        <f t="shared" si="74"/>
        <v>3.3317277436220167</v>
      </c>
      <c r="R159" s="6">
        <f t="shared" si="75"/>
        <v>0.43104462865155069</v>
      </c>
      <c r="S159" s="6">
        <f t="shared" si="76"/>
        <v>0.2688107986370934</v>
      </c>
      <c r="T159" s="6">
        <f t="shared" si="77"/>
        <v>0.30014457271135586</v>
      </c>
      <c r="U159">
        <f t="shared" si="78"/>
        <v>1.0912456211833952</v>
      </c>
      <c r="V159">
        <f t="shared" si="79"/>
        <v>0.94745352475235223</v>
      </c>
      <c r="W159">
        <f t="shared" si="80"/>
        <v>0.86250681762380366</v>
      </c>
      <c r="X159" t="s">
        <v>251</v>
      </c>
      <c r="Y159" t="s">
        <v>252</v>
      </c>
      <c r="Z159" t="s">
        <v>159</v>
      </c>
      <c r="AA159" s="16" t="s">
        <v>97</v>
      </c>
      <c r="AB159" s="16" t="s">
        <v>23</v>
      </c>
      <c r="AC159" s="42">
        <v>44416</v>
      </c>
      <c r="AD159" s="16" t="s">
        <v>72</v>
      </c>
    </row>
    <row r="160" spans="1:30" x14ac:dyDescent="0.25">
      <c r="A160" s="11">
        <v>0.39062663640637352</v>
      </c>
      <c r="B160" s="11">
        <v>0.27214274440697017</v>
      </c>
      <c r="C160" s="11">
        <v>0.31415176201134887</v>
      </c>
      <c r="D160" s="3">
        <f t="shared" si="66"/>
        <v>2.559989275692117</v>
      </c>
      <c r="E160" s="4">
        <f t="shared" si="67"/>
        <v>3.6745422046033713</v>
      </c>
      <c r="F160" s="4">
        <f t="shared" si="68"/>
        <v>3.1831748884600386</v>
      </c>
      <c r="G160" s="10">
        <v>2.3105017680405959E-2</v>
      </c>
      <c r="H160" s="7">
        <f t="shared" si="81"/>
        <v>1.023105017680406</v>
      </c>
      <c r="I160" s="5">
        <f t="shared" si="69"/>
        <v>2.5021764446978771</v>
      </c>
      <c r="J160" s="5">
        <f t="shared" si="70"/>
        <v>3.5915591665597835</v>
      </c>
      <c r="K160" s="5">
        <f t="shared" si="71"/>
        <v>3.1112885123728207</v>
      </c>
      <c r="L160">
        <v>2.0099999999999998</v>
      </c>
      <c r="M160">
        <v>3.55</v>
      </c>
      <c r="N160">
        <v>4.0999999999999996</v>
      </c>
      <c r="O160" s="5">
        <f t="shared" si="72"/>
        <v>2.0564410855376156</v>
      </c>
      <c r="P160" s="5">
        <f t="shared" si="73"/>
        <v>3.6320228127654408</v>
      </c>
      <c r="Q160" s="5">
        <f t="shared" si="74"/>
        <v>4.1947305724896644</v>
      </c>
      <c r="R160" s="6">
        <f t="shared" si="75"/>
        <v>0.48627699914805478</v>
      </c>
      <c r="S160" s="6">
        <f t="shared" si="76"/>
        <v>0.27532866712326481</v>
      </c>
      <c r="T160" s="6">
        <f t="shared" si="77"/>
        <v>0.23839433372868049</v>
      </c>
      <c r="U160">
        <f t="shared" si="78"/>
        <v>0.8033006642114302</v>
      </c>
      <c r="V160">
        <f t="shared" si="79"/>
        <v>0.98842865601471031</v>
      </c>
      <c r="W160">
        <f t="shared" si="80"/>
        <v>1.3177820005105021</v>
      </c>
      <c r="X160" t="s">
        <v>253</v>
      </c>
      <c r="Y160" t="s">
        <v>254</v>
      </c>
      <c r="Z160" t="s">
        <v>159</v>
      </c>
      <c r="AA160" s="16" t="s">
        <v>99</v>
      </c>
      <c r="AB160" s="16" t="s">
        <v>72</v>
      </c>
      <c r="AC160" s="42">
        <v>44416</v>
      </c>
      <c r="AD160" s="16" t="s">
        <v>92</v>
      </c>
    </row>
    <row r="161" spans="1:30" x14ac:dyDescent="0.25">
      <c r="A161" s="11">
        <v>7.9055228965667759E-2</v>
      </c>
      <c r="B161" s="11">
        <v>0.1959844945972038</v>
      </c>
      <c r="C161" s="11">
        <v>0.61257062008164709</v>
      </c>
      <c r="D161" s="3">
        <f t="shared" si="66"/>
        <v>12.649384652775868</v>
      </c>
      <c r="E161" s="4">
        <f t="shared" si="67"/>
        <v>5.1024444666158173</v>
      </c>
      <c r="F161" s="4">
        <f t="shared" si="68"/>
        <v>1.6324648411422571</v>
      </c>
      <c r="G161" s="10">
        <v>2.4909220331041704E-2</v>
      </c>
      <c r="H161" s="7">
        <f t="shared" si="81"/>
        <v>1.0249092203310417</v>
      </c>
      <c r="I161" s="5">
        <f t="shared" si="69"/>
        <v>12.341956147774889</v>
      </c>
      <c r="J161" s="5">
        <f t="shared" si="70"/>
        <v>4.9784355193601906</v>
      </c>
      <c r="K161" s="5">
        <f t="shared" si="71"/>
        <v>1.5927896917689717</v>
      </c>
      <c r="L161">
        <v>5.8</v>
      </c>
      <c r="M161">
        <v>3.44</v>
      </c>
      <c r="N161">
        <v>1.78</v>
      </c>
      <c r="O161" s="5">
        <f t="shared" si="72"/>
        <v>5.9444734779200417</v>
      </c>
      <c r="P161" s="5">
        <f t="shared" si="73"/>
        <v>3.5256877179387835</v>
      </c>
      <c r="Q161" s="5">
        <f t="shared" si="74"/>
        <v>1.8243384121892543</v>
      </c>
      <c r="R161" s="6">
        <f t="shared" si="75"/>
        <v>0.1682234774390646</v>
      </c>
      <c r="S161" s="6">
        <f t="shared" si="76"/>
        <v>0.28363260731005074</v>
      </c>
      <c r="T161" s="6">
        <f t="shared" si="77"/>
        <v>0.54814391525088457</v>
      </c>
      <c r="U161">
        <f t="shared" si="78"/>
        <v>0.46994171187730821</v>
      </c>
      <c r="V161">
        <f t="shared" si="79"/>
        <v>0.69098012550780119</v>
      </c>
      <c r="W161">
        <f t="shared" si="80"/>
        <v>1.117536112393539</v>
      </c>
      <c r="X161" t="s">
        <v>255</v>
      </c>
      <c r="Y161" t="s">
        <v>256</v>
      </c>
      <c r="Z161" t="s">
        <v>159</v>
      </c>
      <c r="AA161" s="16" t="s">
        <v>98</v>
      </c>
      <c r="AB161" s="16" t="s">
        <v>92</v>
      </c>
      <c r="AC161" s="42">
        <v>44416</v>
      </c>
      <c r="AD161" s="16" t="s">
        <v>269</v>
      </c>
    </row>
    <row r="162" spans="1:30" x14ac:dyDescent="0.25">
      <c r="A162" s="11">
        <v>0.3924406984595083</v>
      </c>
      <c r="B162" s="11">
        <v>0.23651492505517235</v>
      </c>
      <c r="C162" s="11">
        <v>0.34355111623539974</v>
      </c>
      <c r="D162" s="3">
        <f t="shared" si="66"/>
        <v>2.548155693141442</v>
      </c>
      <c r="E162" s="4">
        <f t="shared" si="67"/>
        <v>4.2280629848908173</v>
      </c>
      <c r="F162" s="4">
        <f t="shared" si="68"/>
        <v>2.9107749989518426</v>
      </c>
      <c r="G162" s="10">
        <v>2.1783357721410157E-2</v>
      </c>
      <c r="H162" s="7">
        <f t="shared" si="81"/>
        <v>1.0217833577214102</v>
      </c>
      <c r="I162" s="5">
        <f t="shared" si="69"/>
        <v>2.4938316658668835</v>
      </c>
      <c r="J162" s="5">
        <f t="shared" si="70"/>
        <v>4.1379250825923135</v>
      </c>
      <c r="K162" s="5">
        <f t="shared" si="71"/>
        <v>2.8487203054891279</v>
      </c>
      <c r="L162">
        <v>3.12</v>
      </c>
      <c r="M162">
        <v>3.58</v>
      </c>
      <c r="N162">
        <v>2.37</v>
      </c>
      <c r="O162" s="5">
        <f t="shared" si="72"/>
        <v>3.1879640760907999</v>
      </c>
      <c r="P162" s="5">
        <f t="shared" si="73"/>
        <v>3.6579844206426486</v>
      </c>
      <c r="Q162" s="5">
        <f t="shared" si="74"/>
        <v>2.4216265577997422</v>
      </c>
      <c r="R162" s="6">
        <f t="shared" si="75"/>
        <v>0.31367982076706374</v>
      </c>
      <c r="S162" s="6">
        <f t="shared" si="76"/>
        <v>0.27337459240034606</v>
      </c>
      <c r="T162" s="6">
        <f t="shared" si="77"/>
        <v>0.41294558683259019</v>
      </c>
      <c r="U162">
        <f t="shared" si="78"/>
        <v>1.2510868486848945</v>
      </c>
      <c r="V162">
        <f t="shared" si="79"/>
        <v>0.86516791110128399</v>
      </c>
      <c r="W162">
        <f t="shared" si="80"/>
        <v>0.83195250703739021</v>
      </c>
      <c r="X162" t="s">
        <v>257</v>
      </c>
      <c r="Y162" t="s">
        <v>258</v>
      </c>
      <c r="Z162" t="s">
        <v>159</v>
      </c>
      <c r="AA162" s="16" t="s">
        <v>99</v>
      </c>
      <c r="AB162" s="16" t="s">
        <v>73</v>
      </c>
      <c r="AC162" s="42">
        <v>44416</v>
      </c>
      <c r="AD162" s="16" t="s">
        <v>152</v>
      </c>
    </row>
    <row r="163" spans="1:30" x14ac:dyDescent="0.25">
      <c r="A163" s="11">
        <v>0.421791765508234</v>
      </c>
      <c r="B163" s="11">
        <v>0.26766560308531551</v>
      </c>
      <c r="C163" s="11">
        <v>0.29069362418795047</v>
      </c>
      <c r="D163" s="3">
        <f t="shared" si="66"/>
        <v>2.3708381286084603</v>
      </c>
      <c r="E163" s="4">
        <f t="shared" si="67"/>
        <v>3.736004882484885</v>
      </c>
      <c r="F163" s="4">
        <f t="shared" si="68"/>
        <v>3.4400479294772608</v>
      </c>
      <c r="G163" s="10">
        <v>3.4938292912968461E-2</v>
      </c>
      <c r="H163" s="7">
        <f t="shared" si="81"/>
        <v>1.0349382929129685</v>
      </c>
      <c r="I163" s="5">
        <f t="shared" si="69"/>
        <v>2.290801436997203</v>
      </c>
      <c r="J163" s="5">
        <f t="shared" si="70"/>
        <v>3.6098817756268478</v>
      </c>
      <c r="K163" s="5">
        <f t="shared" si="71"/>
        <v>3.3239159793718698</v>
      </c>
      <c r="L163">
        <v>2.0699999999999998</v>
      </c>
      <c r="M163">
        <v>3.26</v>
      </c>
      <c r="N163">
        <v>4.08</v>
      </c>
      <c r="O163" s="5">
        <f t="shared" si="72"/>
        <v>2.1423222663298445</v>
      </c>
      <c r="P163" s="5">
        <f t="shared" si="73"/>
        <v>3.3738988348962771</v>
      </c>
      <c r="Q163" s="5">
        <f t="shared" si="74"/>
        <v>4.2225482350849113</v>
      </c>
      <c r="R163" s="6">
        <f t="shared" si="75"/>
        <v>0.46678317997094193</v>
      </c>
      <c r="S163" s="6">
        <f t="shared" si="76"/>
        <v>0.29639300077909503</v>
      </c>
      <c r="T163" s="6">
        <f t="shared" si="77"/>
        <v>0.23682381924996315</v>
      </c>
      <c r="U163">
        <f t="shared" si="78"/>
        <v>0.90361389100286627</v>
      </c>
      <c r="V163">
        <f t="shared" si="79"/>
        <v>0.9030766663913552</v>
      </c>
      <c r="W163">
        <f t="shared" si="80"/>
        <v>1.2274678497652669</v>
      </c>
      <c r="X163" t="s">
        <v>259</v>
      </c>
      <c r="Y163" t="s">
        <v>260</v>
      </c>
      <c r="Z163" t="s">
        <v>162</v>
      </c>
      <c r="AA163" s="16" t="s">
        <v>99</v>
      </c>
      <c r="AB163" s="16" t="s">
        <v>72</v>
      </c>
      <c r="AC163" s="42">
        <v>44416</v>
      </c>
      <c r="AD163" s="16" t="s">
        <v>24</v>
      </c>
    </row>
    <row r="164" spans="1:30" x14ac:dyDescent="0.25">
      <c r="A164" s="11">
        <v>0.31144009792524369</v>
      </c>
      <c r="B164" s="11">
        <v>0.29656631028420433</v>
      </c>
      <c r="C164" s="11">
        <v>0.36232524656904819</v>
      </c>
      <c r="D164" s="3">
        <f t="shared" si="66"/>
        <v>3.2108903338453043</v>
      </c>
      <c r="E164" s="4">
        <f t="shared" si="67"/>
        <v>3.3719271721784034</v>
      </c>
      <c r="F164" s="4">
        <f t="shared" si="68"/>
        <v>2.7599512025983826</v>
      </c>
      <c r="G164" s="10">
        <v>3.3169368881352579E-2</v>
      </c>
      <c r="H164" s="7">
        <f t="shared" si="81"/>
        <v>1.0331693688813526</v>
      </c>
      <c r="I164" s="5">
        <f t="shared" si="69"/>
        <v>3.1078063583339137</v>
      </c>
      <c r="J164" s="5">
        <f t="shared" si="70"/>
        <v>3.2636731921594841</v>
      </c>
      <c r="K164" s="5">
        <f t="shared" si="71"/>
        <v>2.6713443949530511</v>
      </c>
      <c r="L164">
        <v>3.19</v>
      </c>
      <c r="M164">
        <v>3.21</v>
      </c>
      <c r="N164">
        <v>2.4500000000000002</v>
      </c>
      <c r="O164" s="5">
        <f t="shared" si="72"/>
        <v>3.2958102867315149</v>
      </c>
      <c r="P164" s="5">
        <f t="shared" si="73"/>
        <v>3.3164736741091416</v>
      </c>
      <c r="Q164" s="5">
        <f t="shared" si="74"/>
        <v>2.5312649537593139</v>
      </c>
      <c r="R164" s="6">
        <f t="shared" si="75"/>
        <v>0.30341552243642916</v>
      </c>
      <c r="S164" s="6">
        <f t="shared" si="76"/>
        <v>0.30152508304430192</v>
      </c>
      <c r="T164" s="6">
        <f t="shared" si="77"/>
        <v>0.39505939451926902</v>
      </c>
      <c r="U164">
        <f t="shared" si="78"/>
        <v>1.0264474784426885</v>
      </c>
      <c r="V164">
        <f t="shared" si="79"/>
        <v>0.98355436068524682</v>
      </c>
      <c r="W164">
        <f t="shared" si="80"/>
        <v>0.91714119850243381</v>
      </c>
      <c r="X164" t="s">
        <v>261</v>
      </c>
      <c r="Y164" t="s">
        <v>262</v>
      </c>
      <c r="Z164" t="s">
        <v>162</v>
      </c>
      <c r="AA164" s="16" t="s">
        <v>99</v>
      </c>
      <c r="AB164" s="16" t="s">
        <v>72</v>
      </c>
      <c r="AC164" s="42">
        <v>44416</v>
      </c>
      <c r="AD164" s="16" t="s">
        <v>90</v>
      </c>
    </row>
    <row r="165" spans="1:30" x14ac:dyDescent="0.25">
      <c r="A165" s="11">
        <v>0.71255975200504351</v>
      </c>
      <c r="B165" s="11">
        <v>0.20476941032419538</v>
      </c>
      <c r="C165" s="11">
        <v>8.0653813994542439E-2</v>
      </c>
      <c r="D165" s="3">
        <f t="shared" si="66"/>
        <v>1.4033910800969882</v>
      </c>
      <c r="E165" s="4">
        <f t="shared" si="67"/>
        <v>4.8835419236534321</v>
      </c>
      <c r="F165" s="4">
        <f t="shared" si="68"/>
        <v>12.398669702931427</v>
      </c>
      <c r="G165" s="10">
        <v>4.4781999397103256E-2</v>
      </c>
      <c r="H165" s="7">
        <f t="shared" si="81"/>
        <v>1.0447819993971033</v>
      </c>
      <c r="I165" s="5">
        <f t="shared" si="69"/>
        <v>1.3432381883558695</v>
      </c>
      <c r="J165" s="5">
        <f t="shared" si="70"/>
        <v>4.6742209632933038</v>
      </c>
      <c r="K165" s="5">
        <f t="shared" si="71"/>
        <v>11.867231355523106</v>
      </c>
      <c r="L165">
        <v>1.22</v>
      </c>
      <c r="M165">
        <v>6.77</v>
      </c>
      <c r="N165">
        <v>12.92</v>
      </c>
      <c r="O165" s="5">
        <f t="shared" si="72"/>
        <v>1.2746340392644659</v>
      </c>
      <c r="P165" s="5">
        <f t="shared" si="73"/>
        <v>7.0731741359183884</v>
      </c>
      <c r="Q165" s="5">
        <f t="shared" si="74"/>
        <v>13.498583432210573</v>
      </c>
      <c r="R165" s="6">
        <f t="shared" si="75"/>
        <v>0.78453891014636257</v>
      </c>
      <c r="S165" s="6">
        <f t="shared" si="76"/>
        <v>0.14137924230111704</v>
      </c>
      <c r="T165" s="6">
        <f t="shared" si="77"/>
        <v>7.40818475525203E-2</v>
      </c>
      <c r="U165">
        <f t="shared" si="78"/>
        <v>0.90825291491547477</v>
      </c>
      <c r="V165">
        <f t="shared" si="79"/>
        <v>1.4483696969323585</v>
      </c>
      <c r="W165">
        <f t="shared" si="80"/>
        <v>1.0887122373313238</v>
      </c>
      <c r="X165" t="s">
        <v>263</v>
      </c>
      <c r="Y165" t="s">
        <v>264</v>
      </c>
      <c r="Z165" t="s">
        <v>162</v>
      </c>
      <c r="AA165" s="16" t="s">
        <v>97</v>
      </c>
      <c r="AB165" s="16" t="s">
        <v>89</v>
      </c>
      <c r="AC165" s="42">
        <v>44416</v>
      </c>
      <c r="AD165" s="45" t="s">
        <v>89</v>
      </c>
    </row>
    <row r="166" spans="1:30" s="12" customFormat="1" x14ac:dyDescent="0.25">
      <c r="A166" s="11">
        <v>0.44134530542808087</v>
      </c>
      <c r="B166" s="11">
        <v>0.2555143530149851</v>
      </c>
      <c r="C166" s="11">
        <v>0.28389644078635301</v>
      </c>
      <c r="D166" s="3">
        <f t="shared" si="66"/>
        <v>2.2657995626124414</v>
      </c>
      <c r="E166" s="4">
        <f t="shared" si="67"/>
        <v>3.9136744695565233</v>
      </c>
      <c r="F166" s="4">
        <f t="shared" si="68"/>
        <v>3.522411190609299</v>
      </c>
      <c r="G166" s="10">
        <v>3.2521252201233919E-2</v>
      </c>
      <c r="H166" s="7">
        <f t="shared" si="81"/>
        <v>1.0325212522012339</v>
      </c>
      <c r="I166" s="5">
        <f t="shared" si="69"/>
        <v>2.1944338266955565</v>
      </c>
      <c r="J166" s="5">
        <f t="shared" si="70"/>
        <v>3.7904057289019026</v>
      </c>
      <c r="K166" s="5">
        <f t="shared" si="71"/>
        <v>3.4114660430474086</v>
      </c>
      <c r="L166">
        <v>2.4900000000000002</v>
      </c>
      <c r="M166">
        <v>3.17</v>
      </c>
      <c r="N166">
        <v>3.17</v>
      </c>
      <c r="O166" s="5">
        <f t="shared" si="72"/>
        <v>2.5709779179810726</v>
      </c>
      <c r="P166" s="5">
        <f t="shared" si="73"/>
        <v>3.2730923694779115</v>
      </c>
      <c r="Q166" s="5">
        <f t="shared" si="74"/>
        <v>3.2730923694779115</v>
      </c>
      <c r="R166" s="6">
        <f t="shared" si="75"/>
        <v>0.3889570552147239</v>
      </c>
      <c r="S166" s="6">
        <f t="shared" si="76"/>
        <v>0.30552147239263805</v>
      </c>
      <c r="T166" s="6">
        <f t="shared" si="77"/>
        <v>0.30552147239263805</v>
      </c>
      <c r="U166">
        <f t="shared" si="78"/>
        <v>1.1346890344602079</v>
      </c>
      <c r="V166">
        <f t="shared" si="79"/>
        <v>0.83632207914543311</v>
      </c>
      <c r="W166">
        <f t="shared" si="80"/>
        <v>0.92921927405974969</v>
      </c>
      <c r="X166" t="s">
        <v>265</v>
      </c>
      <c r="Y166" t="s">
        <v>266</v>
      </c>
      <c r="Z166" t="s">
        <v>162</v>
      </c>
      <c r="AA166" s="16" t="s">
        <v>97</v>
      </c>
      <c r="AB166" s="16" t="s">
        <v>23</v>
      </c>
      <c r="AC166" s="42">
        <v>44416</v>
      </c>
      <c r="AD166" s="16" t="s">
        <v>89</v>
      </c>
    </row>
    <row r="167" spans="1:30" x14ac:dyDescent="0.25">
      <c r="A167" s="11">
        <v>0.70422090585439667</v>
      </c>
      <c r="B167" s="11">
        <v>0.18206064492161791</v>
      </c>
      <c r="C167" s="11">
        <v>0.10809169565452502</v>
      </c>
      <c r="D167" s="3">
        <f t="shared" si="66"/>
        <v>1.4200089654917998</v>
      </c>
      <c r="E167" s="4">
        <f t="shared" si="67"/>
        <v>5.4926752590079388</v>
      </c>
      <c r="F167" s="4">
        <f t="shared" si="68"/>
        <v>9.2514045037847197</v>
      </c>
      <c r="G167" s="10">
        <v>4.647373226296625E-2</v>
      </c>
      <c r="H167" s="7">
        <f t="shared" si="81"/>
        <v>1.0464737322629662</v>
      </c>
      <c r="I167" s="5">
        <f t="shared" si="69"/>
        <v>1.3569465928409645</v>
      </c>
      <c r="J167" s="5">
        <f t="shared" si="70"/>
        <v>5.2487464230279368</v>
      </c>
      <c r="K167" s="5">
        <f t="shared" si="71"/>
        <v>8.8405510989548208</v>
      </c>
      <c r="L167">
        <v>1.22</v>
      </c>
      <c r="M167">
        <v>6.68</v>
      </c>
      <c r="N167">
        <v>12.97</v>
      </c>
      <c r="O167" s="5">
        <f t="shared" si="72"/>
        <v>1.2766979533608187</v>
      </c>
      <c r="P167" s="5">
        <f t="shared" si="73"/>
        <v>6.9904445315166139</v>
      </c>
      <c r="Q167" s="5">
        <f t="shared" si="74"/>
        <v>13.572764307450672</v>
      </c>
      <c r="R167" s="6">
        <f t="shared" si="75"/>
        <v>0.78327062197254205</v>
      </c>
      <c r="S167" s="6">
        <f t="shared" si="76"/>
        <v>0.14305241898300919</v>
      </c>
      <c r="T167" s="6">
        <f t="shared" si="77"/>
        <v>7.367695904444882E-2</v>
      </c>
      <c r="U167">
        <f t="shared" si="78"/>
        <v>0.89907738921821012</v>
      </c>
      <c r="V167">
        <f t="shared" si="79"/>
        <v>1.2726848396967119</v>
      </c>
      <c r="W167">
        <f t="shared" si="80"/>
        <v>1.4671031087115582</v>
      </c>
      <c r="X167" t="s">
        <v>113</v>
      </c>
      <c r="Y167" t="s">
        <v>108</v>
      </c>
      <c r="Z167" t="s">
        <v>142</v>
      </c>
      <c r="AA167" s="16" t="s">
        <v>97</v>
      </c>
      <c r="AB167" s="16" t="s">
        <v>23</v>
      </c>
      <c r="AC167" s="42">
        <v>44416</v>
      </c>
      <c r="AD167" s="16" t="s">
        <v>272</v>
      </c>
    </row>
    <row r="168" spans="1:30" x14ac:dyDescent="0.25">
      <c r="A168" s="11">
        <v>0.51508812339722698</v>
      </c>
      <c r="B168" s="11">
        <v>0.27236286158158246</v>
      </c>
      <c r="C168" s="11">
        <v>0.20342526533961436</v>
      </c>
      <c r="D168" s="3">
        <f t="shared" si="66"/>
        <v>1.941415370644874</v>
      </c>
      <c r="E168" s="4">
        <f t="shared" si="67"/>
        <v>3.6715725271540522</v>
      </c>
      <c r="F168" s="4">
        <f t="shared" si="68"/>
        <v>4.9158102280487146</v>
      </c>
      <c r="G168" s="10">
        <v>3.834144843128251E-2</v>
      </c>
      <c r="H168" s="7">
        <f t="shared" si="81"/>
        <v>1.0383414484312825</v>
      </c>
      <c r="I168" s="5">
        <f t="shared" si="69"/>
        <v>1.8697273171344051</v>
      </c>
      <c r="J168" s="5">
        <f t="shared" si="70"/>
        <v>3.5359972701667961</v>
      </c>
      <c r="K168" s="5">
        <f t="shared" si="71"/>
        <v>4.7342906665966957</v>
      </c>
      <c r="L168">
        <v>1.54</v>
      </c>
      <c r="M168">
        <v>4.2699999999999996</v>
      </c>
      <c r="N168">
        <v>6.46</v>
      </c>
      <c r="O168" s="5">
        <f t="shared" si="72"/>
        <v>1.599045830584175</v>
      </c>
      <c r="P168" s="5">
        <f t="shared" si="73"/>
        <v>4.433717984801576</v>
      </c>
      <c r="Q168" s="5">
        <f t="shared" si="74"/>
        <v>6.707685756866085</v>
      </c>
      <c r="R168" s="6">
        <f t="shared" si="75"/>
        <v>0.62537294483590422</v>
      </c>
      <c r="S168" s="6">
        <f t="shared" si="76"/>
        <v>0.22554434076049007</v>
      </c>
      <c r="T168" s="6">
        <f t="shared" si="77"/>
        <v>0.14908271440360565</v>
      </c>
      <c r="U168">
        <f t="shared" si="78"/>
        <v>0.82364951610176285</v>
      </c>
      <c r="V168">
        <f t="shared" si="79"/>
        <v>1.2075801177862844</v>
      </c>
      <c r="W168">
        <f t="shared" si="80"/>
        <v>1.3645127549052352</v>
      </c>
      <c r="X168" t="s">
        <v>103</v>
      </c>
      <c r="Y168" t="s">
        <v>110</v>
      </c>
      <c r="Z168" t="s">
        <v>142</v>
      </c>
      <c r="AA168" s="16" t="s">
        <v>99</v>
      </c>
      <c r="AB168" s="16" t="s">
        <v>72</v>
      </c>
      <c r="AC168" s="42">
        <v>44416</v>
      </c>
      <c r="AD168" s="16" t="s">
        <v>90</v>
      </c>
    </row>
    <row r="169" spans="1:30" x14ac:dyDescent="0.25">
      <c r="A169" s="11">
        <v>0.35363411281197921</v>
      </c>
      <c r="B169" s="11">
        <v>0.34566544280247158</v>
      </c>
      <c r="C169" s="11">
        <v>0.28559062788953893</v>
      </c>
      <c r="D169" s="3">
        <f t="shared" si="66"/>
        <v>2.8277814944048729</v>
      </c>
      <c r="E169" s="4">
        <f t="shared" si="67"/>
        <v>2.8929707056989318</v>
      </c>
      <c r="F169" s="4">
        <f t="shared" si="68"/>
        <v>3.5015154642496924</v>
      </c>
      <c r="G169" s="10">
        <v>3.3060399243183936E-2</v>
      </c>
      <c r="H169" s="7">
        <f t="shared" si="81"/>
        <v>1.0330603992431839</v>
      </c>
      <c r="I169" s="5">
        <f t="shared" si="69"/>
        <v>2.7372857351578812</v>
      </c>
      <c r="J169" s="5">
        <f t="shared" si="70"/>
        <v>2.8003887360490354</v>
      </c>
      <c r="K169" s="5">
        <f t="shared" si="71"/>
        <v>3.3894586094045316</v>
      </c>
      <c r="L169">
        <v>2.92</v>
      </c>
      <c r="M169">
        <v>3.15</v>
      </c>
      <c r="N169">
        <v>2.68</v>
      </c>
      <c r="O169" s="5">
        <f t="shared" si="72"/>
        <v>3.0165363657900972</v>
      </c>
      <c r="P169" s="5">
        <f t="shared" si="73"/>
        <v>3.2541402576160294</v>
      </c>
      <c r="Q169" s="5">
        <f t="shared" si="74"/>
        <v>2.7686018699717332</v>
      </c>
      <c r="R169" s="6">
        <f t="shared" si="75"/>
        <v>0.33150603166624781</v>
      </c>
      <c r="S169" s="6">
        <f t="shared" si="76"/>
        <v>0.30730082935410907</v>
      </c>
      <c r="T169" s="6">
        <f t="shared" si="77"/>
        <v>0.36119313897964311</v>
      </c>
      <c r="U169">
        <f t="shared" si="78"/>
        <v>1.0667501614812529</v>
      </c>
      <c r="V169">
        <f t="shared" si="79"/>
        <v>1.1248438330901938</v>
      </c>
      <c r="W169">
        <f t="shared" si="80"/>
        <v>0.79068674642137882</v>
      </c>
      <c r="X169" t="s">
        <v>107</v>
      </c>
      <c r="Y169" t="s">
        <v>100</v>
      </c>
      <c r="Z169" t="s">
        <v>142</v>
      </c>
      <c r="AA169" s="16" t="s">
        <v>99</v>
      </c>
      <c r="AB169" s="16" t="s">
        <v>72</v>
      </c>
      <c r="AC169" s="42">
        <v>44416</v>
      </c>
      <c r="AD169" s="16" t="s">
        <v>22</v>
      </c>
    </row>
    <row r="170" spans="1:30" x14ac:dyDescent="0.25">
      <c r="A170" s="11">
        <v>0.2195502327695982</v>
      </c>
      <c r="B170" s="11">
        <v>0.42475719686392494</v>
      </c>
      <c r="C170" s="11">
        <v>0.33887989131173329</v>
      </c>
      <c r="D170" s="3">
        <f t="shared" si="66"/>
        <v>4.5547662937320883</v>
      </c>
      <c r="E170" s="4">
        <f t="shared" si="67"/>
        <v>2.3542861836908666</v>
      </c>
      <c r="F170" s="4">
        <f t="shared" si="68"/>
        <v>2.9508980191453933</v>
      </c>
      <c r="G170" s="10">
        <v>3.4266520460998207E-2</v>
      </c>
      <c r="H170" s="7">
        <f t="shared" si="81"/>
        <v>1.0342665204609982</v>
      </c>
      <c r="I170" s="5">
        <f t="shared" si="69"/>
        <v>4.4038612907066899</v>
      </c>
      <c r="J170" s="5">
        <f t="shared" si="70"/>
        <v>2.2762857900896791</v>
      </c>
      <c r="K170" s="5">
        <f t="shared" si="71"/>
        <v>2.8531311424739001</v>
      </c>
      <c r="L170">
        <v>2.04</v>
      </c>
      <c r="M170">
        <v>3.43</v>
      </c>
      <c r="N170">
        <v>3.96</v>
      </c>
      <c r="O170" s="5">
        <f t="shared" si="72"/>
        <v>2.1099037017404365</v>
      </c>
      <c r="P170" s="5">
        <f t="shared" si="73"/>
        <v>3.547534165181224</v>
      </c>
      <c r="Q170" s="5">
        <f t="shared" si="74"/>
        <v>4.0956954210255532</v>
      </c>
      <c r="R170" s="6">
        <f t="shared" si="75"/>
        <v>0.47395528012729249</v>
      </c>
      <c r="S170" s="6">
        <f t="shared" si="76"/>
        <v>0.28188593920107191</v>
      </c>
      <c r="T170" s="6">
        <f t="shared" si="77"/>
        <v>0.24415878067163554</v>
      </c>
      <c r="U170">
        <f t="shared" si="78"/>
        <v>0.46322984883854962</v>
      </c>
      <c r="V170">
        <f t="shared" si="79"/>
        <v>1.5068406677813808</v>
      </c>
      <c r="W170">
        <f t="shared" si="80"/>
        <v>1.3879488191231033</v>
      </c>
      <c r="X170" t="s">
        <v>111</v>
      </c>
      <c r="Y170" t="s">
        <v>102</v>
      </c>
      <c r="Z170" t="s">
        <v>142</v>
      </c>
      <c r="AA170" s="16" t="s">
        <v>98</v>
      </c>
      <c r="AB170" s="16" t="s">
        <v>24</v>
      </c>
      <c r="AC170" s="42">
        <v>44416</v>
      </c>
      <c r="AD170" s="16" t="s">
        <v>72</v>
      </c>
    </row>
    <row r="171" spans="1:30" s="17" customFormat="1" x14ac:dyDescent="0.25">
      <c r="A171" s="44">
        <v>0.2697414538900656</v>
      </c>
      <c r="B171" s="44">
        <v>0.2786872819980809</v>
      </c>
      <c r="C171" s="44">
        <v>0.41154042399675878</v>
      </c>
      <c r="D171" s="34">
        <f t="shared" si="66"/>
        <v>3.7072536889623007</v>
      </c>
      <c r="E171" s="35">
        <f t="shared" si="67"/>
        <v>3.5882512930995043</v>
      </c>
      <c r="F171" s="35">
        <f t="shared" si="68"/>
        <v>2.4298949548826725</v>
      </c>
      <c r="G171" s="36">
        <v>3.5109597799599435E-2</v>
      </c>
      <c r="H171" s="37">
        <f t="shared" si="81"/>
        <v>1.0351095977995994</v>
      </c>
      <c r="I171" s="37">
        <f t="shared" si="69"/>
        <v>3.5815083705561745</v>
      </c>
      <c r="J171" s="37">
        <f t="shared" si="70"/>
        <v>3.4665423842337915</v>
      </c>
      <c r="K171" s="37">
        <f t="shared" si="71"/>
        <v>2.3474760161127479</v>
      </c>
      <c r="L171" s="17">
        <v>2.17</v>
      </c>
      <c r="M171" s="17">
        <v>3.2</v>
      </c>
      <c r="N171" s="17">
        <v>3.82</v>
      </c>
      <c r="O171" s="37">
        <f t="shared" si="72"/>
        <v>2.2461878272251306</v>
      </c>
      <c r="P171" s="37">
        <f t="shared" si="73"/>
        <v>3.3123507129587182</v>
      </c>
      <c r="Q171" s="37">
        <f t="shared" si="74"/>
        <v>3.9541186635944698</v>
      </c>
      <c r="R171" s="38">
        <f t="shared" si="75"/>
        <v>0.44519874423652644</v>
      </c>
      <c r="S171" s="38">
        <f t="shared" si="76"/>
        <v>0.30190039843539446</v>
      </c>
      <c r="T171" s="38">
        <f t="shared" si="77"/>
        <v>0.25290085732807915</v>
      </c>
      <c r="U171" s="17">
        <f t="shared" si="78"/>
        <v>0.60588997022587421</v>
      </c>
      <c r="V171" s="17">
        <f t="shared" si="79"/>
        <v>0.92311001721887065</v>
      </c>
      <c r="W171" s="17">
        <f t="shared" si="80"/>
        <v>1.6272796713491651</v>
      </c>
      <c r="X171" s="17" t="s">
        <v>267</v>
      </c>
      <c r="Y171" s="17" t="s">
        <v>268</v>
      </c>
      <c r="Z171" s="17" t="s">
        <v>162</v>
      </c>
      <c r="AA171" s="39" t="s">
        <v>99</v>
      </c>
      <c r="AB171" s="39" t="s">
        <v>72</v>
      </c>
      <c r="AC171" s="55">
        <v>44447</v>
      </c>
      <c r="AD171" s="39" t="s">
        <v>90</v>
      </c>
    </row>
    <row r="172" spans="1:30" x14ac:dyDescent="0.25">
      <c r="A172" s="11" t="e">
        <v>#N/A</v>
      </c>
      <c r="B172" s="11" t="e">
        <v>#N/A</v>
      </c>
      <c r="C172" s="11" t="e">
        <v>#N/A</v>
      </c>
      <c r="D172" s="13" t="e">
        <f t="shared" ref="D172:D235" si="82">(100%/A172)</f>
        <v>#N/A</v>
      </c>
      <c r="E172" s="14" t="e">
        <f t="shared" ref="E172:E235" si="83">(100%/B172)</f>
        <v>#N/A</v>
      </c>
      <c r="F172" s="14" t="e">
        <f t="shared" ref="F172:F235" si="84">(100%/C172)</f>
        <v>#N/A</v>
      </c>
      <c r="G172" s="10">
        <v>3.870647721454179E-2</v>
      </c>
      <c r="H172" s="7">
        <f t="shared" si="81"/>
        <v>1.0387064772145418</v>
      </c>
      <c r="I172" s="5" t="e">
        <f t="shared" ref="I172:I235" si="85">D172/H172</f>
        <v>#N/A</v>
      </c>
      <c r="J172" s="5" t="e">
        <f t="shared" ref="J172:J235" si="86">E172/H172</f>
        <v>#N/A</v>
      </c>
      <c r="K172" s="5" t="e">
        <f t="shared" ref="K172:K235" si="87">F172/H172</f>
        <v>#N/A</v>
      </c>
      <c r="L172" s="56">
        <v>2.17</v>
      </c>
      <c r="M172" s="56">
        <v>3.15</v>
      </c>
      <c r="N172" s="57">
        <v>3.84</v>
      </c>
      <c r="O172" s="5">
        <f t="shared" ref="O172:O235" si="88">(L172*H172)</f>
        <v>2.2539930555555556</v>
      </c>
      <c r="P172" s="5">
        <f t="shared" ref="P172:P235" si="89">(M172*H172)</f>
        <v>3.2719254032258065</v>
      </c>
      <c r="Q172" s="5">
        <f t="shared" ref="Q172:Q235" si="90">(N172*H172)</f>
        <v>3.9886328725038402</v>
      </c>
      <c r="R172" s="6">
        <f t="shared" ref="R172:R235" si="91">(1/O172)</f>
        <v>0.4436570900408226</v>
      </c>
      <c r="S172" s="6">
        <f t="shared" ref="S172:S235" si="92">(1/P172)</f>
        <v>0.30563043980590004</v>
      </c>
      <c r="T172" s="6">
        <f t="shared" ref="T172:T235" si="93">(1/Q172)</f>
        <v>0.25071247015327736</v>
      </c>
      <c r="U172" t="e">
        <f t="shared" ref="U172:U235" si="94">(L172/I172)</f>
        <v>#N/A</v>
      </c>
      <c r="V172" t="e">
        <f t="shared" ref="V172:V235" si="95">(M172/J172)</f>
        <v>#N/A</v>
      </c>
      <c r="W172" t="e">
        <f t="shared" ref="W172:W235" si="96">(N172/K172)</f>
        <v>#N/A</v>
      </c>
      <c r="X172" t="s">
        <v>81</v>
      </c>
      <c r="Y172" t="s">
        <v>50</v>
      </c>
      <c r="Z172" t="s">
        <v>9</v>
      </c>
      <c r="AA172" s="16"/>
      <c r="AB172" s="16" t="e">
        <v>#N/A</v>
      </c>
      <c r="AC172" s="42">
        <v>44508</v>
      </c>
    </row>
    <row r="173" spans="1:30" x14ac:dyDescent="0.25">
      <c r="A173" s="11">
        <v>0.31625388153703077</v>
      </c>
      <c r="B173" s="11">
        <v>0.31146814708205228</v>
      </c>
      <c r="C173" s="11">
        <v>0.3463221704192373</v>
      </c>
      <c r="D173" s="13">
        <f t="shared" si="82"/>
        <v>3.1620165265320486</v>
      </c>
      <c r="E173" s="14">
        <f t="shared" si="83"/>
        <v>3.2106011782211645</v>
      </c>
      <c r="F173" s="14">
        <f t="shared" si="84"/>
        <v>2.8874847913705861</v>
      </c>
      <c r="G173" s="10">
        <v>3.2076466317223939E-2</v>
      </c>
      <c r="H173" s="7">
        <f t="shared" si="81"/>
        <v>1.0320764663172239</v>
      </c>
      <c r="I173" s="5">
        <f t="shared" si="85"/>
        <v>3.0637424936304631</v>
      </c>
      <c r="J173" s="5">
        <f t="shared" si="86"/>
        <v>3.1108171564822205</v>
      </c>
      <c r="K173" s="5">
        <f t="shared" si="87"/>
        <v>2.7977430797100213</v>
      </c>
      <c r="L173">
        <v>2.65</v>
      </c>
      <c r="M173">
        <v>3.5</v>
      </c>
      <c r="N173">
        <v>2.71</v>
      </c>
      <c r="O173" s="5">
        <f t="shared" si="88"/>
        <v>2.7350026357406434</v>
      </c>
      <c r="P173" s="5">
        <f t="shared" si="89"/>
        <v>3.6122676321102838</v>
      </c>
      <c r="Q173" s="5">
        <f t="shared" si="90"/>
        <v>2.7969272237196767</v>
      </c>
      <c r="R173" s="6">
        <f t="shared" si="91"/>
        <v>0.36563036061908522</v>
      </c>
      <c r="S173" s="6">
        <f t="shared" si="92"/>
        <v>0.2768344158973074</v>
      </c>
      <c r="T173" s="6">
        <f t="shared" si="93"/>
        <v>0.35753522348360733</v>
      </c>
      <c r="U173">
        <f t="shared" si="94"/>
        <v>0.86495519956698841</v>
      </c>
      <c r="V173">
        <f t="shared" si="95"/>
        <v>1.1251063061378626</v>
      </c>
      <c r="W173">
        <f t="shared" si="96"/>
        <v>0.96863790662325011</v>
      </c>
      <c r="X173" t="s">
        <v>35</v>
      </c>
      <c r="Y173" t="s">
        <v>26</v>
      </c>
      <c r="Z173" t="s">
        <v>70</v>
      </c>
      <c r="AA173" s="16"/>
      <c r="AB173" s="16" t="s">
        <v>72</v>
      </c>
      <c r="AC173" t="s">
        <v>400</v>
      </c>
    </row>
    <row r="174" spans="1:30" x14ac:dyDescent="0.25">
      <c r="A174" s="11">
        <v>0.36403896062401997</v>
      </c>
      <c r="B174" s="11">
        <v>0.23907202649834652</v>
      </c>
      <c r="C174" s="11">
        <v>0.36579347174955168</v>
      </c>
      <c r="D174" s="13">
        <f t="shared" si="82"/>
        <v>2.7469587274006138</v>
      </c>
      <c r="E174" s="14">
        <f t="shared" si="83"/>
        <v>4.1828398522690238</v>
      </c>
      <c r="F174" s="14">
        <f t="shared" si="84"/>
        <v>2.7337830694930263</v>
      </c>
      <c r="G174" s="10">
        <v>2.4002244925507066E-2</v>
      </c>
      <c r="H174" s="7">
        <f t="shared" si="81"/>
        <v>1.0240022449255071</v>
      </c>
      <c r="I174" s="5">
        <f t="shared" si="85"/>
        <v>2.6825710011997543</v>
      </c>
      <c r="J174" s="5">
        <f t="shared" si="86"/>
        <v>4.0847955880929856</v>
      </c>
      <c r="K174" s="5">
        <f t="shared" si="87"/>
        <v>2.6697041759824467</v>
      </c>
      <c r="L174">
        <v>4.7300000000000004</v>
      </c>
      <c r="M174">
        <v>4.3899999999999997</v>
      </c>
      <c r="N174">
        <v>1.71</v>
      </c>
      <c r="O174" s="5">
        <f t="shared" si="88"/>
        <v>4.843530618497649</v>
      </c>
      <c r="P174" s="5">
        <f t="shared" si="89"/>
        <v>4.4953698552229753</v>
      </c>
      <c r="Q174" s="5">
        <f t="shared" si="90"/>
        <v>1.751043838822617</v>
      </c>
      <c r="R174" s="6">
        <f t="shared" si="91"/>
        <v>0.20646096386403703</v>
      </c>
      <c r="S174" s="6">
        <f t="shared" si="92"/>
        <v>0.22245110685122901</v>
      </c>
      <c r="T174" s="6">
        <f t="shared" si="93"/>
        <v>0.57108792928473406</v>
      </c>
      <c r="U174">
        <f t="shared" si="94"/>
        <v>1.7632338521085007</v>
      </c>
      <c r="V174">
        <f t="shared" si="95"/>
        <v>1.0747171811477354</v>
      </c>
      <c r="W174">
        <f t="shared" si="96"/>
        <v>0.64052040498858742</v>
      </c>
      <c r="X174" t="s">
        <v>275</v>
      </c>
      <c r="Y174" t="s">
        <v>276</v>
      </c>
      <c r="Z174" t="s">
        <v>277</v>
      </c>
      <c r="AA174" s="16"/>
      <c r="AB174" s="16" t="s">
        <v>73</v>
      </c>
      <c r="AC174" t="s">
        <v>400</v>
      </c>
    </row>
    <row r="175" spans="1:30" x14ac:dyDescent="0.25">
      <c r="A175" s="11">
        <v>0.15770602074439116</v>
      </c>
      <c r="B175" s="11">
        <v>0.30307623378125564</v>
      </c>
      <c r="C175" s="11">
        <v>0.48491176272388942</v>
      </c>
      <c r="D175" s="13">
        <f t="shared" si="82"/>
        <v>6.3409120037388629</v>
      </c>
      <c r="E175" s="14">
        <f t="shared" si="83"/>
        <v>3.2994998899245496</v>
      </c>
      <c r="F175" s="14">
        <f t="shared" si="84"/>
        <v>2.0622308569763521</v>
      </c>
      <c r="G175" s="10">
        <v>3.1888566849465949E-2</v>
      </c>
      <c r="H175" s="7">
        <f t="shared" si="81"/>
        <v>1.0318885668494659</v>
      </c>
      <c r="I175" s="5">
        <f t="shared" si="85"/>
        <v>6.1449580966855386</v>
      </c>
      <c r="J175" s="5">
        <f t="shared" si="86"/>
        <v>3.1975350788103922</v>
      </c>
      <c r="K175" s="5">
        <f t="shared" si="87"/>
        <v>1.9985015080385076</v>
      </c>
      <c r="L175">
        <v>1.58</v>
      </c>
      <c r="M175">
        <v>4.0599999999999996</v>
      </c>
      <c r="N175">
        <v>6.55</v>
      </c>
      <c r="O175" s="5">
        <f t="shared" si="88"/>
        <v>1.6303839356221563</v>
      </c>
      <c r="P175" s="5">
        <f t="shared" si="89"/>
        <v>4.1894675814088309</v>
      </c>
      <c r="Q175" s="5">
        <f t="shared" si="90"/>
        <v>6.7588701128640016</v>
      </c>
      <c r="R175" s="6">
        <f t="shared" si="91"/>
        <v>0.61335246143626831</v>
      </c>
      <c r="S175" s="6">
        <f t="shared" si="92"/>
        <v>0.23869381504170054</v>
      </c>
      <c r="T175" s="6">
        <f t="shared" si="93"/>
        <v>0.14795372352203115</v>
      </c>
      <c r="U175">
        <f t="shared" si="94"/>
        <v>0.25712136277254988</v>
      </c>
      <c r="V175">
        <f t="shared" si="95"/>
        <v>1.2697280561220545</v>
      </c>
      <c r="W175">
        <f t="shared" si="96"/>
        <v>3.2774556204506968</v>
      </c>
      <c r="X175" t="s">
        <v>37</v>
      </c>
      <c r="Y175" t="s">
        <v>27</v>
      </c>
      <c r="Z175" t="s">
        <v>21</v>
      </c>
      <c r="AA175" s="16"/>
      <c r="AB175" s="16" t="s">
        <v>72</v>
      </c>
      <c r="AC175" t="s">
        <v>400</v>
      </c>
    </row>
    <row r="176" spans="1:30" x14ac:dyDescent="0.25">
      <c r="A176" s="11">
        <v>0.31979849044495712</v>
      </c>
      <c r="B176" s="11">
        <v>0.21510105252185829</v>
      </c>
      <c r="C176" s="11">
        <v>0.42546696427679165</v>
      </c>
      <c r="D176" s="13">
        <f t="shared" si="82"/>
        <v>3.1269691067291556</v>
      </c>
      <c r="E176" s="14">
        <f t="shared" si="83"/>
        <v>4.6489777166403279</v>
      </c>
      <c r="F176" s="14">
        <f t="shared" si="84"/>
        <v>2.3503587445380139</v>
      </c>
      <c r="G176" s="10">
        <v>2.8903602193504518E-2</v>
      </c>
      <c r="H176" s="7">
        <f t="shared" si="81"/>
        <v>1.0289036021935045</v>
      </c>
      <c r="I176" s="5">
        <f t="shared" si="85"/>
        <v>3.0391273779806154</v>
      </c>
      <c r="J176" s="5">
        <f t="shared" si="86"/>
        <v>4.5183802512978284</v>
      </c>
      <c r="K176" s="5">
        <f t="shared" si="87"/>
        <v>2.2843332840193371</v>
      </c>
      <c r="L176">
        <v>3.07</v>
      </c>
      <c r="M176">
        <v>3.7</v>
      </c>
      <c r="N176">
        <v>2.31</v>
      </c>
      <c r="O176" s="5">
        <f t="shared" si="88"/>
        <v>3.1587340587340589</v>
      </c>
      <c r="P176" s="5">
        <f t="shared" si="89"/>
        <v>3.8069433281159668</v>
      </c>
      <c r="Q176" s="5">
        <f t="shared" si="90"/>
        <v>2.3767673210669953</v>
      </c>
      <c r="R176" s="6">
        <f t="shared" si="91"/>
        <v>0.316582523696463</v>
      </c>
      <c r="S176" s="6">
        <f t="shared" si="92"/>
        <v>0.26267793182382199</v>
      </c>
      <c r="T176" s="6">
        <f t="shared" si="93"/>
        <v>0.42073954447971496</v>
      </c>
      <c r="U176">
        <f t="shared" si="94"/>
        <v>1.0101583837002246</v>
      </c>
      <c r="V176">
        <f t="shared" si="95"/>
        <v>0.8188775167688106</v>
      </c>
      <c r="W176">
        <f t="shared" si="96"/>
        <v>1.0112359768866572</v>
      </c>
      <c r="X176" t="s">
        <v>66</v>
      </c>
      <c r="Y176" t="s">
        <v>38</v>
      </c>
      <c r="Z176" t="s">
        <v>21</v>
      </c>
      <c r="AA176" s="16"/>
      <c r="AB176" s="16" t="s">
        <v>73</v>
      </c>
      <c r="AC176" t="s">
        <v>400</v>
      </c>
    </row>
    <row r="177" spans="1:30" x14ac:dyDescent="0.25">
      <c r="A177" s="11">
        <v>0.35452887221105212</v>
      </c>
      <c r="B177" s="11">
        <v>0.26281155914808474</v>
      </c>
      <c r="C177" s="11">
        <v>0.35317800795062987</v>
      </c>
      <c r="D177" s="13">
        <f t="shared" si="82"/>
        <v>2.8206447440046492</v>
      </c>
      <c r="E177" s="14">
        <f t="shared" si="83"/>
        <v>3.8050076763805372</v>
      </c>
      <c r="F177" s="14">
        <f t="shared" si="84"/>
        <v>2.8314333777537706</v>
      </c>
      <c r="G177" s="10">
        <v>2.373579933615666E-2</v>
      </c>
      <c r="H177" s="7">
        <f t="shared" si="81"/>
        <v>1.0237357993361567</v>
      </c>
      <c r="I177" s="5">
        <f t="shared" si="85"/>
        <v>2.7552467597926156</v>
      </c>
      <c r="J177" s="5">
        <f t="shared" si="86"/>
        <v>3.7167867713993212</v>
      </c>
      <c r="K177" s="5">
        <f t="shared" si="87"/>
        <v>2.7657852539589012</v>
      </c>
      <c r="L177">
        <v>4.05</v>
      </c>
      <c r="M177">
        <v>3.46</v>
      </c>
      <c r="N177">
        <v>2.0499999999999998</v>
      </c>
      <c r="O177" s="5">
        <f t="shared" si="88"/>
        <v>4.1461299873114346</v>
      </c>
      <c r="P177" s="5">
        <f t="shared" si="89"/>
        <v>3.5421258657031021</v>
      </c>
      <c r="Q177" s="5">
        <f t="shared" si="90"/>
        <v>2.0986583886391208</v>
      </c>
      <c r="R177" s="6">
        <f t="shared" si="91"/>
        <v>0.24118877195368682</v>
      </c>
      <c r="S177" s="6">
        <f t="shared" si="92"/>
        <v>0.28231633711341952</v>
      </c>
      <c r="T177" s="6">
        <f t="shared" si="93"/>
        <v>0.47649489093289354</v>
      </c>
      <c r="U177">
        <f t="shared" si="94"/>
        <v>1.4699227884419466</v>
      </c>
      <c r="V177">
        <f t="shared" si="95"/>
        <v>0.93091162146419171</v>
      </c>
      <c r="W177">
        <f t="shared" si="96"/>
        <v>0.74119998906844353</v>
      </c>
      <c r="X177" t="s">
        <v>278</v>
      </c>
      <c r="Y177" t="s">
        <v>279</v>
      </c>
      <c r="Z177" t="s">
        <v>280</v>
      </c>
      <c r="AA177" s="16"/>
      <c r="AB177" s="16" t="s">
        <v>72</v>
      </c>
      <c r="AC177" t="s">
        <v>400</v>
      </c>
    </row>
    <row r="178" spans="1:30" x14ac:dyDescent="0.25">
      <c r="A178" s="11">
        <v>0.25253679306639154</v>
      </c>
      <c r="B178" s="11">
        <v>0.22082242381191916</v>
      </c>
      <c r="C178" s="11">
        <v>0.47458149641519626</v>
      </c>
      <c r="D178" s="13">
        <f t="shared" si="82"/>
        <v>3.9598190341203132</v>
      </c>
      <c r="E178" s="14">
        <f t="shared" si="83"/>
        <v>4.528525603231893</v>
      </c>
      <c r="F178" s="14">
        <f t="shared" si="84"/>
        <v>2.1071196571160282</v>
      </c>
      <c r="G178" s="10">
        <v>2.3390606338857811E-2</v>
      </c>
      <c r="H178" s="7">
        <f t="shared" si="81"/>
        <v>1.0233906063388578</v>
      </c>
      <c r="I178" s="5">
        <f t="shared" si="85"/>
        <v>3.8693134464917751</v>
      </c>
      <c r="J178" s="5">
        <f t="shared" si="86"/>
        <v>4.42502166346096</v>
      </c>
      <c r="K178" s="5">
        <f t="shared" si="87"/>
        <v>2.0589593495040677</v>
      </c>
      <c r="L178">
        <v>4.3099999999999996</v>
      </c>
      <c r="M178">
        <v>3.59</v>
      </c>
      <c r="N178">
        <v>1.95</v>
      </c>
      <c r="O178" s="5">
        <f t="shared" si="88"/>
        <v>4.4108135133204769</v>
      </c>
      <c r="P178" s="5">
        <f t="shared" si="89"/>
        <v>3.6739722767564995</v>
      </c>
      <c r="Q178" s="5">
        <f t="shared" si="90"/>
        <v>1.9956116823607726</v>
      </c>
      <c r="R178" s="6">
        <f t="shared" si="91"/>
        <v>0.22671554736559157</v>
      </c>
      <c r="S178" s="6">
        <f t="shared" si="92"/>
        <v>0.27218496076481885</v>
      </c>
      <c r="T178" s="6">
        <f t="shared" si="93"/>
        <v>0.50109949186958958</v>
      </c>
      <c r="U178">
        <f t="shared" si="94"/>
        <v>1.1138926994678566</v>
      </c>
      <c r="V178">
        <f t="shared" si="95"/>
        <v>0.8112954631711653</v>
      </c>
      <c r="W178">
        <f t="shared" si="96"/>
        <v>0.94708037847842297</v>
      </c>
      <c r="X178" t="s">
        <v>252</v>
      </c>
      <c r="Y178" t="s">
        <v>157</v>
      </c>
      <c r="Z178" t="s">
        <v>159</v>
      </c>
      <c r="AA178" s="16"/>
      <c r="AB178" s="16" t="s">
        <v>22</v>
      </c>
      <c r="AC178" t="s">
        <v>400</v>
      </c>
    </row>
    <row r="179" spans="1:30" x14ac:dyDescent="0.25">
      <c r="A179" s="11" t="e">
        <v>#N/A</v>
      </c>
      <c r="B179" s="11" t="e">
        <v>#N/A</v>
      </c>
      <c r="C179" s="11" t="e">
        <v>#N/A</v>
      </c>
      <c r="D179" s="13" t="e">
        <f t="shared" si="82"/>
        <v>#N/A</v>
      </c>
      <c r="E179" s="14" t="e">
        <f t="shared" si="83"/>
        <v>#N/A</v>
      </c>
      <c r="F179" s="14" t="e">
        <f t="shared" si="84"/>
        <v>#N/A</v>
      </c>
      <c r="G179" s="10">
        <v>2.8215627424497347E-2</v>
      </c>
      <c r="H179" s="7">
        <f t="shared" si="81"/>
        <v>1.0282156274244973</v>
      </c>
      <c r="I179" s="5" t="e">
        <f t="shared" si="85"/>
        <v>#N/A</v>
      </c>
      <c r="J179" s="5" t="e">
        <f t="shared" si="86"/>
        <v>#N/A</v>
      </c>
      <c r="K179" s="5" t="e">
        <f t="shared" si="87"/>
        <v>#N/A</v>
      </c>
      <c r="L179">
        <v>2.81</v>
      </c>
      <c r="M179">
        <v>3.39</v>
      </c>
      <c r="N179">
        <v>2.65</v>
      </c>
      <c r="O179" s="5">
        <f t="shared" si="88"/>
        <v>2.8892859130628374</v>
      </c>
      <c r="P179" s="5">
        <f t="shared" si="89"/>
        <v>3.4856509769690462</v>
      </c>
      <c r="Q179" s="5">
        <f t="shared" si="90"/>
        <v>2.7247714126749178</v>
      </c>
      <c r="R179" s="6">
        <f t="shared" si="91"/>
        <v>0.34610628026768481</v>
      </c>
      <c r="S179" s="6">
        <f t="shared" si="92"/>
        <v>0.28689045650507206</v>
      </c>
      <c r="T179" s="6">
        <f t="shared" si="93"/>
        <v>0.36700326322724314</v>
      </c>
      <c r="U179" t="e">
        <f t="shared" si="94"/>
        <v>#N/A</v>
      </c>
      <c r="V179" t="e">
        <f t="shared" si="95"/>
        <v>#N/A</v>
      </c>
      <c r="W179" t="e">
        <f t="shared" si="96"/>
        <v>#N/A</v>
      </c>
      <c r="X179" t="s">
        <v>281</v>
      </c>
      <c r="Y179" t="s">
        <v>282</v>
      </c>
      <c r="Z179" t="s">
        <v>283</v>
      </c>
      <c r="AA179" s="16"/>
      <c r="AB179" s="16" t="e">
        <v>#N/A</v>
      </c>
      <c r="AC179" t="s">
        <v>400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13" t="e">
        <f t="shared" si="82"/>
        <v>#N/A</v>
      </c>
      <c r="E180" s="14" t="e">
        <f t="shared" si="83"/>
        <v>#N/A</v>
      </c>
      <c r="F180" s="14" t="e">
        <f t="shared" si="84"/>
        <v>#N/A</v>
      </c>
      <c r="G180" s="10">
        <v>2.7071306784699711E-2</v>
      </c>
      <c r="H180" s="7">
        <f t="shared" si="81"/>
        <v>1.0270713067846997</v>
      </c>
      <c r="I180" s="5" t="e">
        <f t="shared" si="85"/>
        <v>#N/A</v>
      </c>
      <c r="J180" s="5" t="e">
        <f t="shared" si="86"/>
        <v>#N/A</v>
      </c>
      <c r="K180" s="5" t="e">
        <f t="shared" si="87"/>
        <v>#N/A</v>
      </c>
      <c r="L180">
        <v>2.99</v>
      </c>
      <c r="M180">
        <v>3.13</v>
      </c>
      <c r="N180">
        <v>2.68</v>
      </c>
      <c r="O180" s="5">
        <f t="shared" si="88"/>
        <v>3.0709432072862524</v>
      </c>
      <c r="P180" s="5">
        <f t="shared" si="89"/>
        <v>3.2147331902361098</v>
      </c>
      <c r="Q180" s="5">
        <f t="shared" si="90"/>
        <v>2.7525511021829954</v>
      </c>
      <c r="R180" s="6">
        <f t="shared" si="91"/>
        <v>0.32563285365465466</v>
      </c>
      <c r="S180" s="6">
        <f t="shared" si="92"/>
        <v>0.31106780588735383</v>
      </c>
      <c r="T180" s="6">
        <f t="shared" si="93"/>
        <v>0.36329934045799156</v>
      </c>
      <c r="U180" t="e">
        <f t="shared" si="94"/>
        <v>#N/A</v>
      </c>
      <c r="V180" t="e">
        <f t="shared" si="95"/>
        <v>#N/A</v>
      </c>
      <c r="W180" t="e">
        <f t="shared" si="96"/>
        <v>#N/A</v>
      </c>
      <c r="X180" t="s">
        <v>236</v>
      </c>
      <c r="Y180" t="s">
        <v>259</v>
      </c>
      <c r="Z180" t="s">
        <v>162</v>
      </c>
      <c r="AA180" s="16"/>
      <c r="AB180" s="16" t="e">
        <v>#N/A</v>
      </c>
      <c r="AC180" t="s">
        <v>400</v>
      </c>
    </row>
    <row r="181" spans="1:30" x14ac:dyDescent="0.25">
      <c r="A181" s="11">
        <v>0.7182692684687737</v>
      </c>
      <c r="B181" s="11">
        <v>0.17031536393989738</v>
      </c>
      <c r="C181" s="11">
        <v>0.10368021851335996</v>
      </c>
      <c r="D181" s="13">
        <f t="shared" si="82"/>
        <v>1.3922355360293051</v>
      </c>
      <c r="E181" s="14">
        <f t="shared" si="83"/>
        <v>5.8714608997511828</v>
      </c>
      <c r="F181" s="14">
        <f t="shared" si="84"/>
        <v>9.6450414007484238</v>
      </c>
      <c r="G181" s="10">
        <v>4.9507488460976745E-2</v>
      </c>
      <c r="H181" s="7">
        <f t="shared" si="81"/>
        <v>1.0495074884609767</v>
      </c>
      <c r="I181" s="5">
        <f t="shared" si="85"/>
        <v>1.3265608405242664</v>
      </c>
      <c r="J181" s="5">
        <f t="shared" si="86"/>
        <v>5.5944916680501589</v>
      </c>
      <c r="K181" s="5">
        <f t="shared" si="87"/>
        <v>9.1900643938159483</v>
      </c>
      <c r="L181">
        <v>2.15</v>
      </c>
      <c r="M181">
        <v>3.52</v>
      </c>
      <c r="N181">
        <v>3.33</v>
      </c>
      <c r="O181" s="5">
        <f t="shared" si="88"/>
        <v>2.2564411001911</v>
      </c>
      <c r="P181" s="5">
        <f t="shared" si="89"/>
        <v>3.6942663593826381</v>
      </c>
      <c r="Q181" s="5">
        <f t="shared" si="90"/>
        <v>3.4948599365750526</v>
      </c>
      <c r="R181" s="6">
        <f t="shared" si="91"/>
        <v>0.44317576023380761</v>
      </c>
      <c r="S181" s="6">
        <f t="shared" si="92"/>
        <v>0.27068973991553591</v>
      </c>
      <c r="T181" s="6">
        <f t="shared" si="93"/>
        <v>0.28613449985065659</v>
      </c>
      <c r="U181">
        <f t="shared" si="94"/>
        <v>1.6207322983771362</v>
      </c>
      <c r="V181">
        <f t="shared" si="95"/>
        <v>0.6291903194891737</v>
      </c>
      <c r="W181">
        <f t="shared" si="96"/>
        <v>0.36234784189768876</v>
      </c>
      <c r="X181" t="s">
        <v>133</v>
      </c>
      <c r="Y181" t="s">
        <v>140</v>
      </c>
      <c r="Z181" t="s">
        <v>145</v>
      </c>
      <c r="AA181" s="16"/>
      <c r="AB181" s="16" t="s">
        <v>149</v>
      </c>
      <c r="AC181" t="s">
        <v>400</v>
      </c>
    </row>
    <row r="182" spans="1:30" x14ac:dyDescent="0.25">
      <c r="A182" s="11">
        <v>0.68021475671215648</v>
      </c>
      <c r="B182" s="11">
        <v>0.1989965211228478</v>
      </c>
      <c r="C182" s="11">
        <v>0.11628427000107489</v>
      </c>
      <c r="D182" s="13">
        <f t="shared" si="82"/>
        <v>1.4701239426700141</v>
      </c>
      <c r="E182" s="14">
        <f t="shared" si="83"/>
        <v>5.0252134778912216</v>
      </c>
      <c r="F182" s="14">
        <f t="shared" si="84"/>
        <v>8.5996154079202327</v>
      </c>
      <c r="G182" s="10">
        <v>2.1946782030829004E-2</v>
      </c>
      <c r="H182" s="7">
        <f t="shared" si="81"/>
        <v>1.021946782030829</v>
      </c>
      <c r="I182" s="5">
        <f t="shared" si="85"/>
        <v>1.4385523478517739</v>
      </c>
      <c r="J182" s="5">
        <f t="shared" si="86"/>
        <v>4.9172946832955793</v>
      </c>
      <c r="K182" s="5">
        <f t="shared" si="87"/>
        <v>8.4149346708944464</v>
      </c>
      <c r="L182">
        <v>2.7</v>
      </c>
      <c r="M182">
        <v>3.03</v>
      </c>
      <c r="N182">
        <v>3.11</v>
      </c>
      <c r="O182" s="5">
        <f t="shared" si="88"/>
        <v>2.7592563114832385</v>
      </c>
      <c r="P182" s="5">
        <f t="shared" si="89"/>
        <v>3.0964987495534118</v>
      </c>
      <c r="Q182" s="5">
        <f t="shared" si="90"/>
        <v>3.1782544921158782</v>
      </c>
      <c r="R182" s="6">
        <f t="shared" si="91"/>
        <v>0.36241649455988739</v>
      </c>
      <c r="S182" s="6">
        <f t="shared" si="92"/>
        <v>0.3229453911919789</v>
      </c>
      <c r="T182" s="6">
        <f t="shared" si="93"/>
        <v>0.31463811424813376</v>
      </c>
      <c r="U182">
        <f t="shared" si="94"/>
        <v>1.8768868606220535</v>
      </c>
      <c r="V182">
        <f t="shared" si="95"/>
        <v>0.61619247882237727</v>
      </c>
      <c r="W182">
        <f t="shared" si="96"/>
        <v>0.36958100349333189</v>
      </c>
      <c r="X182" t="s">
        <v>284</v>
      </c>
      <c r="Y182" t="s">
        <v>285</v>
      </c>
      <c r="Z182" t="s">
        <v>286</v>
      </c>
      <c r="AA182" s="16"/>
      <c r="AB182" s="16" t="s">
        <v>23</v>
      </c>
      <c r="AC182" t="s">
        <v>400</v>
      </c>
    </row>
    <row r="183" spans="1:30" x14ac:dyDescent="0.25">
      <c r="A183" s="11">
        <v>0.39848089595004871</v>
      </c>
      <c r="B183" s="11">
        <v>0.35275958256013512</v>
      </c>
      <c r="C183" s="11">
        <v>0.23908491856664255</v>
      </c>
      <c r="D183" s="13">
        <f t="shared" si="82"/>
        <v>2.509530595226714</v>
      </c>
      <c r="E183" s="14">
        <f t="shared" si="83"/>
        <v>2.8347918793376206</v>
      </c>
      <c r="F183" s="14">
        <f t="shared" si="84"/>
        <v>4.1826143028810909</v>
      </c>
      <c r="G183" s="10">
        <v>2.7554448116285268E-2</v>
      </c>
      <c r="H183" s="7">
        <f t="shared" si="81"/>
        <v>1.0275544481162853</v>
      </c>
      <c r="I183" s="5">
        <f t="shared" si="85"/>
        <v>2.4422361265889023</v>
      </c>
      <c r="J183" s="5">
        <f t="shared" si="86"/>
        <v>2.7587753471695504</v>
      </c>
      <c r="K183" s="5">
        <f t="shared" si="87"/>
        <v>4.070455157435859</v>
      </c>
      <c r="L183">
        <v>2.2999999999999998</v>
      </c>
      <c r="M183">
        <v>3.08</v>
      </c>
      <c r="N183">
        <v>3.73</v>
      </c>
      <c r="O183" s="5">
        <f t="shared" si="88"/>
        <v>2.3633752306674558</v>
      </c>
      <c r="P183" s="5">
        <f t="shared" si="89"/>
        <v>3.1648677001981587</v>
      </c>
      <c r="Q183" s="5">
        <f t="shared" si="90"/>
        <v>3.8327780914737439</v>
      </c>
      <c r="R183" s="6">
        <f t="shared" si="91"/>
        <v>0.42312366949770547</v>
      </c>
      <c r="S183" s="6">
        <f t="shared" si="92"/>
        <v>0.31596897397555923</v>
      </c>
      <c r="T183" s="6">
        <f t="shared" si="93"/>
        <v>0.26090735652673525</v>
      </c>
      <c r="U183">
        <f t="shared" si="94"/>
        <v>0.94175987938252093</v>
      </c>
      <c r="V183">
        <f t="shared" si="95"/>
        <v>1.1164374087799573</v>
      </c>
      <c r="W183">
        <f t="shared" si="96"/>
        <v>0.91635943788401164</v>
      </c>
      <c r="X183" t="s">
        <v>287</v>
      </c>
      <c r="Y183" t="s">
        <v>288</v>
      </c>
      <c r="Z183" t="s">
        <v>289</v>
      </c>
      <c r="AA183" s="16"/>
      <c r="AB183" s="16" t="s">
        <v>72</v>
      </c>
      <c r="AC183" t="s">
        <v>400</v>
      </c>
    </row>
    <row r="184" spans="1:30" x14ac:dyDescent="0.25">
      <c r="A184" s="11" t="e">
        <v>#N/A</v>
      </c>
      <c r="B184" s="11" t="e">
        <v>#N/A</v>
      </c>
      <c r="C184" s="11" t="e">
        <v>#N/A</v>
      </c>
      <c r="D184" s="13" t="e">
        <f t="shared" si="82"/>
        <v>#N/A</v>
      </c>
      <c r="E184" s="14" t="e">
        <f t="shared" si="83"/>
        <v>#N/A</v>
      </c>
      <c r="F184" s="14" t="e">
        <f t="shared" si="84"/>
        <v>#N/A</v>
      </c>
      <c r="G184" s="10">
        <v>2.7963853796700189E-2</v>
      </c>
      <c r="H184" s="7">
        <f t="shared" si="81"/>
        <v>1.0279638537967002</v>
      </c>
      <c r="I184" s="5" t="e">
        <f t="shared" si="85"/>
        <v>#N/A</v>
      </c>
      <c r="J184" s="5" t="e">
        <f t="shared" si="86"/>
        <v>#N/A</v>
      </c>
      <c r="K184" s="5" t="e">
        <f t="shared" si="87"/>
        <v>#N/A</v>
      </c>
      <c r="L184">
        <v>2.36</v>
      </c>
      <c r="M184">
        <v>2.95</v>
      </c>
      <c r="N184">
        <v>3.77</v>
      </c>
      <c r="O184" s="5">
        <f t="shared" si="88"/>
        <v>2.4259946949602123</v>
      </c>
      <c r="P184" s="5">
        <f t="shared" si="89"/>
        <v>3.0324933687002655</v>
      </c>
      <c r="Q184" s="5">
        <f t="shared" si="90"/>
        <v>3.8754237288135598</v>
      </c>
      <c r="R184" s="6">
        <f t="shared" si="91"/>
        <v>0.41220205554340694</v>
      </c>
      <c r="S184" s="6">
        <f t="shared" si="92"/>
        <v>0.32976164443472555</v>
      </c>
      <c r="T184" s="6">
        <f t="shared" si="93"/>
        <v>0.25803630002186745</v>
      </c>
      <c r="U184" t="e">
        <f t="shared" si="94"/>
        <v>#N/A</v>
      </c>
      <c r="V184" t="e">
        <f t="shared" si="95"/>
        <v>#N/A</v>
      </c>
      <c r="W184" t="e">
        <f t="shared" si="96"/>
        <v>#N/A</v>
      </c>
      <c r="X184" t="s">
        <v>290</v>
      </c>
      <c r="Y184" t="s">
        <v>291</v>
      </c>
      <c r="Z184" t="s">
        <v>289</v>
      </c>
      <c r="AA184" s="16"/>
      <c r="AB184" s="16" t="e">
        <v>#N/A</v>
      </c>
      <c r="AC184" t="s">
        <v>400</v>
      </c>
    </row>
    <row r="185" spans="1:30" x14ac:dyDescent="0.25">
      <c r="A185" s="11">
        <v>0.79666784981000172</v>
      </c>
      <c r="B185" s="11">
        <v>0.12505661517749772</v>
      </c>
      <c r="C185" s="11">
        <v>5.4841913364886481E-2</v>
      </c>
      <c r="D185" s="13">
        <f t="shared" si="82"/>
        <v>1.2552282613619856</v>
      </c>
      <c r="E185" s="14">
        <f t="shared" si="83"/>
        <v>7.9963782689996936</v>
      </c>
      <c r="F185" s="14">
        <f t="shared" si="84"/>
        <v>18.234228870655485</v>
      </c>
      <c r="G185" s="10">
        <v>3.0218426359762685E-2</v>
      </c>
      <c r="H185" s="7">
        <f t="shared" si="81"/>
        <v>1.0302184263597627</v>
      </c>
      <c r="I185" s="5">
        <f t="shared" si="85"/>
        <v>1.2184098335314062</v>
      </c>
      <c r="J185" s="5">
        <f t="shared" si="86"/>
        <v>7.7618280399571082</v>
      </c>
      <c r="K185" s="5">
        <f t="shared" si="87"/>
        <v>17.699381416701538</v>
      </c>
      <c r="L185">
        <v>1.56</v>
      </c>
      <c r="M185">
        <v>4.45</v>
      </c>
      <c r="N185">
        <v>6.08</v>
      </c>
      <c r="O185" s="5">
        <f t="shared" si="88"/>
        <v>1.6071407451212298</v>
      </c>
      <c r="P185" s="5">
        <f t="shared" si="89"/>
        <v>4.5844719973009438</v>
      </c>
      <c r="Q185" s="5">
        <f t="shared" si="90"/>
        <v>6.2637280322673572</v>
      </c>
      <c r="R185" s="6">
        <f t="shared" si="91"/>
        <v>0.62222303991463301</v>
      </c>
      <c r="S185" s="6">
        <f t="shared" si="92"/>
        <v>0.21812762747569159</v>
      </c>
      <c r="T185" s="6">
        <f t="shared" si="93"/>
        <v>0.15964933260967556</v>
      </c>
      <c r="U185">
        <f t="shared" si="94"/>
        <v>1.2803573617577741</v>
      </c>
      <c r="V185">
        <f t="shared" si="95"/>
        <v>0.57331855035847856</v>
      </c>
      <c r="W185">
        <f t="shared" si="96"/>
        <v>0.34351483008681727</v>
      </c>
      <c r="X185" t="s">
        <v>292</v>
      </c>
      <c r="Y185" t="s">
        <v>293</v>
      </c>
      <c r="Z185" t="s">
        <v>294</v>
      </c>
      <c r="AA185" s="16"/>
      <c r="AB185" s="16" t="s">
        <v>149</v>
      </c>
      <c r="AC185" t="s">
        <v>400</v>
      </c>
    </row>
    <row r="186" spans="1:30" x14ac:dyDescent="0.25">
      <c r="A186" s="11" t="e">
        <v>#N/A</v>
      </c>
      <c r="B186" s="11" t="e">
        <v>#N/A</v>
      </c>
      <c r="C186" s="11" t="e">
        <v>#N/A</v>
      </c>
      <c r="D186" s="13" t="e">
        <f t="shared" si="82"/>
        <v>#N/A</v>
      </c>
      <c r="E186" s="14" t="e">
        <f t="shared" si="83"/>
        <v>#N/A</v>
      </c>
      <c r="F186" s="14" t="e">
        <f t="shared" si="84"/>
        <v>#N/A</v>
      </c>
      <c r="G186" s="10">
        <v>4.1396665218968787E-2</v>
      </c>
      <c r="H186" s="7">
        <f t="shared" si="81"/>
        <v>1.0413966652189688</v>
      </c>
      <c r="I186" s="5" t="e">
        <f t="shared" si="85"/>
        <v>#N/A</v>
      </c>
      <c r="J186" s="5" t="e">
        <f t="shared" si="86"/>
        <v>#N/A</v>
      </c>
      <c r="K186" s="5" t="e">
        <f t="shared" si="87"/>
        <v>#N/A</v>
      </c>
      <c r="L186">
        <v>1.66</v>
      </c>
      <c r="M186">
        <v>4.22</v>
      </c>
      <c r="N186">
        <v>4.95</v>
      </c>
      <c r="O186" s="5">
        <f t="shared" si="88"/>
        <v>1.7287184642634881</v>
      </c>
      <c r="P186" s="5">
        <f t="shared" si="89"/>
        <v>4.3946939272240479</v>
      </c>
      <c r="Q186" s="5">
        <f t="shared" si="90"/>
        <v>5.154913492833896</v>
      </c>
      <c r="R186" s="6">
        <f t="shared" si="91"/>
        <v>0.57846319147522096</v>
      </c>
      <c r="S186" s="6">
        <f t="shared" si="92"/>
        <v>0.22754713219167461</v>
      </c>
      <c r="T186" s="6">
        <f t="shared" si="93"/>
        <v>0.19398967633310438</v>
      </c>
      <c r="U186" t="e">
        <f t="shared" si="94"/>
        <v>#N/A</v>
      </c>
      <c r="V186" t="e">
        <f t="shared" si="95"/>
        <v>#N/A</v>
      </c>
      <c r="W186" t="e">
        <f t="shared" si="96"/>
        <v>#N/A</v>
      </c>
      <c r="X186" t="s">
        <v>83</v>
      </c>
      <c r="Y186" t="s">
        <v>34</v>
      </c>
      <c r="Z186" t="s">
        <v>70</v>
      </c>
      <c r="AA186" s="16"/>
      <c r="AB186" s="16" t="e">
        <v>#N/A</v>
      </c>
      <c r="AC186" t="s">
        <v>401</v>
      </c>
    </row>
    <row r="187" spans="1:30" x14ac:dyDescent="0.25">
      <c r="A187" s="11">
        <v>0.42749906827879025</v>
      </c>
      <c r="B187" s="11">
        <v>0.23374691913926868</v>
      </c>
      <c r="C187" s="11">
        <v>0.31529750126254852</v>
      </c>
      <c r="D187" s="13">
        <f t="shared" si="82"/>
        <v>2.3391863847241363</v>
      </c>
      <c r="E187" s="14">
        <f t="shared" si="83"/>
        <v>4.2781312527340321</v>
      </c>
      <c r="F187" s="14">
        <f t="shared" si="84"/>
        <v>3.1716077545673254</v>
      </c>
      <c r="G187" s="10">
        <v>3.9799864803668594E-2</v>
      </c>
      <c r="H187" s="7">
        <f t="shared" si="81"/>
        <v>1.0397998648036686</v>
      </c>
      <c r="I187" s="5">
        <f t="shared" si="85"/>
        <v>2.2496505951804613</v>
      </c>
      <c r="J187" s="5">
        <f t="shared" si="86"/>
        <v>4.1143795046961404</v>
      </c>
      <c r="K187" s="5">
        <f t="shared" si="87"/>
        <v>3.0502098162574556</v>
      </c>
      <c r="L187">
        <v>2.0099999999999998</v>
      </c>
      <c r="M187">
        <v>3.91</v>
      </c>
      <c r="N187">
        <v>3.49</v>
      </c>
      <c r="O187" s="5">
        <f t="shared" si="88"/>
        <v>2.0899977282553737</v>
      </c>
      <c r="P187" s="5">
        <f t="shared" si="89"/>
        <v>4.0656174713823443</v>
      </c>
      <c r="Q187" s="5">
        <f t="shared" si="90"/>
        <v>3.6289015281648038</v>
      </c>
      <c r="R187" s="6">
        <f t="shared" si="91"/>
        <v>0.4784694195982454</v>
      </c>
      <c r="S187" s="6">
        <f t="shared" si="92"/>
        <v>0.24596509805434094</v>
      </c>
      <c r="T187" s="6">
        <f t="shared" si="93"/>
        <v>0.27556548234741346</v>
      </c>
      <c r="U187">
        <f t="shared" si="94"/>
        <v>0.89347208153396052</v>
      </c>
      <c r="V187">
        <f t="shared" si="95"/>
        <v>0.95032555833440691</v>
      </c>
      <c r="W187">
        <f t="shared" si="96"/>
        <v>1.1441835841582066</v>
      </c>
      <c r="X187" t="s">
        <v>31</v>
      </c>
      <c r="Y187" t="s">
        <v>64</v>
      </c>
      <c r="Z187" t="s">
        <v>70</v>
      </c>
      <c r="AA187" s="16"/>
      <c r="AB187" s="16" t="s">
        <v>73</v>
      </c>
      <c r="AC187" t="s">
        <v>401</v>
      </c>
    </row>
    <row r="188" spans="1:30" x14ac:dyDescent="0.25">
      <c r="A188" s="11" t="e">
        <v>#N/A</v>
      </c>
      <c r="B188" s="11" t="e">
        <v>#N/A</v>
      </c>
      <c r="C188" s="11" t="e">
        <v>#N/A</v>
      </c>
      <c r="D188" s="13" t="e">
        <f t="shared" si="82"/>
        <v>#N/A</v>
      </c>
      <c r="E188" s="14" t="e">
        <f t="shared" si="83"/>
        <v>#N/A</v>
      </c>
      <c r="F188" s="14" t="e">
        <f t="shared" si="84"/>
        <v>#N/A</v>
      </c>
      <c r="G188" s="10">
        <v>4.081632653061229E-2</v>
      </c>
      <c r="H188" s="7">
        <f t="shared" si="81"/>
        <v>1.0408163265306123</v>
      </c>
      <c r="I188" s="5" t="e">
        <f t="shared" si="85"/>
        <v>#N/A</v>
      </c>
      <c r="J188" s="5" t="e">
        <f t="shared" si="86"/>
        <v>#N/A</v>
      </c>
      <c r="K188" s="5" t="e">
        <f t="shared" si="87"/>
        <v>#N/A</v>
      </c>
      <c r="L188">
        <v>3.5</v>
      </c>
      <c r="M188">
        <v>3.92</v>
      </c>
      <c r="N188">
        <v>2</v>
      </c>
      <c r="O188" s="5">
        <f t="shared" si="88"/>
        <v>3.6428571428571432</v>
      </c>
      <c r="P188" s="5">
        <f t="shared" si="89"/>
        <v>4.08</v>
      </c>
      <c r="Q188" s="5">
        <f t="shared" si="90"/>
        <v>2.0816326530612246</v>
      </c>
      <c r="R188" s="6">
        <f t="shared" si="91"/>
        <v>0.2745098039215686</v>
      </c>
      <c r="S188" s="6">
        <f t="shared" si="92"/>
        <v>0.24509803921568626</v>
      </c>
      <c r="T188" s="6">
        <f t="shared" si="93"/>
        <v>0.48039215686274506</v>
      </c>
      <c r="U188" t="e">
        <f t="shared" si="94"/>
        <v>#N/A</v>
      </c>
      <c r="V188" t="e">
        <f t="shared" si="95"/>
        <v>#N/A</v>
      </c>
      <c r="W188" t="e">
        <f t="shared" si="96"/>
        <v>#N/A</v>
      </c>
      <c r="X188" t="s">
        <v>77</v>
      </c>
      <c r="Y188" t="s">
        <v>61</v>
      </c>
      <c r="Z188" t="s">
        <v>70</v>
      </c>
      <c r="AA188" s="16"/>
      <c r="AB188" s="16" t="e">
        <v>#N/A</v>
      </c>
      <c r="AC188" t="s">
        <v>401</v>
      </c>
    </row>
    <row r="189" spans="1:30" s="17" customFormat="1" x14ac:dyDescent="0.25">
      <c r="A189" s="11">
        <v>0.66439594182172101</v>
      </c>
      <c r="B189" s="11">
        <v>0.1667157805430686</v>
      </c>
      <c r="C189" s="11">
        <v>0.14388251276465394</v>
      </c>
      <c r="D189" s="13">
        <f t="shared" si="82"/>
        <v>1.5051265925226442</v>
      </c>
      <c r="E189" s="14">
        <f t="shared" si="83"/>
        <v>5.9982324213253735</v>
      </c>
      <c r="F189" s="14">
        <f t="shared" si="84"/>
        <v>6.9501149290858031</v>
      </c>
      <c r="G189" s="10">
        <v>4.5560317505108472E-2</v>
      </c>
      <c r="H189" s="7">
        <f t="shared" si="81"/>
        <v>1.0455603175051085</v>
      </c>
      <c r="I189" s="5">
        <f t="shared" si="85"/>
        <v>1.4395406628611749</v>
      </c>
      <c r="J189" s="5">
        <f t="shared" si="86"/>
        <v>5.7368592905650964</v>
      </c>
      <c r="K189" s="5">
        <f t="shared" si="87"/>
        <v>6.6472634937695458</v>
      </c>
      <c r="L189">
        <v>1.48</v>
      </c>
      <c r="M189">
        <v>4.28</v>
      </c>
      <c r="N189">
        <v>7.34</v>
      </c>
      <c r="O189" s="5">
        <f t="shared" si="88"/>
        <v>1.5474292699075605</v>
      </c>
      <c r="P189" s="5">
        <f t="shared" si="89"/>
        <v>4.4749981589218644</v>
      </c>
      <c r="Q189" s="5">
        <f t="shared" si="90"/>
        <v>7.6744127304874956</v>
      </c>
      <c r="R189" s="6">
        <f t="shared" si="91"/>
        <v>0.6462330908731857</v>
      </c>
      <c r="S189" s="6">
        <f t="shared" si="92"/>
        <v>0.22346377908698944</v>
      </c>
      <c r="T189" s="6">
        <f t="shared" si="93"/>
        <v>0.13030313003982491</v>
      </c>
      <c r="U189">
        <f t="shared" si="94"/>
        <v>1.0281057271827319</v>
      </c>
      <c r="V189">
        <f t="shared" si="95"/>
        <v>0.74605281099345366</v>
      </c>
      <c r="W189">
        <f t="shared" si="96"/>
        <v>1.10421378765559</v>
      </c>
      <c r="X189" t="s">
        <v>30</v>
      </c>
      <c r="Y189" t="s">
        <v>32</v>
      </c>
      <c r="Z189" t="s">
        <v>70</v>
      </c>
      <c r="AA189" s="16"/>
      <c r="AB189" s="16" t="s">
        <v>149</v>
      </c>
      <c r="AC189" t="s">
        <v>401</v>
      </c>
      <c r="AD189" s="16"/>
    </row>
    <row r="190" spans="1:30" x14ac:dyDescent="0.25">
      <c r="A190" s="11">
        <v>0.3539520061358909</v>
      </c>
      <c r="B190" s="11">
        <v>0.26240374332016125</v>
      </c>
      <c r="C190" s="11">
        <v>0.35401743542673958</v>
      </c>
      <c r="D190" s="13">
        <f t="shared" si="82"/>
        <v>2.8252417917249364</v>
      </c>
      <c r="E190" s="14">
        <f t="shared" si="83"/>
        <v>3.8109212442899136</v>
      </c>
      <c r="F190" s="14">
        <f t="shared" si="84"/>
        <v>2.8247196322254027</v>
      </c>
      <c r="G190" s="10">
        <v>2.2027099017667862E-2</v>
      </c>
      <c r="H190" s="7">
        <f t="shared" si="81"/>
        <v>1.0220270990176679</v>
      </c>
      <c r="I190" s="5">
        <f t="shared" si="85"/>
        <v>2.7643511551116866</v>
      </c>
      <c r="J190" s="5">
        <f t="shared" si="86"/>
        <v>3.7287868863289639</v>
      </c>
      <c r="K190" s="5">
        <f t="shared" si="87"/>
        <v>2.7638402493832226</v>
      </c>
      <c r="L190">
        <v>3.2</v>
      </c>
      <c r="M190">
        <v>3.83</v>
      </c>
      <c r="N190">
        <v>2.23</v>
      </c>
      <c r="O190" s="5">
        <f t="shared" si="88"/>
        <v>3.2704867168565372</v>
      </c>
      <c r="P190" s="5">
        <f t="shared" si="89"/>
        <v>3.9143637892376679</v>
      </c>
      <c r="Q190" s="5">
        <f t="shared" si="90"/>
        <v>2.2791204308093995</v>
      </c>
      <c r="R190" s="6">
        <f t="shared" si="91"/>
        <v>0.30576488656745271</v>
      </c>
      <c r="S190" s="6">
        <f t="shared" si="92"/>
        <v>0.25546935692319811</v>
      </c>
      <c r="T190" s="6">
        <f t="shared" si="93"/>
        <v>0.43876575650934918</v>
      </c>
      <c r="U190">
        <f t="shared" si="94"/>
        <v>1.1575953344721548</v>
      </c>
      <c r="V190">
        <f t="shared" si="95"/>
        <v>1.0271437110128547</v>
      </c>
      <c r="W190">
        <f t="shared" si="96"/>
        <v>0.80684836994382936</v>
      </c>
      <c r="X190" t="s">
        <v>295</v>
      </c>
      <c r="Y190" t="s">
        <v>296</v>
      </c>
      <c r="Z190" t="s">
        <v>277</v>
      </c>
      <c r="AA190" s="16"/>
      <c r="AB190" s="16" t="s">
        <v>72</v>
      </c>
      <c r="AC190" t="s">
        <v>401</v>
      </c>
    </row>
    <row r="191" spans="1:30" x14ac:dyDescent="0.25">
      <c r="A191" s="11">
        <v>0.24225614022193459</v>
      </c>
      <c r="B191" s="11">
        <v>0.36404362203696439</v>
      </c>
      <c r="C191" s="11">
        <v>0.36857307169092562</v>
      </c>
      <c r="D191" s="13">
        <f t="shared" si="82"/>
        <v>4.1278623488506199</v>
      </c>
      <c r="E191" s="14">
        <f t="shared" si="83"/>
        <v>2.7469235538439447</v>
      </c>
      <c r="F191" s="14">
        <f t="shared" si="84"/>
        <v>2.7131661990721074</v>
      </c>
      <c r="G191" s="10">
        <v>2.2948456122927841E-2</v>
      </c>
      <c r="H191" s="7">
        <f t="shared" si="81"/>
        <v>1.0229484561229278</v>
      </c>
      <c r="I191" s="5">
        <f t="shared" si="85"/>
        <v>4.0352593761132516</v>
      </c>
      <c r="J191" s="5">
        <f t="shared" si="86"/>
        <v>2.6853000631674511</v>
      </c>
      <c r="K191" s="5">
        <f t="shared" si="87"/>
        <v>2.6523000086976678</v>
      </c>
      <c r="L191">
        <v>3.04</v>
      </c>
      <c r="M191">
        <v>3.33</v>
      </c>
      <c r="N191">
        <v>2.54</v>
      </c>
      <c r="O191" s="5">
        <f t="shared" si="88"/>
        <v>3.1097633066137007</v>
      </c>
      <c r="P191" s="5">
        <f t="shared" si="89"/>
        <v>3.4064183588893497</v>
      </c>
      <c r="Q191" s="5">
        <f t="shared" si="90"/>
        <v>2.5982890785522366</v>
      </c>
      <c r="R191" s="6">
        <f t="shared" si="91"/>
        <v>0.3215678819906474</v>
      </c>
      <c r="S191" s="6">
        <f t="shared" si="92"/>
        <v>0.29356347184731774</v>
      </c>
      <c r="T191" s="6">
        <f t="shared" si="93"/>
        <v>0.38486864616203476</v>
      </c>
      <c r="U191">
        <f t="shared" si="94"/>
        <v>0.75335925566403561</v>
      </c>
      <c r="V191">
        <f t="shared" si="95"/>
        <v>1.2400848775432909</v>
      </c>
      <c r="W191">
        <f t="shared" si="96"/>
        <v>0.95765938682298268</v>
      </c>
      <c r="X191" t="s">
        <v>297</v>
      </c>
      <c r="Y191" t="s">
        <v>298</v>
      </c>
      <c r="Z191" t="s">
        <v>277</v>
      </c>
      <c r="AA191" s="16"/>
      <c r="AB191" s="16" t="s">
        <v>72</v>
      </c>
      <c r="AC191" t="s">
        <v>401</v>
      </c>
    </row>
    <row r="192" spans="1:30" x14ac:dyDescent="0.25">
      <c r="A192" s="11">
        <v>0.19394558645616608</v>
      </c>
      <c r="B192" s="11">
        <v>0.20640100842340614</v>
      </c>
      <c r="C192" s="11">
        <v>0.53176522551684358</v>
      </c>
      <c r="D192" s="13">
        <f t="shared" si="82"/>
        <v>5.1560853653455601</v>
      </c>
      <c r="E192" s="14">
        <f t="shared" si="83"/>
        <v>4.844937569048227</v>
      </c>
      <c r="F192" s="14">
        <f t="shared" si="84"/>
        <v>1.8805291358194034</v>
      </c>
      <c r="G192" s="10">
        <v>2.2899466287662484E-2</v>
      </c>
      <c r="H192" s="7">
        <f t="shared" si="81"/>
        <v>1.0228994662876625</v>
      </c>
      <c r="I192" s="5">
        <f t="shared" si="85"/>
        <v>5.0406570100756625</v>
      </c>
      <c r="J192" s="5">
        <f t="shared" si="86"/>
        <v>4.736474823505012</v>
      </c>
      <c r="K192" s="5">
        <f t="shared" si="87"/>
        <v>1.838430068444826</v>
      </c>
      <c r="L192">
        <v>1.9</v>
      </c>
      <c r="M192">
        <v>3.93</v>
      </c>
      <c r="N192">
        <v>4.13</v>
      </c>
      <c r="O192" s="5">
        <f t="shared" si="88"/>
        <v>1.9435089859465586</v>
      </c>
      <c r="P192" s="5">
        <f t="shared" si="89"/>
        <v>4.0199949025105139</v>
      </c>
      <c r="Q192" s="5">
        <f t="shared" si="90"/>
        <v>4.2245747957680457</v>
      </c>
      <c r="R192" s="6">
        <f t="shared" si="91"/>
        <v>0.5145332526018469</v>
      </c>
      <c r="S192" s="6">
        <f t="shared" si="92"/>
        <v>0.24875653433677075</v>
      </c>
      <c r="T192" s="6">
        <f t="shared" si="93"/>
        <v>0.23671021306138237</v>
      </c>
      <c r="U192">
        <f t="shared" si="94"/>
        <v>0.37693499006223397</v>
      </c>
      <c r="V192">
        <f t="shared" si="95"/>
        <v>0.82973100173512226</v>
      </c>
      <c r="W192">
        <f t="shared" si="96"/>
        <v>2.2464819689843685</v>
      </c>
      <c r="X192" t="s">
        <v>299</v>
      </c>
      <c r="Y192" t="s">
        <v>300</v>
      </c>
      <c r="Z192" t="s">
        <v>277</v>
      </c>
      <c r="AA192" s="16"/>
      <c r="AB192" s="16" t="s">
        <v>22</v>
      </c>
      <c r="AC192" t="s">
        <v>401</v>
      </c>
    </row>
    <row r="193" spans="1:29" x14ac:dyDescent="0.25">
      <c r="A193" s="11">
        <v>0.36848009784594882</v>
      </c>
      <c r="B193" s="11">
        <v>0.32307962451085842</v>
      </c>
      <c r="C193" s="11">
        <v>0.29129721478247178</v>
      </c>
      <c r="D193" s="13">
        <f t="shared" si="82"/>
        <v>2.7138507774117882</v>
      </c>
      <c r="E193" s="14">
        <f t="shared" si="83"/>
        <v>3.0952122143697456</v>
      </c>
      <c r="F193" s="14">
        <f t="shared" si="84"/>
        <v>3.432919881320379</v>
      </c>
      <c r="G193" s="10">
        <v>2.1413055444006401E-2</v>
      </c>
      <c r="H193" s="7">
        <f t="shared" si="81"/>
        <v>1.0214130554440064</v>
      </c>
      <c r="I193" s="5">
        <f t="shared" si="85"/>
        <v>2.6569572054589434</v>
      </c>
      <c r="J193" s="5">
        <f t="shared" si="86"/>
        <v>3.0303237244449184</v>
      </c>
      <c r="K193" s="5">
        <f t="shared" si="87"/>
        <v>3.3609516375606683</v>
      </c>
      <c r="L193">
        <v>2.83</v>
      </c>
      <c r="M193">
        <v>3.44</v>
      </c>
      <c r="N193">
        <v>2.65</v>
      </c>
      <c r="O193" s="5">
        <f t="shared" si="88"/>
        <v>2.8905989469065383</v>
      </c>
      <c r="P193" s="5">
        <f t="shared" si="89"/>
        <v>3.5136609107273822</v>
      </c>
      <c r="Q193" s="5">
        <f t="shared" si="90"/>
        <v>2.7067445969266171</v>
      </c>
      <c r="R193" s="6">
        <f t="shared" si="91"/>
        <v>0.34594906397173508</v>
      </c>
      <c r="S193" s="6">
        <f t="shared" si="92"/>
        <v>0.28460344506977042</v>
      </c>
      <c r="T193" s="6">
        <f t="shared" si="93"/>
        <v>0.36944749095849444</v>
      </c>
      <c r="U193">
        <f t="shared" si="94"/>
        <v>1.0651281827895178</v>
      </c>
      <c r="V193">
        <f t="shared" si="95"/>
        <v>1.1351922476962835</v>
      </c>
      <c r="W193">
        <f t="shared" si="96"/>
        <v>0.78846716221222779</v>
      </c>
      <c r="X193" t="s">
        <v>301</v>
      </c>
      <c r="Y193" t="s">
        <v>302</v>
      </c>
      <c r="Z193" t="s">
        <v>277</v>
      </c>
      <c r="AA193" s="16"/>
      <c r="AB193" s="16" t="s">
        <v>72</v>
      </c>
      <c r="AC193" t="s">
        <v>401</v>
      </c>
    </row>
    <row r="194" spans="1:29" x14ac:dyDescent="0.25">
      <c r="A194" s="11">
        <v>0.46633451587327979</v>
      </c>
      <c r="B194" s="11">
        <v>0.28368251708447151</v>
      </c>
      <c r="C194" s="11">
        <v>0.23755827684188263</v>
      </c>
      <c r="D194" s="13">
        <f t="shared" si="82"/>
        <v>2.1443834113959017</v>
      </c>
      <c r="E194" s="14">
        <f t="shared" si="83"/>
        <v>3.5250674249419194</v>
      </c>
      <c r="F194" s="14">
        <f t="shared" si="84"/>
        <v>4.2094934063930509</v>
      </c>
      <c r="G194" s="10">
        <v>2.4607106143494262E-2</v>
      </c>
      <c r="H194" s="7">
        <f t="shared" si="81"/>
        <v>1.0246071061434943</v>
      </c>
      <c r="I194" s="5">
        <f t="shared" si="85"/>
        <v>2.0928836024445694</v>
      </c>
      <c r="J194" s="5">
        <f t="shared" si="86"/>
        <v>3.4404089175312049</v>
      </c>
      <c r="K194" s="5">
        <f t="shared" si="87"/>
        <v>4.1083976298359959</v>
      </c>
      <c r="L194">
        <v>1.59</v>
      </c>
      <c r="M194">
        <v>4.41</v>
      </c>
      <c r="N194">
        <v>5.92</v>
      </c>
      <c r="O194" s="5">
        <f t="shared" si="88"/>
        <v>1.6291252987681559</v>
      </c>
      <c r="P194" s="5">
        <f t="shared" si="89"/>
        <v>4.5185173380928099</v>
      </c>
      <c r="Q194" s="5">
        <f t="shared" si="90"/>
        <v>6.0656740683694856</v>
      </c>
      <c r="R194" s="6">
        <f t="shared" si="91"/>
        <v>0.61382632800321635</v>
      </c>
      <c r="S194" s="6">
        <f t="shared" si="92"/>
        <v>0.22131153322564945</v>
      </c>
      <c r="T194" s="6">
        <f t="shared" si="93"/>
        <v>0.16486213877113415</v>
      </c>
      <c r="U194">
        <f t="shared" si="94"/>
        <v>0.75971735749796032</v>
      </c>
      <c r="V194">
        <f t="shared" si="95"/>
        <v>1.2818243719599942</v>
      </c>
      <c r="W194">
        <f t="shared" si="96"/>
        <v>1.4409510795663472</v>
      </c>
      <c r="X194" t="s">
        <v>303</v>
      </c>
      <c r="Y194" t="s">
        <v>304</v>
      </c>
      <c r="Z194" t="s">
        <v>277</v>
      </c>
      <c r="AA194" s="16"/>
      <c r="AB194" s="16" t="s">
        <v>72</v>
      </c>
      <c r="AC194" t="s">
        <v>401</v>
      </c>
    </row>
    <row r="195" spans="1:29" x14ac:dyDescent="0.25">
      <c r="A195" s="11">
        <v>0.56748797772578274</v>
      </c>
      <c r="B195" s="11">
        <v>0.20369485132459905</v>
      </c>
      <c r="C195" s="11">
        <v>0.21460607783467367</v>
      </c>
      <c r="D195" s="13">
        <f t="shared" si="82"/>
        <v>1.7621518679699897</v>
      </c>
      <c r="E195" s="14">
        <f t="shared" si="83"/>
        <v>4.909304253382647</v>
      </c>
      <c r="F195" s="14">
        <f t="shared" si="84"/>
        <v>4.6597002754524555</v>
      </c>
      <c r="G195" s="10">
        <v>2.755369059969337E-2</v>
      </c>
      <c r="H195" s="7">
        <f t="shared" si="81"/>
        <v>1.0275536905996934</v>
      </c>
      <c r="I195" s="5">
        <f t="shared" si="85"/>
        <v>1.7149000427817795</v>
      </c>
      <c r="J195" s="5">
        <f t="shared" si="86"/>
        <v>4.7776620319640086</v>
      </c>
      <c r="K195" s="5">
        <f t="shared" si="87"/>
        <v>4.5347511454442788</v>
      </c>
      <c r="L195">
        <v>1.45</v>
      </c>
      <c r="M195">
        <v>5.24</v>
      </c>
      <c r="N195">
        <v>6.8</v>
      </c>
      <c r="O195" s="5">
        <f t="shared" si="88"/>
        <v>1.4899528513695552</v>
      </c>
      <c r="P195" s="5">
        <f t="shared" si="89"/>
        <v>5.3843813387423936</v>
      </c>
      <c r="Q195" s="5">
        <f t="shared" si="90"/>
        <v>6.987365096077915</v>
      </c>
      <c r="R195" s="6">
        <f t="shared" si="91"/>
        <v>0.6711621774345452</v>
      </c>
      <c r="S195" s="6">
        <f t="shared" si="92"/>
        <v>0.18572235825955924</v>
      </c>
      <c r="T195" s="6">
        <f t="shared" si="93"/>
        <v>0.14311546430589564</v>
      </c>
      <c r="U195">
        <f t="shared" si="94"/>
        <v>0.84553033053047277</v>
      </c>
      <c r="V195">
        <f t="shared" si="95"/>
        <v>1.0967707562700773</v>
      </c>
      <c r="W195">
        <f t="shared" si="96"/>
        <v>1.4995310176681791</v>
      </c>
      <c r="X195" t="s">
        <v>305</v>
      </c>
      <c r="Y195" t="s">
        <v>306</v>
      </c>
      <c r="Z195" t="s">
        <v>277</v>
      </c>
      <c r="AA195" s="16"/>
      <c r="AB195" s="16" t="s">
        <v>23</v>
      </c>
      <c r="AC195" t="s">
        <v>401</v>
      </c>
    </row>
    <row r="196" spans="1:29" x14ac:dyDescent="0.25">
      <c r="A196" s="11">
        <v>0.65758301368242489</v>
      </c>
      <c r="B196" s="11">
        <v>0.21420039815586489</v>
      </c>
      <c r="C196" s="11">
        <v>0.12401212596746404</v>
      </c>
      <c r="D196" s="13">
        <f t="shared" si="82"/>
        <v>1.5207205465969396</v>
      </c>
      <c r="E196" s="14">
        <f t="shared" si="83"/>
        <v>4.6685254024240459</v>
      </c>
      <c r="F196" s="14">
        <f t="shared" si="84"/>
        <v>8.0637275766271532</v>
      </c>
      <c r="G196" s="10">
        <v>3.3597128725141978E-2</v>
      </c>
      <c r="H196" s="7">
        <f t="shared" si="81"/>
        <v>1.033597128725142</v>
      </c>
      <c r="I196" s="5">
        <f t="shared" si="85"/>
        <v>1.4712894456978849</v>
      </c>
      <c r="J196" s="5">
        <f t="shared" si="86"/>
        <v>4.5167747400597875</v>
      </c>
      <c r="K196" s="5">
        <f t="shared" si="87"/>
        <v>7.8016156900252867</v>
      </c>
      <c r="L196">
        <v>2.08</v>
      </c>
      <c r="M196">
        <v>3.71</v>
      </c>
      <c r="N196">
        <v>3.53</v>
      </c>
      <c r="O196" s="5">
        <f t="shared" si="88"/>
        <v>2.1498820277482955</v>
      </c>
      <c r="P196" s="5">
        <f t="shared" si="89"/>
        <v>3.8346453475702766</v>
      </c>
      <c r="Q196" s="5">
        <f t="shared" si="90"/>
        <v>3.648597864399751</v>
      </c>
      <c r="R196" s="6">
        <f t="shared" si="91"/>
        <v>0.46514180177940362</v>
      </c>
      <c r="S196" s="6">
        <f t="shared" si="92"/>
        <v>0.26078030935341229</v>
      </c>
      <c r="T196" s="6">
        <f t="shared" si="93"/>
        <v>0.27407788886718404</v>
      </c>
      <c r="U196">
        <f t="shared" si="94"/>
        <v>1.4137259028684068</v>
      </c>
      <c r="V196">
        <f t="shared" si="95"/>
        <v>0.82138256023608813</v>
      </c>
      <c r="W196">
        <f t="shared" si="96"/>
        <v>0.45247037796456213</v>
      </c>
      <c r="X196" t="s">
        <v>40</v>
      </c>
      <c r="Y196" t="s">
        <v>41</v>
      </c>
      <c r="Z196" t="s">
        <v>21</v>
      </c>
      <c r="AA196" s="16"/>
      <c r="AB196" s="19" t="s">
        <v>23</v>
      </c>
      <c r="AC196" t="s">
        <v>401</v>
      </c>
    </row>
    <row r="197" spans="1:29" x14ac:dyDescent="0.25">
      <c r="A197" s="11">
        <v>0.32861856499537567</v>
      </c>
      <c r="B197" s="11">
        <v>0.26413924430308183</v>
      </c>
      <c r="C197" s="11">
        <v>0.37411022361333274</v>
      </c>
      <c r="D197" s="13">
        <f t="shared" si="82"/>
        <v>3.0430417101178446</v>
      </c>
      <c r="E197" s="14">
        <f t="shared" si="83"/>
        <v>3.785881960245816</v>
      </c>
      <c r="F197" s="14">
        <f t="shared" si="84"/>
        <v>2.6730090141390122</v>
      </c>
      <c r="G197" s="10">
        <v>3.1840317479528535E-2</v>
      </c>
      <c r="H197" s="7">
        <f t="shared" si="81"/>
        <v>1.0318403174795285</v>
      </c>
      <c r="I197" s="5">
        <f t="shared" si="85"/>
        <v>2.9491401514054698</v>
      </c>
      <c r="J197" s="5">
        <f t="shared" si="86"/>
        <v>3.6690579890244761</v>
      </c>
      <c r="K197" s="5">
        <f t="shared" si="87"/>
        <v>2.5905258486781739</v>
      </c>
      <c r="L197">
        <v>2.5299999999999998</v>
      </c>
      <c r="M197">
        <v>3.4</v>
      </c>
      <c r="N197">
        <v>2.92</v>
      </c>
      <c r="O197" s="5">
        <f t="shared" si="88"/>
        <v>2.6105560032232069</v>
      </c>
      <c r="P197" s="5">
        <f t="shared" si="89"/>
        <v>3.5082570794303969</v>
      </c>
      <c r="Q197" s="5">
        <f t="shared" si="90"/>
        <v>3.0129737270402233</v>
      </c>
      <c r="R197" s="6">
        <f t="shared" si="91"/>
        <v>0.38306015989134801</v>
      </c>
      <c r="S197" s="6">
        <f t="shared" si="92"/>
        <v>0.28504182486032659</v>
      </c>
      <c r="T197" s="6">
        <f t="shared" si="93"/>
        <v>0.33189801524832546</v>
      </c>
      <c r="U197">
        <f t="shared" si="94"/>
        <v>0.85787716761927346</v>
      </c>
      <c r="V197">
        <f t="shared" si="95"/>
        <v>0.9266683737816821</v>
      </c>
      <c r="W197">
        <f t="shared" si="96"/>
        <v>1.1271842747641145</v>
      </c>
      <c r="X197" t="s">
        <v>67</v>
      </c>
      <c r="Y197" t="s">
        <v>28</v>
      </c>
      <c r="Z197" t="s">
        <v>21</v>
      </c>
      <c r="AA197" s="16"/>
      <c r="AB197" s="19" t="s">
        <v>72</v>
      </c>
      <c r="AC197" t="s">
        <v>401</v>
      </c>
    </row>
    <row r="198" spans="1:29" x14ac:dyDescent="0.25">
      <c r="A198" s="11" t="e">
        <v>#N/A</v>
      </c>
      <c r="B198" s="11" t="e">
        <v>#N/A</v>
      </c>
      <c r="C198" s="11" t="e">
        <v>#N/A</v>
      </c>
      <c r="D198" s="13" t="e">
        <f t="shared" si="82"/>
        <v>#N/A</v>
      </c>
      <c r="E198" s="14" t="e">
        <f t="shared" si="83"/>
        <v>#N/A</v>
      </c>
      <c r="F198" s="14" t="e">
        <f t="shared" si="84"/>
        <v>#N/A</v>
      </c>
      <c r="G198" s="10">
        <v>3.2245039093339978E-2</v>
      </c>
      <c r="H198" s="7">
        <f t="shared" si="81"/>
        <v>1.03224503909334</v>
      </c>
      <c r="I198" s="5" t="e">
        <f t="shared" si="85"/>
        <v>#N/A</v>
      </c>
      <c r="J198" s="5" t="e">
        <f t="shared" si="86"/>
        <v>#N/A</v>
      </c>
      <c r="K198" s="5" t="e">
        <f t="shared" si="87"/>
        <v>#N/A</v>
      </c>
      <c r="L198">
        <v>3.32</v>
      </c>
      <c r="M198">
        <v>3.59</v>
      </c>
      <c r="N198">
        <v>2.21</v>
      </c>
      <c r="O198" s="5">
        <f t="shared" si="88"/>
        <v>3.4270535297898888</v>
      </c>
      <c r="P198" s="5">
        <f t="shared" si="89"/>
        <v>3.7057596903450905</v>
      </c>
      <c r="Q198" s="5">
        <f t="shared" si="90"/>
        <v>2.2812615363962814</v>
      </c>
      <c r="R198" s="6">
        <f t="shared" si="91"/>
        <v>0.29179585066513669</v>
      </c>
      <c r="S198" s="6">
        <f t="shared" si="92"/>
        <v>0.26985020172931862</v>
      </c>
      <c r="T198" s="6">
        <f t="shared" si="93"/>
        <v>0.43835394760554475</v>
      </c>
      <c r="U198" t="e">
        <f t="shared" si="94"/>
        <v>#N/A</v>
      </c>
      <c r="V198" t="e">
        <f t="shared" si="95"/>
        <v>#N/A</v>
      </c>
      <c r="W198" t="e">
        <f t="shared" si="96"/>
        <v>#N/A</v>
      </c>
      <c r="X198" t="s">
        <v>20</v>
      </c>
      <c r="Y198" t="s">
        <v>307</v>
      </c>
      <c r="Z198" t="s">
        <v>21</v>
      </c>
      <c r="AA198" s="16"/>
      <c r="AB198" s="19" t="e">
        <v>#N/A</v>
      </c>
      <c r="AC198" t="s">
        <v>401</v>
      </c>
    </row>
    <row r="199" spans="1:29" x14ac:dyDescent="0.25">
      <c r="A199" s="11" t="e">
        <v>#N/A</v>
      </c>
      <c r="B199" s="11" t="e">
        <v>#N/A</v>
      </c>
      <c r="C199" s="11" t="e">
        <v>#N/A</v>
      </c>
      <c r="D199" s="13" t="e">
        <f t="shared" si="82"/>
        <v>#N/A</v>
      </c>
      <c r="E199" s="14" t="e">
        <f t="shared" si="83"/>
        <v>#N/A</v>
      </c>
      <c r="F199" s="14" t="e">
        <f t="shared" si="84"/>
        <v>#N/A</v>
      </c>
      <c r="G199" s="10">
        <v>3.2750949486436864E-2</v>
      </c>
      <c r="H199" s="7">
        <f t="shared" si="81"/>
        <v>1.0327509494864369</v>
      </c>
      <c r="I199" s="5" t="e">
        <f t="shared" si="85"/>
        <v>#N/A</v>
      </c>
      <c r="J199" s="5" t="e">
        <f t="shared" si="86"/>
        <v>#N/A</v>
      </c>
      <c r="K199" s="5" t="e">
        <f t="shared" si="87"/>
        <v>#N/A</v>
      </c>
      <c r="L199">
        <v>2.89</v>
      </c>
      <c r="M199">
        <v>3.31</v>
      </c>
      <c r="N199">
        <v>2.6</v>
      </c>
      <c r="O199" s="5">
        <f t="shared" si="88"/>
        <v>2.9846502440158025</v>
      </c>
      <c r="P199" s="5">
        <f t="shared" si="89"/>
        <v>3.4184056428001059</v>
      </c>
      <c r="Q199" s="5">
        <f t="shared" si="90"/>
        <v>2.6851524686647359</v>
      </c>
      <c r="R199" s="6">
        <f t="shared" si="91"/>
        <v>0.33504763313724656</v>
      </c>
      <c r="S199" s="6">
        <f t="shared" si="92"/>
        <v>0.29253403618327567</v>
      </c>
      <c r="T199" s="6">
        <f t="shared" si="93"/>
        <v>0.37241833067947788</v>
      </c>
      <c r="U199" t="e">
        <f t="shared" si="94"/>
        <v>#N/A</v>
      </c>
      <c r="V199" t="e">
        <f t="shared" si="95"/>
        <v>#N/A</v>
      </c>
      <c r="W199" t="e">
        <f t="shared" si="96"/>
        <v>#N/A</v>
      </c>
      <c r="X199" t="s">
        <v>78</v>
      </c>
      <c r="Y199" t="s">
        <v>25</v>
      </c>
      <c r="Z199" t="s">
        <v>21</v>
      </c>
      <c r="AA199" s="16"/>
      <c r="AB199" s="19" t="e">
        <v>#N/A</v>
      </c>
      <c r="AC199" t="s">
        <v>401</v>
      </c>
    </row>
    <row r="200" spans="1:29" x14ac:dyDescent="0.25">
      <c r="A200" s="11">
        <v>0.49915830528510746</v>
      </c>
      <c r="B200" s="11">
        <v>0.19472174751819429</v>
      </c>
      <c r="C200" s="11">
        <v>0.28037061136875036</v>
      </c>
      <c r="D200" s="13">
        <f t="shared" si="82"/>
        <v>2.0033724560163804</v>
      </c>
      <c r="E200" s="14">
        <f t="shared" si="83"/>
        <v>5.1355332044078059</v>
      </c>
      <c r="F200" s="14">
        <f t="shared" si="84"/>
        <v>3.5667076342918671</v>
      </c>
      <c r="G200" s="10">
        <v>2.762925666895244E-2</v>
      </c>
      <c r="H200" s="7">
        <f t="shared" si="81"/>
        <v>1.0276292566689524</v>
      </c>
      <c r="I200" s="5">
        <f t="shared" si="85"/>
        <v>1.9495089722438299</v>
      </c>
      <c r="J200" s="5">
        <f t="shared" si="86"/>
        <v>4.9974571773623628</v>
      </c>
      <c r="K200" s="5">
        <f t="shared" si="87"/>
        <v>3.4708116873329451</v>
      </c>
      <c r="L200">
        <v>1.56</v>
      </c>
      <c r="M200">
        <v>4.57</v>
      </c>
      <c r="N200">
        <v>5.96</v>
      </c>
      <c r="O200" s="5">
        <f t="shared" si="88"/>
        <v>1.6031016404035658</v>
      </c>
      <c r="P200" s="5">
        <f t="shared" si="89"/>
        <v>4.6962657029771133</v>
      </c>
      <c r="Q200" s="5">
        <f t="shared" si="90"/>
        <v>6.1246703697469567</v>
      </c>
      <c r="R200" s="6">
        <f t="shared" si="91"/>
        <v>0.62379076584829607</v>
      </c>
      <c r="S200" s="6">
        <f t="shared" si="92"/>
        <v>0.21293514107731765</v>
      </c>
      <c r="T200" s="6">
        <f t="shared" si="93"/>
        <v>0.1632740930743862</v>
      </c>
      <c r="U200">
        <f t="shared" si="94"/>
        <v>0.80020149802361973</v>
      </c>
      <c r="V200">
        <f t="shared" si="95"/>
        <v>0.91446506449346454</v>
      </c>
      <c r="W200">
        <f t="shared" si="96"/>
        <v>1.7171775759980246</v>
      </c>
      <c r="X200" t="s">
        <v>308</v>
      </c>
      <c r="Y200" t="s">
        <v>309</v>
      </c>
      <c r="Z200" t="s">
        <v>280</v>
      </c>
      <c r="AA200" s="16"/>
      <c r="AB200" s="19" t="s">
        <v>96</v>
      </c>
      <c r="AC200" t="s">
        <v>401</v>
      </c>
    </row>
    <row r="201" spans="1:29" x14ac:dyDescent="0.25">
      <c r="A201" s="11">
        <v>0.24464553404880499</v>
      </c>
      <c r="B201" s="11">
        <v>0.33523719455999662</v>
      </c>
      <c r="C201" s="11">
        <v>0.38905181977897252</v>
      </c>
      <c r="D201" s="13">
        <f t="shared" si="82"/>
        <v>4.0875465145442114</v>
      </c>
      <c r="E201" s="14">
        <f t="shared" si="83"/>
        <v>2.9829625597258489</v>
      </c>
      <c r="F201" s="14">
        <f t="shared" si="84"/>
        <v>2.5703516836603368</v>
      </c>
      <c r="G201" s="10">
        <v>2.194949804511559E-2</v>
      </c>
      <c r="H201" s="7">
        <f t="shared" si="81"/>
        <v>1.0219494980451156</v>
      </c>
      <c r="I201" s="5">
        <f t="shared" si="85"/>
        <v>3.99975392361684</v>
      </c>
      <c r="J201" s="5">
        <f t="shared" si="86"/>
        <v>2.9188942951016168</v>
      </c>
      <c r="K201" s="5">
        <f t="shared" si="87"/>
        <v>2.5151455023728233</v>
      </c>
      <c r="L201">
        <v>3.3</v>
      </c>
      <c r="M201">
        <v>3.12</v>
      </c>
      <c r="N201">
        <v>2.5099999999999998</v>
      </c>
      <c r="O201" s="5">
        <f t="shared" si="88"/>
        <v>3.3724333435488814</v>
      </c>
      <c r="P201" s="5">
        <f t="shared" si="89"/>
        <v>3.1884824339007607</v>
      </c>
      <c r="Q201" s="5">
        <f t="shared" si="90"/>
        <v>2.56509324009324</v>
      </c>
      <c r="R201" s="6">
        <f t="shared" si="91"/>
        <v>0.29652179839607423</v>
      </c>
      <c r="S201" s="6">
        <f t="shared" si="92"/>
        <v>0.313628825226617</v>
      </c>
      <c r="T201" s="6">
        <f t="shared" si="93"/>
        <v>0.38984937637730877</v>
      </c>
      <c r="U201">
        <f t="shared" si="94"/>
        <v>0.82505075637651304</v>
      </c>
      <c r="V201">
        <f t="shared" si="95"/>
        <v>1.068897906044721</v>
      </c>
      <c r="W201">
        <f t="shared" si="96"/>
        <v>0.99795419296101595</v>
      </c>
      <c r="X201" t="s">
        <v>310</v>
      </c>
      <c r="Y201" t="s">
        <v>311</v>
      </c>
      <c r="Z201" t="s">
        <v>280</v>
      </c>
      <c r="AA201" s="16"/>
      <c r="AB201" s="19" t="s">
        <v>72</v>
      </c>
      <c r="AC201" t="s">
        <v>401</v>
      </c>
    </row>
    <row r="202" spans="1:29" x14ac:dyDescent="0.25">
      <c r="A202" s="11">
        <v>0.68362399080433089</v>
      </c>
      <c r="B202" s="11">
        <v>0.19320799032421013</v>
      </c>
      <c r="C202" s="11">
        <v>0.11799663752332946</v>
      </c>
      <c r="D202" s="13">
        <f t="shared" si="82"/>
        <v>1.4627924318797396</v>
      </c>
      <c r="E202" s="14">
        <f t="shared" si="83"/>
        <v>5.1757693784918688</v>
      </c>
      <c r="F202" s="14">
        <f t="shared" si="84"/>
        <v>8.474817765906991</v>
      </c>
      <c r="G202" s="10">
        <v>3.2400139542996698E-2</v>
      </c>
      <c r="H202" s="7">
        <f t="shared" si="81"/>
        <v>1.0324001395429967</v>
      </c>
      <c r="I202" s="5">
        <f t="shared" si="85"/>
        <v>1.4168851551369035</v>
      </c>
      <c r="J202" s="5">
        <f t="shared" si="86"/>
        <v>5.0133365739208253</v>
      </c>
      <c r="K202" s="5">
        <f t="shared" si="87"/>
        <v>8.208849884172297</v>
      </c>
      <c r="L202">
        <v>1.26</v>
      </c>
      <c r="M202">
        <v>6.24</v>
      </c>
      <c r="N202">
        <v>12.74</v>
      </c>
      <c r="O202" s="5">
        <f t="shared" si="88"/>
        <v>1.3008241758241759</v>
      </c>
      <c r="P202" s="5">
        <f t="shared" si="89"/>
        <v>6.4421768707483</v>
      </c>
      <c r="Q202" s="5">
        <f t="shared" si="90"/>
        <v>13.152777777777779</v>
      </c>
      <c r="R202" s="6">
        <f t="shared" si="91"/>
        <v>0.76874340021119325</v>
      </c>
      <c r="S202" s="6">
        <f t="shared" si="92"/>
        <v>0.15522703273495247</v>
      </c>
      <c r="T202" s="6">
        <f t="shared" si="93"/>
        <v>7.6029567053854274E-2</v>
      </c>
      <c r="U202">
        <f t="shared" si="94"/>
        <v>0.88927461441167766</v>
      </c>
      <c r="V202">
        <f t="shared" si="95"/>
        <v>1.2446800465103875</v>
      </c>
      <c r="W202">
        <f t="shared" si="96"/>
        <v>1.5519835518693472</v>
      </c>
      <c r="X202" t="s">
        <v>312</v>
      </c>
      <c r="Y202" t="s">
        <v>313</v>
      </c>
      <c r="Z202" t="s">
        <v>280</v>
      </c>
      <c r="AA202" s="16"/>
      <c r="AB202" s="19" t="s">
        <v>23</v>
      </c>
      <c r="AC202" t="s">
        <v>401</v>
      </c>
    </row>
    <row r="203" spans="1:29" x14ac:dyDescent="0.25">
      <c r="A203" s="11">
        <v>0.6002812489050906</v>
      </c>
      <c r="B203" s="11">
        <v>0.2097371041285524</v>
      </c>
      <c r="C203" s="11">
        <v>0.18034869526598438</v>
      </c>
      <c r="D203" s="13">
        <f t="shared" si="82"/>
        <v>1.6658857857445888</v>
      </c>
      <c r="E203" s="14">
        <f t="shared" si="83"/>
        <v>4.7678735918232116</v>
      </c>
      <c r="F203" s="14">
        <f t="shared" si="84"/>
        <v>5.5448141641677307</v>
      </c>
      <c r="G203" s="10">
        <v>2.2313753239830092E-2</v>
      </c>
      <c r="H203" s="7">
        <f t="shared" si="81"/>
        <v>1.0223137532398301</v>
      </c>
      <c r="I203" s="5">
        <f t="shared" si="85"/>
        <v>1.6295249677168138</v>
      </c>
      <c r="J203" s="5">
        <f t="shared" si="86"/>
        <v>4.6638065630177339</v>
      </c>
      <c r="K203" s="5">
        <f t="shared" si="87"/>
        <v>5.4237890731642571</v>
      </c>
      <c r="L203">
        <v>2.0099999999999998</v>
      </c>
      <c r="M203">
        <v>3.56</v>
      </c>
      <c r="N203">
        <v>4.0999999999999996</v>
      </c>
      <c r="O203" s="5">
        <f t="shared" si="88"/>
        <v>2.0548506440120584</v>
      </c>
      <c r="P203" s="5">
        <f t="shared" si="89"/>
        <v>3.6394369615337951</v>
      </c>
      <c r="Q203" s="5">
        <f t="shared" si="90"/>
        <v>4.1914863882833027</v>
      </c>
      <c r="R203" s="6">
        <f t="shared" si="91"/>
        <v>0.486653374499043</v>
      </c>
      <c r="S203" s="6">
        <f t="shared" si="92"/>
        <v>0.27476777605142594</v>
      </c>
      <c r="T203" s="6">
        <f t="shared" si="93"/>
        <v>0.23857884944953087</v>
      </c>
      <c r="U203">
        <f t="shared" si="94"/>
        <v>1.2334883109009882</v>
      </c>
      <c r="V203">
        <f t="shared" si="95"/>
        <v>0.76332496897051594</v>
      </c>
      <c r="W203">
        <f t="shared" si="96"/>
        <v>0.75592910135202684</v>
      </c>
      <c r="X203" t="s">
        <v>314</v>
      </c>
      <c r="Y203" t="s">
        <v>315</v>
      </c>
      <c r="Z203" t="s">
        <v>280</v>
      </c>
      <c r="AA203" s="16"/>
      <c r="AB203" s="19" t="s">
        <v>23</v>
      </c>
      <c r="AC203" t="s">
        <v>401</v>
      </c>
    </row>
    <row r="204" spans="1:29" x14ac:dyDescent="0.25">
      <c r="A204" s="11">
        <v>0.59372127443277478</v>
      </c>
      <c r="B204" s="11">
        <v>0.22486048474607565</v>
      </c>
      <c r="C204" s="11">
        <v>0.17349213247839276</v>
      </c>
      <c r="D204" s="13">
        <f t="shared" si="82"/>
        <v>1.6842920121994498</v>
      </c>
      <c r="E204" s="14">
        <f t="shared" si="83"/>
        <v>4.4472020111904182</v>
      </c>
      <c r="F204" s="14">
        <f t="shared" si="84"/>
        <v>5.7639501325775857</v>
      </c>
      <c r="G204" s="10">
        <v>2.470228131493335E-2</v>
      </c>
      <c r="H204" s="7">
        <f t="shared" si="81"/>
        <v>1.0247022813149333</v>
      </c>
      <c r="I204" s="5">
        <f t="shared" si="85"/>
        <v>1.6436891406527447</v>
      </c>
      <c r="J204" s="5">
        <f t="shared" si="86"/>
        <v>4.3399942522657557</v>
      </c>
      <c r="K204" s="5">
        <f t="shared" si="87"/>
        <v>5.6249998049980778</v>
      </c>
      <c r="L204">
        <v>1.73</v>
      </c>
      <c r="M204">
        <v>3.79</v>
      </c>
      <c r="N204">
        <v>5.47</v>
      </c>
      <c r="O204" s="5">
        <f t="shared" si="88"/>
        <v>1.7727349466748348</v>
      </c>
      <c r="P204" s="5">
        <f t="shared" si="89"/>
        <v>3.8836216461835975</v>
      </c>
      <c r="Q204" s="5">
        <f t="shared" si="90"/>
        <v>5.6051214787926851</v>
      </c>
      <c r="R204" s="6">
        <f t="shared" si="91"/>
        <v>0.56410012217321381</v>
      </c>
      <c r="S204" s="6">
        <f t="shared" si="92"/>
        <v>0.25749161249595248</v>
      </c>
      <c r="T204" s="6">
        <f t="shared" si="93"/>
        <v>0.17840826533083365</v>
      </c>
      <c r="U204">
        <f t="shared" si="94"/>
        <v>1.0525104517712998</v>
      </c>
      <c r="V204">
        <f t="shared" si="95"/>
        <v>0.87327304593119603</v>
      </c>
      <c r="W204">
        <f t="shared" si="96"/>
        <v>0.97244447815618529</v>
      </c>
      <c r="X204" t="s">
        <v>316</v>
      </c>
      <c r="Y204" t="s">
        <v>317</v>
      </c>
      <c r="Z204" t="s">
        <v>280</v>
      </c>
      <c r="AA204" s="16"/>
      <c r="AB204" s="19" t="s">
        <v>23</v>
      </c>
      <c r="AC204" t="s">
        <v>401</v>
      </c>
    </row>
    <row r="205" spans="1:29" x14ac:dyDescent="0.25">
      <c r="A205" s="11">
        <v>0.57748856671890691</v>
      </c>
      <c r="B205" s="11">
        <v>0.25869499769965298</v>
      </c>
      <c r="C205" s="11">
        <v>0.15841784216355639</v>
      </c>
      <c r="D205" s="13">
        <f t="shared" si="82"/>
        <v>1.7316360143399183</v>
      </c>
      <c r="E205" s="14">
        <f t="shared" si="83"/>
        <v>3.8655559979594512</v>
      </c>
      <c r="F205" s="14">
        <f t="shared" si="84"/>
        <v>6.3124202826065723</v>
      </c>
      <c r="G205" s="10">
        <v>2.1438512025550693E-2</v>
      </c>
      <c r="H205" s="7">
        <f t="shared" si="81"/>
        <v>1.0214385120255507</v>
      </c>
      <c r="I205" s="5">
        <f t="shared" si="85"/>
        <v>1.6952914874004696</v>
      </c>
      <c r="J205" s="5">
        <f t="shared" si="86"/>
        <v>3.7844235873718031</v>
      </c>
      <c r="K205" s="5">
        <f t="shared" si="87"/>
        <v>6.1799317416462074</v>
      </c>
      <c r="L205">
        <v>3.18</v>
      </c>
      <c r="M205">
        <v>3.31</v>
      </c>
      <c r="N205">
        <v>2.4700000000000002</v>
      </c>
      <c r="O205" s="5">
        <f t="shared" si="88"/>
        <v>3.2481744682412512</v>
      </c>
      <c r="P205" s="5">
        <f t="shared" si="89"/>
        <v>3.3809614748045727</v>
      </c>
      <c r="Q205" s="5">
        <f t="shared" si="90"/>
        <v>2.5229531247031103</v>
      </c>
      <c r="R205" s="6">
        <f t="shared" si="91"/>
        <v>0.30786523623574247</v>
      </c>
      <c r="S205" s="6">
        <f t="shared" si="92"/>
        <v>0.29577385233524506</v>
      </c>
      <c r="T205" s="6">
        <f t="shared" si="93"/>
        <v>0.39636091142901259</v>
      </c>
      <c r="U205">
        <f t="shared" si="94"/>
        <v>1.875783618117588</v>
      </c>
      <c r="V205">
        <f t="shared" si="95"/>
        <v>0.87463782094718434</v>
      </c>
      <c r="W205">
        <f t="shared" si="96"/>
        <v>0.39968078989526878</v>
      </c>
      <c r="X205" t="s">
        <v>318</v>
      </c>
      <c r="Y205" t="s">
        <v>319</v>
      </c>
      <c r="Z205" t="s">
        <v>280</v>
      </c>
      <c r="AA205" s="16"/>
      <c r="AB205" s="19" t="s">
        <v>23</v>
      </c>
      <c r="AC205" t="s">
        <v>401</v>
      </c>
    </row>
    <row r="206" spans="1:29" x14ac:dyDescent="0.25">
      <c r="A206" s="11">
        <v>0.44256752854328507</v>
      </c>
      <c r="B206" s="11">
        <v>0.24929660297875375</v>
      </c>
      <c r="C206" s="11">
        <v>0.28821914784500341</v>
      </c>
      <c r="D206" s="13">
        <f t="shared" si="82"/>
        <v>2.2595421839724863</v>
      </c>
      <c r="E206" s="14">
        <f t="shared" si="83"/>
        <v>4.0112861067955459</v>
      </c>
      <c r="F206" s="14">
        <f t="shared" si="84"/>
        <v>3.4695821130446665</v>
      </c>
      <c r="G206" s="10">
        <v>2.5703060852797499E-2</v>
      </c>
      <c r="H206" s="7">
        <f t="shared" si="81"/>
        <v>1.0257030608527975</v>
      </c>
      <c r="I206" s="5">
        <f t="shared" si="85"/>
        <v>2.2029203872062557</v>
      </c>
      <c r="J206" s="5">
        <f t="shared" si="86"/>
        <v>3.9107674139730588</v>
      </c>
      <c r="K206" s="5">
        <f t="shared" si="87"/>
        <v>3.3826379636226895</v>
      </c>
      <c r="L206">
        <v>8.35</v>
      </c>
      <c r="M206">
        <v>5.86</v>
      </c>
      <c r="N206">
        <v>1.36</v>
      </c>
      <c r="O206" s="5">
        <f t="shared" si="88"/>
        <v>8.5646205581208594</v>
      </c>
      <c r="P206" s="5">
        <f t="shared" si="89"/>
        <v>6.0106199365973936</v>
      </c>
      <c r="Q206" s="5">
        <f t="shared" si="90"/>
        <v>1.3949561627598046</v>
      </c>
      <c r="R206" s="6">
        <f t="shared" si="91"/>
        <v>0.11675940495131606</v>
      </c>
      <c r="S206" s="6">
        <f t="shared" si="92"/>
        <v>0.16637218964905959</v>
      </c>
      <c r="T206" s="6">
        <f t="shared" si="93"/>
        <v>0.71686840539962438</v>
      </c>
      <c r="U206">
        <f t="shared" si="94"/>
        <v>3.7904229533185592</v>
      </c>
      <c r="V206">
        <f t="shared" si="95"/>
        <v>1.4984271319901026</v>
      </c>
      <c r="W206">
        <f t="shared" si="96"/>
        <v>0.40205307651176675</v>
      </c>
      <c r="X206" t="s">
        <v>320</v>
      </c>
      <c r="Y206" t="s">
        <v>321</v>
      </c>
      <c r="Z206" t="s">
        <v>280</v>
      </c>
      <c r="AA206" s="16"/>
      <c r="AB206" s="19" t="s">
        <v>23</v>
      </c>
      <c r="AC206" t="s">
        <v>401</v>
      </c>
    </row>
    <row r="207" spans="1:29" x14ac:dyDescent="0.25">
      <c r="A207" s="11">
        <v>0.77175626726464241</v>
      </c>
      <c r="B207" s="11">
        <v>0.15879827138372923</v>
      </c>
      <c r="C207" s="11">
        <v>6.473920250626064E-2</v>
      </c>
      <c r="D207" s="13">
        <f t="shared" si="82"/>
        <v>1.2957458752415816</v>
      </c>
      <c r="E207" s="14">
        <f t="shared" si="83"/>
        <v>6.297297768333654</v>
      </c>
      <c r="F207" s="14">
        <f t="shared" si="84"/>
        <v>15.446591265984384</v>
      </c>
      <c r="G207" s="10">
        <v>3.4294277799190143E-2</v>
      </c>
      <c r="H207" s="7">
        <f t="shared" si="81"/>
        <v>1.0342942777991901</v>
      </c>
      <c r="I207" s="5">
        <f t="shared" si="85"/>
        <v>1.2527826007108132</v>
      </c>
      <c r="J207" s="5">
        <f t="shared" si="86"/>
        <v>6.088497155503247</v>
      </c>
      <c r="K207" s="5">
        <f t="shared" si="87"/>
        <v>14.934425914887798</v>
      </c>
      <c r="L207">
        <v>2.23</v>
      </c>
      <c r="M207">
        <v>3.35</v>
      </c>
      <c r="N207">
        <v>3.48</v>
      </c>
      <c r="O207" s="5">
        <f t="shared" si="88"/>
        <v>2.306476239492194</v>
      </c>
      <c r="P207" s="5">
        <f t="shared" si="89"/>
        <v>3.4648858306272872</v>
      </c>
      <c r="Q207" s="5">
        <f t="shared" si="90"/>
        <v>3.5993440867411817</v>
      </c>
      <c r="R207" s="6">
        <f t="shared" si="91"/>
        <v>0.43356180431330404</v>
      </c>
      <c r="S207" s="6">
        <f t="shared" si="92"/>
        <v>0.28860979809512477</v>
      </c>
      <c r="T207" s="6">
        <f t="shared" si="93"/>
        <v>0.27782839759157124</v>
      </c>
      <c r="U207">
        <f t="shared" si="94"/>
        <v>1.7800374931250849</v>
      </c>
      <c r="V207">
        <f t="shared" si="95"/>
        <v>0.55021788044558995</v>
      </c>
      <c r="W207">
        <f t="shared" si="96"/>
        <v>0.23301866572124913</v>
      </c>
      <c r="X207" t="s">
        <v>172</v>
      </c>
      <c r="Y207" t="s">
        <v>169</v>
      </c>
      <c r="Z207" t="s">
        <v>156</v>
      </c>
      <c r="AA207" s="16"/>
      <c r="AB207" s="19" t="s">
        <v>23</v>
      </c>
      <c r="AC207" t="s">
        <v>401</v>
      </c>
    </row>
    <row r="208" spans="1:29" x14ac:dyDescent="0.25">
      <c r="A208" s="11">
        <v>0.61489803045274605</v>
      </c>
      <c r="B208" s="11">
        <v>0.23126356680716323</v>
      </c>
      <c r="C208" s="11">
        <v>0.14841762589722229</v>
      </c>
      <c r="D208" s="13">
        <f t="shared" si="82"/>
        <v>1.6262859051015426</v>
      </c>
      <c r="E208" s="14">
        <f t="shared" si="83"/>
        <v>4.3240706428861744</v>
      </c>
      <c r="F208" s="14">
        <f t="shared" si="84"/>
        <v>6.7377442130255467</v>
      </c>
      <c r="G208" s="10">
        <v>3.2859556366762854E-2</v>
      </c>
      <c r="H208" s="7">
        <f t="shared" si="81"/>
        <v>1.0328595563667629</v>
      </c>
      <c r="I208" s="5">
        <f t="shared" si="85"/>
        <v>1.574546989546425</v>
      </c>
      <c r="J208" s="5">
        <f t="shared" si="86"/>
        <v>4.1865039793955496</v>
      </c>
      <c r="K208" s="5">
        <f t="shared" si="87"/>
        <v>6.5233885589697831</v>
      </c>
      <c r="L208">
        <v>2.08</v>
      </c>
      <c r="M208">
        <v>3.29</v>
      </c>
      <c r="N208">
        <v>4.03</v>
      </c>
      <c r="O208" s="5">
        <f t="shared" si="88"/>
        <v>2.148347877242867</v>
      </c>
      <c r="P208" s="5">
        <f t="shared" si="89"/>
        <v>3.3981079404466499</v>
      </c>
      <c r="Q208" s="5">
        <f t="shared" si="90"/>
        <v>4.1624240121580547</v>
      </c>
      <c r="R208" s="6">
        <f t="shared" si="91"/>
        <v>0.46547396284971015</v>
      </c>
      <c r="S208" s="6">
        <f t="shared" si="92"/>
        <v>0.29428141116334261</v>
      </c>
      <c r="T208" s="6">
        <f t="shared" si="93"/>
        <v>0.24024462598694721</v>
      </c>
      <c r="U208">
        <f t="shared" si="94"/>
        <v>1.3210148784439766</v>
      </c>
      <c r="V208">
        <f t="shared" si="95"/>
        <v>0.78585856270343557</v>
      </c>
      <c r="W208">
        <f t="shared" si="96"/>
        <v>0.61777708986208923</v>
      </c>
      <c r="X208" t="s">
        <v>168</v>
      </c>
      <c r="Y208" t="s">
        <v>243</v>
      </c>
      <c r="Z208" t="s">
        <v>156</v>
      </c>
      <c r="AA208" s="16"/>
      <c r="AB208" s="19" t="s">
        <v>23</v>
      </c>
      <c r="AC208" t="s">
        <v>401</v>
      </c>
    </row>
    <row r="209" spans="1:29" x14ac:dyDescent="0.25">
      <c r="A209" s="11">
        <v>0.17494340755328167</v>
      </c>
      <c r="B209" s="11">
        <v>0.27677532933973309</v>
      </c>
      <c r="C209" s="11">
        <v>0.48958569039440181</v>
      </c>
      <c r="D209" s="13">
        <f t="shared" si="82"/>
        <v>5.7161342286958421</v>
      </c>
      <c r="E209" s="14">
        <f t="shared" si="83"/>
        <v>3.6130387863165767</v>
      </c>
      <c r="F209" s="14">
        <f t="shared" si="84"/>
        <v>2.0425433578224421</v>
      </c>
      <c r="G209" s="10">
        <v>3.2695374800638E-2</v>
      </c>
      <c r="H209" s="7">
        <f t="shared" si="81"/>
        <v>1.032695374800638</v>
      </c>
      <c r="I209" s="5">
        <f t="shared" si="85"/>
        <v>5.5351600948143522</v>
      </c>
      <c r="J209" s="5">
        <f t="shared" si="86"/>
        <v>3.4986491413443916</v>
      </c>
      <c r="K209" s="5">
        <f t="shared" si="87"/>
        <v>1.977875961937716</v>
      </c>
      <c r="L209">
        <v>2.85</v>
      </c>
      <c r="M209">
        <v>3.08</v>
      </c>
      <c r="N209">
        <v>2.8</v>
      </c>
      <c r="O209" s="5">
        <f t="shared" si="88"/>
        <v>2.9431818181818183</v>
      </c>
      <c r="P209" s="5">
        <f t="shared" si="89"/>
        <v>3.1807017543859653</v>
      </c>
      <c r="Q209" s="5">
        <f t="shared" si="90"/>
        <v>2.8915470494417863</v>
      </c>
      <c r="R209" s="6">
        <f t="shared" si="91"/>
        <v>0.33976833976833976</v>
      </c>
      <c r="S209" s="6">
        <f t="shared" si="92"/>
        <v>0.31439602868174293</v>
      </c>
      <c r="T209" s="6">
        <f t="shared" si="93"/>
        <v>0.34583563154991726</v>
      </c>
      <c r="U209">
        <f t="shared" si="94"/>
        <v>0.51489025632159036</v>
      </c>
      <c r="V209">
        <f t="shared" si="95"/>
        <v>0.88033977560164223</v>
      </c>
      <c r="W209">
        <f t="shared" si="96"/>
        <v>1.4156600585088523</v>
      </c>
      <c r="X209" t="s">
        <v>180</v>
      </c>
      <c r="Y209" t="s">
        <v>177</v>
      </c>
      <c r="Z209" t="s">
        <v>156</v>
      </c>
      <c r="AA209" s="16"/>
      <c r="AB209" s="19" t="s">
        <v>72</v>
      </c>
      <c r="AC209" t="s">
        <v>401</v>
      </c>
    </row>
    <row r="210" spans="1:29" x14ac:dyDescent="0.25">
      <c r="A210" s="11">
        <v>0.38668439634514856</v>
      </c>
      <c r="B210" s="11">
        <v>0.33325664354770385</v>
      </c>
      <c r="C210" s="11">
        <v>0.26655602547633034</v>
      </c>
      <c r="D210" s="13">
        <f t="shared" si="82"/>
        <v>2.5860883176351788</v>
      </c>
      <c r="E210" s="14">
        <f t="shared" si="83"/>
        <v>3.0006903669029348</v>
      </c>
      <c r="F210" s="14">
        <f t="shared" si="84"/>
        <v>3.7515565375534834</v>
      </c>
      <c r="G210" s="10">
        <v>3.1916140275273452E-2</v>
      </c>
      <c r="H210" s="7">
        <f t="shared" si="81"/>
        <v>1.0319161402752735</v>
      </c>
      <c r="I210" s="5">
        <f t="shared" si="85"/>
        <v>2.5061031770908393</v>
      </c>
      <c r="J210" s="5">
        <f t="shared" si="86"/>
        <v>2.9078819971770886</v>
      </c>
      <c r="K210" s="5">
        <f t="shared" si="87"/>
        <v>3.6355246236895957</v>
      </c>
      <c r="L210">
        <v>3.15</v>
      </c>
      <c r="M210">
        <v>3.23</v>
      </c>
      <c r="N210">
        <v>2.4700000000000002</v>
      </c>
      <c r="O210" s="5">
        <f t="shared" si="88"/>
        <v>3.2505358418671113</v>
      </c>
      <c r="P210" s="5">
        <f t="shared" si="89"/>
        <v>3.3330891330891332</v>
      </c>
      <c r="Q210" s="5">
        <f t="shared" si="90"/>
        <v>2.5488328664799256</v>
      </c>
      <c r="R210" s="6">
        <f t="shared" si="91"/>
        <v>0.30764158546413656</v>
      </c>
      <c r="S210" s="6">
        <f t="shared" si="92"/>
        <v>0.30002197963220745</v>
      </c>
      <c r="T210" s="6">
        <f t="shared" si="93"/>
        <v>0.39233643490365588</v>
      </c>
      <c r="U210">
        <f t="shared" si="94"/>
        <v>1.2569314898106532</v>
      </c>
      <c r="V210">
        <f t="shared" si="95"/>
        <v>1.1107740971386104</v>
      </c>
      <c r="W210">
        <f t="shared" si="96"/>
        <v>0.67940675849233112</v>
      </c>
      <c r="X210" t="s">
        <v>166</v>
      </c>
      <c r="Y210" t="s">
        <v>167</v>
      </c>
      <c r="Z210" t="s">
        <v>156</v>
      </c>
      <c r="AA210" s="16"/>
      <c r="AB210" s="19" t="s">
        <v>72</v>
      </c>
      <c r="AC210" t="s">
        <v>401</v>
      </c>
    </row>
    <row r="211" spans="1:29" x14ac:dyDescent="0.25">
      <c r="A211" s="11">
        <v>0.4733468188792353</v>
      </c>
      <c r="B211" s="11">
        <v>0.30669986995410892</v>
      </c>
      <c r="C211" s="11">
        <v>0.21126504025209458</v>
      </c>
      <c r="D211" s="13">
        <f t="shared" si="82"/>
        <v>2.1126158666656836</v>
      </c>
      <c r="E211" s="14">
        <f t="shared" si="83"/>
        <v>3.2605165439086381</v>
      </c>
      <c r="F211" s="14">
        <f t="shared" si="84"/>
        <v>4.7333908099832218</v>
      </c>
      <c r="G211" s="10">
        <v>3.5509174488817852E-2</v>
      </c>
      <c r="H211" s="7">
        <f t="shared" si="81"/>
        <v>1.0355091744888179</v>
      </c>
      <c r="I211" s="5">
        <f t="shared" si="85"/>
        <v>2.0401710759429847</v>
      </c>
      <c r="J211" s="5">
        <f t="shared" si="86"/>
        <v>3.1487085042179386</v>
      </c>
      <c r="K211" s="5">
        <f t="shared" si="87"/>
        <v>4.5710756858526862</v>
      </c>
      <c r="L211">
        <v>4.5999999999999996</v>
      </c>
      <c r="M211">
        <v>3.46</v>
      </c>
      <c r="N211">
        <v>1.89</v>
      </c>
      <c r="O211" s="5">
        <f t="shared" si="88"/>
        <v>4.7633422026485617</v>
      </c>
      <c r="P211" s="5">
        <f t="shared" si="89"/>
        <v>3.5828617437313097</v>
      </c>
      <c r="Q211" s="5">
        <f t="shared" si="90"/>
        <v>1.9571123397838657</v>
      </c>
      <c r="R211" s="6">
        <f t="shared" si="91"/>
        <v>0.2099366279928345</v>
      </c>
      <c r="S211" s="6">
        <f t="shared" si="92"/>
        <v>0.27910649964365281</v>
      </c>
      <c r="T211" s="6">
        <f t="shared" si="93"/>
        <v>0.5109568723635125</v>
      </c>
      <c r="U211">
        <f t="shared" si="94"/>
        <v>2.2547128788569064</v>
      </c>
      <c r="V211">
        <f t="shared" si="95"/>
        <v>1.0988632308659447</v>
      </c>
      <c r="W211">
        <f t="shared" si="96"/>
        <v>0.4134694172423094</v>
      </c>
      <c r="X211" t="s">
        <v>170</v>
      </c>
      <c r="Y211" t="s">
        <v>241</v>
      </c>
      <c r="Z211" t="s">
        <v>156</v>
      </c>
      <c r="AA211" s="16"/>
      <c r="AB211" s="19" t="s">
        <v>72</v>
      </c>
      <c r="AC211" t="s">
        <v>401</v>
      </c>
    </row>
    <row r="212" spans="1:29" x14ac:dyDescent="0.25">
      <c r="A212" s="11">
        <v>0.54700898042353618</v>
      </c>
      <c r="B212" s="11">
        <v>0.29967877554799466</v>
      </c>
      <c r="C212" s="11">
        <v>0.14950699927413277</v>
      </c>
      <c r="D212" s="13">
        <f t="shared" si="82"/>
        <v>1.828123551510477</v>
      </c>
      <c r="E212" s="14">
        <f t="shared" si="83"/>
        <v>3.3369063196797741</v>
      </c>
      <c r="F212" s="14">
        <f t="shared" si="84"/>
        <v>6.6886500622383691</v>
      </c>
      <c r="G212" s="10">
        <v>3.2818464149298565E-2</v>
      </c>
      <c r="H212" s="7">
        <f t="shared" si="81"/>
        <v>1.0328184641492986</v>
      </c>
      <c r="I212" s="5">
        <f t="shared" si="85"/>
        <v>1.7700337619508451</v>
      </c>
      <c r="J212" s="5">
        <f t="shared" si="86"/>
        <v>3.2308739972307556</v>
      </c>
      <c r="K212" s="5">
        <f t="shared" si="87"/>
        <v>6.4761139487834471</v>
      </c>
      <c r="L212">
        <v>2.79</v>
      </c>
      <c r="M212">
        <v>3.26</v>
      </c>
      <c r="N212">
        <v>2.72</v>
      </c>
      <c r="O212" s="5">
        <f t="shared" si="88"/>
        <v>2.8815635149765431</v>
      </c>
      <c r="P212" s="5">
        <f t="shared" si="89"/>
        <v>3.3669881931267129</v>
      </c>
      <c r="Q212" s="5">
        <f t="shared" si="90"/>
        <v>2.8092662224860923</v>
      </c>
      <c r="R212" s="6">
        <f t="shared" si="91"/>
        <v>0.34703382202149391</v>
      </c>
      <c r="S212" s="6">
        <f t="shared" si="92"/>
        <v>0.29700133847851784</v>
      </c>
      <c r="T212" s="6">
        <f t="shared" si="93"/>
        <v>0.35596483949998819</v>
      </c>
      <c r="U212">
        <f t="shared" si="94"/>
        <v>1.57624112035298</v>
      </c>
      <c r="V212">
        <f t="shared" si="95"/>
        <v>1.0090148990007684</v>
      </c>
      <c r="W212">
        <f t="shared" si="96"/>
        <v>0.42000496308607393</v>
      </c>
      <c r="X212" t="s">
        <v>174</v>
      </c>
      <c r="Y212" t="s">
        <v>175</v>
      </c>
      <c r="Z212" t="s">
        <v>156</v>
      </c>
      <c r="AA212" s="16"/>
      <c r="AB212" s="19" t="s">
        <v>72</v>
      </c>
      <c r="AC212" t="s">
        <v>401</v>
      </c>
    </row>
    <row r="213" spans="1:29" x14ac:dyDescent="0.25">
      <c r="A213" s="11">
        <v>0.48208598088953414</v>
      </c>
      <c r="B213" s="11">
        <v>0.23928643948576034</v>
      </c>
      <c r="C213" s="11">
        <v>0.26185659790256266</v>
      </c>
      <c r="D213" s="13">
        <f t="shared" si="82"/>
        <v>2.0743187722547392</v>
      </c>
      <c r="E213" s="14">
        <f t="shared" si="83"/>
        <v>4.1790918120937182</v>
      </c>
      <c r="F213" s="14">
        <f t="shared" si="84"/>
        <v>3.8188841068350774</v>
      </c>
      <c r="G213" s="10">
        <v>3.5155009684384453E-2</v>
      </c>
      <c r="H213" s="7">
        <f t="shared" si="81"/>
        <v>1.0351550096843845</v>
      </c>
      <c r="I213" s="5">
        <f t="shared" si="85"/>
        <v>2.0038726112016718</v>
      </c>
      <c r="J213" s="5">
        <f t="shared" si="86"/>
        <v>4.0371652293581715</v>
      </c>
      <c r="K213" s="5">
        <f t="shared" si="87"/>
        <v>3.6891905763943926</v>
      </c>
      <c r="L213">
        <v>1.81</v>
      </c>
      <c r="M213">
        <v>3.48</v>
      </c>
      <c r="N213">
        <v>5.12</v>
      </c>
      <c r="O213" s="5">
        <f t="shared" si="88"/>
        <v>1.8736305675287359</v>
      </c>
      <c r="P213" s="5">
        <f t="shared" si="89"/>
        <v>3.6023394337016579</v>
      </c>
      <c r="Q213" s="5">
        <f t="shared" si="90"/>
        <v>5.2999936495840485</v>
      </c>
      <c r="R213" s="6">
        <f t="shared" si="91"/>
        <v>0.53372314549659106</v>
      </c>
      <c r="S213" s="6">
        <f t="shared" si="92"/>
        <v>0.27759738314621546</v>
      </c>
      <c r="T213" s="6">
        <f t="shared" si="93"/>
        <v>0.18867947135719332</v>
      </c>
      <c r="U213">
        <f t="shared" si="94"/>
        <v>0.90325102997170503</v>
      </c>
      <c r="V213">
        <f t="shared" si="95"/>
        <v>0.8619909769096199</v>
      </c>
      <c r="W213">
        <f t="shared" si="96"/>
        <v>1.3878383059852657</v>
      </c>
      <c r="X213" t="s">
        <v>242</v>
      </c>
      <c r="Y213" t="s">
        <v>165</v>
      </c>
      <c r="Z213" t="s">
        <v>156</v>
      </c>
      <c r="AA213" s="16"/>
      <c r="AB213" s="19" t="s">
        <v>23</v>
      </c>
      <c r="AC213" t="s">
        <v>401</v>
      </c>
    </row>
    <row r="214" spans="1:29" x14ac:dyDescent="0.25">
      <c r="A214" s="11">
        <v>0.28768449821597414</v>
      </c>
      <c r="B214" s="11">
        <v>0.29254627815130479</v>
      </c>
      <c r="C214" s="11">
        <v>0.38564558454608228</v>
      </c>
      <c r="D214" s="13">
        <f t="shared" si="82"/>
        <v>3.4760301865457741</v>
      </c>
      <c r="E214" s="14">
        <f t="shared" si="83"/>
        <v>3.4182625953039829</v>
      </c>
      <c r="F214" s="14">
        <f t="shared" si="84"/>
        <v>2.5930544522557764</v>
      </c>
      <c r="G214" s="10">
        <v>3.3012820512820618E-2</v>
      </c>
      <c r="H214" s="7">
        <f t="shared" si="81"/>
        <v>1.0330128205128206</v>
      </c>
      <c r="I214" s="5">
        <f t="shared" si="85"/>
        <v>3.3649438976180002</v>
      </c>
      <c r="J214" s="5">
        <f t="shared" si="86"/>
        <v>3.3090224316935855</v>
      </c>
      <c r="K214" s="5">
        <f t="shared" si="87"/>
        <v>2.51018612815328</v>
      </c>
      <c r="L214">
        <v>2.5</v>
      </c>
      <c r="M214">
        <v>3.2</v>
      </c>
      <c r="N214">
        <v>3.12</v>
      </c>
      <c r="O214" s="5">
        <f t="shared" si="88"/>
        <v>2.5825320512820515</v>
      </c>
      <c r="P214" s="5">
        <f t="shared" si="89"/>
        <v>3.3056410256410262</v>
      </c>
      <c r="Q214" s="5">
        <f t="shared" si="90"/>
        <v>3.2230000000000003</v>
      </c>
      <c r="R214" s="6">
        <f t="shared" si="91"/>
        <v>0.38721687868445542</v>
      </c>
      <c r="S214" s="6">
        <f t="shared" si="92"/>
        <v>0.3025131864722308</v>
      </c>
      <c r="T214" s="6">
        <f t="shared" si="93"/>
        <v>0.31026993484331367</v>
      </c>
      <c r="U214">
        <f t="shared" si="94"/>
        <v>0.74295443729974731</v>
      </c>
      <c r="V214">
        <f t="shared" si="95"/>
        <v>0.9670529789555441</v>
      </c>
      <c r="W214">
        <f t="shared" si="96"/>
        <v>1.2429357189920232</v>
      </c>
      <c r="X214" t="s">
        <v>176</v>
      </c>
      <c r="Y214" t="s">
        <v>163</v>
      </c>
      <c r="Z214" t="s">
        <v>156</v>
      </c>
      <c r="AA214" s="16"/>
      <c r="AB214" s="19" t="s">
        <v>72</v>
      </c>
      <c r="AC214" t="s">
        <v>401</v>
      </c>
    </row>
    <row r="215" spans="1:29" x14ac:dyDescent="0.25">
      <c r="A215" s="11">
        <v>0.18386319233969201</v>
      </c>
      <c r="B215" s="11">
        <v>0.27285535443109044</v>
      </c>
      <c r="C215" s="11">
        <v>0.48537484968157152</v>
      </c>
      <c r="D215" s="13">
        <f t="shared" si="82"/>
        <v>5.4388264843812468</v>
      </c>
      <c r="E215" s="14">
        <f t="shared" si="83"/>
        <v>3.6649454876376626</v>
      </c>
      <c r="F215" s="14">
        <f t="shared" si="84"/>
        <v>2.0602633215463193</v>
      </c>
      <c r="G215" s="10">
        <v>3.4036869730920571E-2</v>
      </c>
      <c r="H215" s="7">
        <f t="shared" si="81"/>
        <v>1.0340368697309206</v>
      </c>
      <c r="I215" s="5">
        <f t="shared" si="85"/>
        <v>5.2597993781368269</v>
      </c>
      <c r="J215" s="5">
        <f t="shared" si="86"/>
        <v>3.5443083268310955</v>
      </c>
      <c r="K215" s="5">
        <f t="shared" si="87"/>
        <v>1.9924466736688466</v>
      </c>
      <c r="L215">
        <v>3.53</v>
      </c>
      <c r="M215">
        <v>3.33</v>
      </c>
      <c r="N215">
        <v>2.2200000000000002</v>
      </c>
      <c r="O215" s="5">
        <f t="shared" si="88"/>
        <v>3.6501501501501492</v>
      </c>
      <c r="P215" s="5">
        <f t="shared" si="89"/>
        <v>3.4433427762039654</v>
      </c>
      <c r="Q215" s="5">
        <f t="shared" si="90"/>
        <v>2.2955618508026441</v>
      </c>
      <c r="R215" s="6">
        <f t="shared" si="91"/>
        <v>0.27396133278486229</v>
      </c>
      <c r="S215" s="6">
        <f t="shared" si="92"/>
        <v>0.29041546688605518</v>
      </c>
      <c r="T215" s="6">
        <f t="shared" si="93"/>
        <v>0.43562320032908269</v>
      </c>
      <c r="U215">
        <f t="shared" si="94"/>
        <v>0.67112825912581253</v>
      </c>
      <c r="V215">
        <f t="shared" si="95"/>
        <v>0.93953451362886797</v>
      </c>
      <c r="W215">
        <f t="shared" si="96"/>
        <v>1.1142079882680835</v>
      </c>
      <c r="X215" t="s">
        <v>244</v>
      </c>
      <c r="Y215" t="s">
        <v>154</v>
      </c>
      <c r="Z215" t="s">
        <v>156</v>
      </c>
      <c r="AA215" s="16"/>
      <c r="AB215" s="19" t="s">
        <v>72</v>
      </c>
      <c r="AC215" t="s">
        <v>401</v>
      </c>
    </row>
    <row r="216" spans="1:29" x14ac:dyDescent="0.25">
      <c r="A216" s="11">
        <v>0.47507008560296704</v>
      </c>
      <c r="B216" s="11">
        <v>0.23359247936126271</v>
      </c>
      <c r="C216" s="11">
        <v>0.27313882830366759</v>
      </c>
      <c r="D216" s="13">
        <f t="shared" si="82"/>
        <v>2.1049525750096074</v>
      </c>
      <c r="E216" s="14">
        <f t="shared" si="83"/>
        <v>4.2809597412314329</v>
      </c>
      <c r="F216" s="14">
        <f t="shared" si="84"/>
        <v>3.6611418677106937</v>
      </c>
      <c r="G216" s="10">
        <v>3.3689561691304881E-2</v>
      </c>
      <c r="H216" s="7">
        <f t="shared" si="81"/>
        <v>1.0336895616913049</v>
      </c>
      <c r="I216" s="5">
        <f t="shared" si="85"/>
        <v>2.0363488739941618</v>
      </c>
      <c r="J216" s="5">
        <f t="shared" si="86"/>
        <v>4.1414365587933393</v>
      </c>
      <c r="K216" s="5">
        <f t="shared" si="87"/>
        <v>3.5418195204761447</v>
      </c>
      <c r="L216">
        <v>2.2000000000000002</v>
      </c>
      <c r="M216">
        <v>3.38</v>
      </c>
      <c r="N216">
        <v>3.53</v>
      </c>
      <c r="O216" s="5">
        <f t="shared" si="88"/>
        <v>2.2741170357208711</v>
      </c>
      <c r="P216" s="5">
        <f t="shared" si="89"/>
        <v>3.4938707185166105</v>
      </c>
      <c r="Q216" s="5">
        <f t="shared" si="90"/>
        <v>3.6489241527703062</v>
      </c>
      <c r="R216" s="6">
        <f t="shared" si="91"/>
        <v>0.43973110631177809</v>
      </c>
      <c r="S216" s="6">
        <f t="shared" si="92"/>
        <v>0.28621551298399761</v>
      </c>
      <c r="T216" s="6">
        <f t="shared" si="93"/>
        <v>0.27405338070422436</v>
      </c>
      <c r="U216">
        <f t="shared" si="94"/>
        <v>1.0803649748310797</v>
      </c>
      <c r="V216">
        <f t="shared" si="95"/>
        <v>0.81614192370601135</v>
      </c>
      <c r="W216">
        <f t="shared" si="96"/>
        <v>0.99666286765663437</v>
      </c>
      <c r="X216" t="s">
        <v>178</v>
      </c>
      <c r="Y216" t="s">
        <v>173</v>
      </c>
      <c r="Z216" t="s">
        <v>156</v>
      </c>
      <c r="AA216" s="16"/>
      <c r="AB216" s="19" t="s">
        <v>23</v>
      </c>
      <c r="AC216" t="s">
        <v>401</v>
      </c>
    </row>
    <row r="217" spans="1:29" x14ac:dyDescent="0.25">
      <c r="A217" s="11">
        <v>0.24964199611865376</v>
      </c>
      <c r="B217" s="11">
        <v>0.32246599138529342</v>
      </c>
      <c r="C217" s="11">
        <v>0.39461754965920792</v>
      </c>
      <c r="D217" s="13">
        <f t="shared" si="82"/>
        <v>4.0057362765386006</v>
      </c>
      <c r="E217" s="14">
        <f t="shared" si="83"/>
        <v>3.1011022145438143</v>
      </c>
      <c r="F217" s="14">
        <f t="shared" si="84"/>
        <v>2.5340991571804166</v>
      </c>
      <c r="G217" s="10">
        <v>3.6157492524258705E-2</v>
      </c>
      <c r="H217" s="7">
        <f t="shared" si="81"/>
        <v>1.0361574925242587</v>
      </c>
      <c r="I217" s="5">
        <f t="shared" si="85"/>
        <v>3.8659531060089476</v>
      </c>
      <c r="J217" s="5">
        <f t="shared" si="86"/>
        <v>2.9928869278250292</v>
      </c>
      <c r="K217" s="5">
        <f t="shared" si="87"/>
        <v>2.4456698672389203</v>
      </c>
      <c r="L217">
        <v>1.66</v>
      </c>
      <c r="M217">
        <v>3.89</v>
      </c>
      <c r="N217">
        <v>5.66</v>
      </c>
      <c r="O217" s="5">
        <f t="shared" si="88"/>
        <v>1.7200214375902694</v>
      </c>
      <c r="P217" s="5">
        <f t="shared" si="89"/>
        <v>4.0306526459193668</v>
      </c>
      <c r="Q217" s="5">
        <f t="shared" si="90"/>
        <v>5.8646514076873046</v>
      </c>
      <c r="R217" s="6">
        <f t="shared" si="91"/>
        <v>0.5813881025814357</v>
      </c>
      <c r="S217" s="6">
        <f t="shared" si="92"/>
        <v>0.24809877899362032</v>
      </c>
      <c r="T217" s="6">
        <f t="shared" si="93"/>
        <v>0.17051311842494402</v>
      </c>
      <c r="U217">
        <f t="shared" si="94"/>
        <v>0.42938958504691133</v>
      </c>
      <c r="V217">
        <f t="shared" si="95"/>
        <v>1.2997484013961447</v>
      </c>
      <c r="W217">
        <f t="shared" si="96"/>
        <v>2.3142943681069887</v>
      </c>
      <c r="X217" t="s">
        <v>155</v>
      </c>
      <c r="Y217" t="s">
        <v>171</v>
      </c>
      <c r="Z217" t="s">
        <v>156</v>
      </c>
      <c r="AA217" s="16"/>
      <c r="AB217" s="19" t="s">
        <v>72</v>
      </c>
      <c r="AC217" t="s">
        <v>401</v>
      </c>
    </row>
    <row r="218" spans="1:29" x14ac:dyDescent="0.25">
      <c r="A218" s="11">
        <v>0.737466706093444</v>
      </c>
      <c r="B218" s="11">
        <v>0.21710371167017195</v>
      </c>
      <c r="C218" s="11">
        <v>4.4533202444718166E-2</v>
      </c>
      <c r="D218" s="13">
        <f t="shared" si="82"/>
        <v>1.355993418736507</v>
      </c>
      <c r="E218" s="14">
        <f t="shared" si="83"/>
        <v>4.6060935223402302</v>
      </c>
      <c r="F218" s="14">
        <f t="shared" si="84"/>
        <v>22.455155818658273</v>
      </c>
      <c r="G218" s="10">
        <v>3.2449782862120635E-2</v>
      </c>
      <c r="H218" s="7">
        <f t="shared" si="81"/>
        <v>1.0324497828621206</v>
      </c>
      <c r="I218" s="5">
        <f t="shared" si="85"/>
        <v>1.3133746950650425</v>
      </c>
      <c r="J218" s="5">
        <f t="shared" si="86"/>
        <v>4.4613245106908552</v>
      </c>
      <c r="K218" s="5">
        <f t="shared" si="87"/>
        <v>21.74939274664661</v>
      </c>
      <c r="L218">
        <v>3.11</v>
      </c>
      <c r="M218">
        <v>3.2</v>
      </c>
      <c r="N218">
        <v>2.5099999999999998</v>
      </c>
      <c r="O218" s="5">
        <f t="shared" si="88"/>
        <v>3.2109188247011948</v>
      </c>
      <c r="P218" s="5">
        <f t="shared" si="89"/>
        <v>3.3038393051587862</v>
      </c>
      <c r="Q218" s="5">
        <f t="shared" si="90"/>
        <v>2.5914489549839224</v>
      </c>
      <c r="R218" s="6">
        <f t="shared" si="91"/>
        <v>0.31143733448106059</v>
      </c>
      <c r="S218" s="6">
        <f t="shared" si="92"/>
        <v>0.30267815944878074</v>
      </c>
      <c r="T218" s="6">
        <f t="shared" si="93"/>
        <v>0.38588450607015878</v>
      </c>
      <c r="U218">
        <f t="shared" si="94"/>
        <v>2.367945729185823</v>
      </c>
      <c r="V218">
        <f t="shared" si="95"/>
        <v>0.71727577591177438</v>
      </c>
      <c r="W218">
        <f t="shared" si="96"/>
        <v>0.11540552093745236</v>
      </c>
      <c r="X218" t="s">
        <v>164</v>
      </c>
      <c r="Y218" t="s">
        <v>179</v>
      </c>
      <c r="Z218" t="s">
        <v>156</v>
      </c>
      <c r="AA218" s="16"/>
      <c r="AB218" s="19" t="s">
        <v>89</v>
      </c>
      <c r="AC218" t="s">
        <v>401</v>
      </c>
    </row>
    <row r="219" spans="1:29" x14ac:dyDescent="0.25">
      <c r="A219" s="11">
        <v>0.15942724972582437</v>
      </c>
      <c r="B219" s="11">
        <v>0.15838500017040258</v>
      </c>
      <c r="C219" s="11">
        <v>0.59834825243778045</v>
      </c>
      <c r="D219" s="13">
        <f t="shared" si="82"/>
        <v>6.2724534339001261</v>
      </c>
      <c r="E219" s="14">
        <f t="shared" si="83"/>
        <v>6.3137291973616456</v>
      </c>
      <c r="F219" s="14">
        <f t="shared" si="84"/>
        <v>1.671267520086867</v>
      </c>
      <c r="G219" s="10">
        <v>3.8835974114904248E-2</v>
      </c>
      <c r="H219" s="7">
        <f t="shared" si="81"/>
        <v>1.0388359741149042</v>
      </c>
      <c r="I219" s="5">
        <f t="shared" si="85"/>
        <v>6.0379632494382012</v>
      </c>
      <c r="J219" s="5">
        <f t="shared" si="86"/>
        <v>6.0776959545908955</v>
      </c>
      <c r="K219" s="5">
        <f t="shared" si="87"/>
        <v>1.6087886458791523</v>
      </c>
      <c r="L219">
        <v>2.0499999999999998</v>
      </c>
      <c r="M219">
        <v>3.67</v>
      </c>
      <c r="N219">
        <v>3.59</v>
      </c>
      <c r="O219" s="5">
        <f t="shared" si="88"/>
        <v>2.1296137469355534</v>
      </c>
      <c r="P219" s="5">
        <f t="shared" si="89"/>
        <v>3.8125280250016984</v>
      </c>
      <c r="Q219" s="5">
        <f t="shared" si="90"/>
        <v>3.729421147072506</v>
      </c>
      <c r="R219" s="6">
        <f t="shared" si="91"/>
        <v>0.46956871941635814</v>
      </c>
      <c r="S219" s="6">
        <f t="shared" si="92"/>
        <v>0.26229315389742075</v>
      </c>
      <c r="T219" s="6">
        <f t="shared" si="93"/>
        <v>0.26813812668622122</v>
      </c>
      <c r="U219">
        <f t="shared" si="94"/>
        <v>0.339518462652243</v>
      </c>
      <c r="V219">
        <f t="shared" si="95"/>
        <v>0.60384725188955868</v>
      </c>
      <c r="W219">
        <f t="shared" si="96"/>
        <v>2.2314926259553367</v>
      </c>
      <c r="X219" t="s">
        <v>203</v>
      </c>
      <c r="Y219" t="s">
        <v>184</v>
      </c>
      <c r="Z219" t="s">
        <v>183</v>
      </c>
      <c r="AA219" s="16"/>
      <c r="AB219" s="19" t="s">
        <v>74</v>
      </c>
      <c r="AC219" t="s">
        <v>401</v>
      </c>
    </row>
    <row r="220" spans="1:29" x14ac:dyDescent="0.25">
      <c r="A220" s="11">
        <v>0.33025005145732045</v>
      </c>
      <c r="B220" s="11">
        <v>0.25836885980420321</v>
      </c>
      <c r="C220" s="11">
        <v>0.3776054235671813</v>
      </c>
      <c r="D220" s="13">
        <f t="shared" si="82"/>
        <v>3.0280086122234384</v>
      </c>
      <c r="E220" s="14">
        <f t="shared" si="83"/>
        <v>3.8704354725945644</v>
      </c>
      <c r="F220" s="14">
        <f t="shared" si="84"/>
        <v>2.6482670469961773</v>
      </c>
      <c r="G220" s="10">
        <v>3.8070996874279395E-2</v>
      </c>
      <c r="H220" s="7">
        <f t="shared" si="81"/>
        <v>1.0380709968742794</v>
      </c>
      <c r="I220" s="5">
        <f t="shared" si="85"/>
        <v>2.9169571458416925</v>
      </c>
      <c r="J220" s="5">
        <f t="shared" si="86"/>
        <v>3.7284882096203216</v>
      </c>
      <c r="K220" s="5">
        <f t="shared" si="87"/>
        <v>2.5511425085281605</v>
      </c>
      <c r="L220">
        <v>2.76</v>
      </c>
      <c r="M220">
        <v>3.26</v>
      </c>
      <c r="N220">
        <v>2.71</v>
      </c>
      <c r="O220" s="5">
        <f t="shared" si="88"/>
        <v>2.8650759513730111</v>
      </c>
      <c r="P220" s="5">
        <f t="shared" si="89"/>
        <v>3.3841114498101508</v>
      </c>
      <c r="Q220" s="5">
        <f t="shared" si="90"/>
        <v>2.8131724015292972</v>
      </c>
      <c r="R220" s="6">
        <f t="shared" si="91"/>
        <v>0.34903088678007882</v>
      </c>
      <c r="S220" s="6">
        <f t="shared" si="92"/>
        <v>0.29549854218190719</v>
      </c>
      <c r="T220" s="6">
        <f t="shared" si="93"/>
        <v>0.35547057103801383</v>
      </c>
      <c r="U220">
        <f t="shared" si="94"/>
        <v>0.94619148037006817</v>
      </c>
      <c r="V220">
        <f t="shared" si="95"/>
        <v>0.87434901673779764</v>
      </c>
      <c r="W220">
        <f t="shared" si="96"/>
        <v>1.0622691562469748</v>
      </c>
      <c r="X220" t="s">
        <v>189</v>
      </c>
      <c r="Y220" t="s">
        <v>181</v>
      </c>
      <c r="Z220" t="s">
        <v>183</v>
      </c>
      <c r="AA220" s="16"/>
      <c r="AB220" s="19" t="s">
        <v>72</v>
      </c>
      <c r="AC220" t="s">
        <v>401</v>
      </c>
    </row>
    <row r="221" spans="1:29" x14ac:dyDescent="0.25">
      <c r="A221" s="11">
        <v>0.35437941640235526</v>
      </c>
      <c r="B221" s="11">
        <v>0.26640299608383439</v>
      </c>
      <c r="C221" s="11">
        <v>0.3502742148272327</v>
      </c>
      <c r="D221" s="13">
        <f t="shared" si="82"/>
        <v>2.8218343213947281</v>
      </c>
      <c r="E221" s="14">
        <f t="shared" si="83"/>
        <v>3.7537115374081975</v>
      </c>
      <c r="F221" s="14">
        <f t="shared" si="84"/>
        <v>2.8549061211749041</v>
      </c>
      <c r="G221" s="10">
        <v>3.8714890603831265E-2</v>
      </c>
      <c r="H221" s="7">
        <f t="shared" si="81"/>
        <v>1.0387148906038313</v>
      </c>
      <c r="I221" s="5">
        <f t="shared" si="85"/>
        <v>2.7166591592369724</v>
      </c>
      <c r="J221" s="5">
        <f t="shared" si="86"/>
        <v>3.6138035291147794</v>
      </c>
      <c r="K221" s="5">
        <f t="shared" si="87"/>
        <v>2.7484983097866968</v>
      </c>
      <c r="L221">
        <v>2.94</v>
      </c>
      <c r="M221">
        <v>3.28</v>
      </c>
      <c r="N221">
        <v>2.54</v>
      </c>
      <c r="O221" s="5">
        <f t="shared" si="88"/>
        <v>3.0538217783752639</v>
      </c>
      <c r="P221" s="5">
        <f t="shared" si="89"/>
        <v>3.4069848411805665</v>
      </c>
      <c r="Q221" s="5">
        <f t="shared" si="90"/>
        <v>2.6383358221337314</v>
      </c>
      <c r="R221" s="6">
        <f t="shared" si="91"/>
        <v>0.3274585331341876</v>
      </c>
      <c r="S221" s="6">
        <f t="shared" si="92"/>
        <v>0.29351466079710714</v>
      </c>
      <c r="T221" s="6">
        <f t="shared" si="93"/>
        <v>0.37902680606870531</v>
      </c>
      <c r="U221">
        <f t="shared" si="94"/>
        <v>1.0822115796174288</v>
      </c>
      <c r="V221">
        <f t="shared" si="95"/>
        <v>0.90763096930270959</v>
      </c>
      <c r="W221">
        <f t="shared" si="96"/>
        <v>0.92414100854845427</v>
      </c>
      <c r="X221" t="s">
        <v>199</v>
      </c>
      <c r="Y221" t="s">
        <v>194</v>
      </c>
      <c r="Z221" t="s">
        <v>183</v>
      </c>
      <c r="AA221" s="16"/>
      <c r="AB221" s="19" t="s">
        <v>72</v>
      </c>
      <c r="AC221" t="s">
        <v>401</v>
      </c>
    </row>
    <row r="222" spans="1:29" x14ac:dyDescent="0.25">
      <c r="A222" s="11">
        <v>0.68826651519427506</v>
      </c>
      <c r="B222" s="11">
        <v>0.17981485600148081</v>
      </c>
      <c r="C222" s="11">
        <v>0.12369046835372488</v>
      </c>
      <c r="D222" s="13">
        <f t="shared" si="82"/>
        <v>1.4529255425388998</v>
      </c>
      <c r="E222" s="14">
        <f t="shared" si="83"/>
        <v>5.561275760172812</v>
      </c>
      <c r="F222" s="14">
        <f t="shared" si="84"/>
        <v>8.0846973360974062</v>
      </c>
      <c r="G222" s="10">
        <v>3.8122757620752123E-2</v>
      </c>
      <c r="H222" s="7">
        <f t="shared" ref="H222:H285" si="97">(G222/100%) + 1</f>
        <v>1.0381227576207521</v>
      </c>
      <c r="I222" s="5">
        <f t="shared" si="85"/>
        <v>1.3995700719140614</v>
      </c>
      <c r="J222" s="5">
        <f t="shared" si="86"/>
        <v>5.3570502325934575</v>
      </c>
      <c r="K222" s="5">
        <f t="shared" si="87"/>
        <v>7.7878047434645632</v>
      </c>
      <c r="L222">
        <v>2.95</v>
      </c>
      <c r="M222">
        <v>3.15</v>
      </c>
      <c r="N222">
        <v>2.62</v>
      </c>
      <c r="O222" s="5">
        <f t="shared" si="88"/>
        <v>3.0624621349812191</v>
      </c>
      <c r="P222" s="5">
        <f t="shared" si="89"/>
        <v>3.270086686505369</v>
      </c>
      <c r="Q222" s="5">
        <f t="shared" si="90"/>
        <v>2.7198816249663706</v>
      </c>
      <c r="R222" s="6">
        <f t="shared" si="91"/>
        <v>0.32653464954796335</v>
      </c>
      <c r="S222" s="6">
        <f t="shared" si="92"/>
        <v>0.3058022908465054</v>
      </c>
      <c r="T222" s="6">
        <f t="shared" si="93"/>
        <v>0.36766305960553125</v>
      </c>
      <c r="U222">
        <f t="shared" si="94"/>
        <v>2.1077901415579432</v>
      </c>
      <c r="V222">
        <f t="shared" si="95"/>
        <v>0.58801016664632255</v>
      </c>
      <c r="W222">
        <f t="shared" si="96"/>
        <v>0.33642343205878067</v>
      </c>
      <c r="X222" t="s">
        <v>187</v>
      </c>
      <c r="Y222" t="s">
        <v>202</v>
      </c>
      <c r="Z222" t="s">
        <v>183</v>
      </c>
      <c r="AA222" s="16"/>
      <c r="AB222" s="19" t="s">
        <v>23</v>
      </c>
      <c r="AC222" t="s">
        <v>401</v>
      </c>
    </row>
    <row r="223" spans="1:29" x14ac:dyDescent="0.25">
      <c r="A223" s="11">
        <v>0.46137018936948826</v>
      </c>
      <c r="B223" s="11">
        <v>0.26773189117887031</v>
      </c>
      <c r="C223" s="11">
        <v>0.25565534452734484</v>
      </c>
      <c r="D223" s="13">
        <f t="shared" si="82"/>
        <v>2.1674568991260728</v>
      </c>
      <c r="E223" s="14">
        <f t="shared" si="83"/>
        <v>3.7350798800875951</v>
      </c>
      <c r="F223" s="14">
        <f t="shared" si="84"/>
        <v>3.9115161149820601</v>
      </c>
      <c r="G223" s="10">
        <v>4.0342735510275229E-2</v>
      </c>
      <c r="H223" s="7">
        <f t="shared" si="97"/>
        <v>1.0403427355102752</v>
      </c>
      <c r="I223" s="5">
        <f t="shared" si="85"/>
        <v>2.0834065785665934</v>
      </c>
      <c r="J223" s="5">
        <f t="shared" si="86"/>
        <v>3.5902397859832074</v>
      </c>
      <c r="K223" s="5">
        <f t="shared" si="87"/>
        <v>3.7598341214575886</v>
      </c>
      <c r="L223">
        <v>2.17</v>
      </c>
      <c r="M223">
        <v>3.34</v>
      </c>
      <c r="N223">
        <v>3.57</v>
      </c>
      <c r="O223" s="5">
        <f t="shared" si="88"/>
        <v>2.257543736057297</v>
      </c>
      <c r="P223" s="5">
        <f t="shared" si="89"/>
        <v>3.4747447366043192</v>
      </c>
      <c r="Q223" s="5">
        <f t="shared" si="90"/>
        <v>3.7140235657716825</v>
      </c>
      <c r="R223" s="6">
        <f t="shared" si="91"/>
        <v>0.44295930308152393</v>
      </c>
      <c r="S223" s="6">
        <f t="shared" si="92"/>
        <v>0.2877909244571577</v>
      </c>
      <c r="T223" s="6">
        <f t="shared" si="93"/>
        <v>0.26924977246131843</v>
      </c>
      <c r="U223">
        <f t="shared" si="94"/>
        <v>1.0415633810146572</v>
      </c>
      <c r="V223">
        <f t="shared" si="95"/>
        <v>0.93029997969489997</v>
      </c>
      <c r="W223">
        <f t="shared" si="96"/>
        <v>0.94950997429003725</v>
      </c>
      <c r="X223" t="s">
        <v>193</v>
      </c>
      <c r="Y223" t="s">
        <v>190</v>
      </c>
      <c r="Z223" t="s">
        <v>183</v>
      </c>
      <c r="AA223" s="16"/>
      <c r="AB223" s="19" t="s">
        <v>72</v>
      </c>
      <c r="AC223" t="s">
        <v>401</v>
      </c>
    </row>
    <row r="224" spans="1:29" x14ac:dyDescent="0.25">
      <c r="A224" s="11">
        <v>0.20394642794719814</v>
      </c>
      <c r="B224" s="11">
        <v>0.25260213251589081</v>
      </c>
      <c r="C224" s="11">
        <v>0.48489971349596966</v>
      </c>
      <c r="D224" s="13">
        <f t="shared" si="82"/>
        <v>4.9032484170740203</v>
      </c>
      <c r="E224" s="14">
        <f t="shared" si="83"/>
        <v>3.9587947656660876</v>
      </c>
      <c r="F224" s="14">
        <f t="shared" si="84"/>
        <v>2.0622821011592776</v>
      </c>
      <c r="G224" s="10">
        <v>3.7721243837272267E-2</v>
      </c>
      <c r="H224" s="7">
        <f t="shared" si="97"/>
        <v>1.0377212438372723</v>
      </c>
      <c r="I224" s="5">
        <f t="shared" si="85"/>
        <v>4.7250149750648367</v>
      </c>
      <c r="J224" s="5">
        <f t="shared" si="86"/>
        <v>3.8148922836226298</v>
      </c>
      <c r="K224" s="5">
        <f t="shared" si="87"/>
        <v>1.9873179945063062</v>
      </c>
      <c r="L224">
        <v>3.35</v>
      </c>
      <c r="M224">
        <v>3.37</v>
      </c>
      <c r="N224">
        <v>2.2599999999999998</v>
      </c>
      <c r="O224" s="5">
        <f t="shared" si="88"/>
        <v>3.476366166854862</v>
      </c>
      <c r="P224" s="5">
        <f t="shared" si="89"/>
        <v>3.4971205917316075</v>
      </c>
      <c r="Q224" s="5">
        <f t="shared" si="90"/>
        <v>2.3452500110722352</v>
      </c>
      <c r="R224" s="6">
        <f t="shared" si="91"/>
        <v>0.28765669437656505</v>
      </c>
      <c r="S224" s="6">
        <f t="shared" si="92"/>
        <v>0.28594953298560621</v>
      </c>
      <c r="T224" s="6">
        <f t="shared" si="93"/>
        <v>0.42639377263782874</v>
      </c>
      <c r="U224">
        <f t="shared" si="94"/>
        <v>0.70899246196654253</v>
      </c>
      <c r="V224">
        <f t="shared" si="95"/>
        <v>0.88338011913663805</v>
      </c>
      <c r="W224">
        <f t="shared" si="96"/>
        <v>1.1372110584453465</v>
      </c>
      <c r="X224" t="s">
        <v>182</v>
      </c>
      <c r="Y224" t="s">
        <v>200</v>
      </c>
      <c r="Z224" t="s">
        <v>183</v>
      </c>
      <c r="AA224" s="16"/>
      <c r="AB224" s="19" t="s">
        <v>22</v>
      </c>
      <c r="AC224" t="s">
        <v>401</v>
      </c>
    </row>
    <row r="225" spans="1:29" x14ac:dyDescent="0.25">
      <c r="A225" s="11">
        <v>0.47709413606789153</v>
      </c>
      <c r="B225" s="11">
        <v>0.26248465819475536</v>
      </c>
      <c r="C225" s="11">
        <v>0.24615663777594396</v>
      </c>
      <c r="D225" s="13">
        <f t="shared" si="82"/>
        <v>2.0960224081599232</v>
      </c>
      <c r="E225" s="14">
        <f t="shared" si="83"/>
        <v>3.8097464700509525</v>
      </c>
      <c r="F225" s="14">
        <f t="shared" si="84"/>
        <v>4.0624539278531149</v>
      </c>
      <c r="G225" s="10">
        <v>3.7804196191141726E-2</v>
      </c>
      <c r="H225" s="7">
        <f t="shared" si="97"/>
        <v>1.0378041961911417</v>
      </c>
      <c r="I225" s="5">
        <f t="shared" si="85"/>
        <v>2.0196703924040409</v>
      </c>
      <c r="J225" s="5">
        <f t="shared" si="86"/>
        <v>3.670968458244003</v>
      </c>
      <c r="K225" s="5">
        <f t="shared" si="87"/>
        <v>3.9144705164642599</v>
      </c>
      <c r="L225">
        <v>2.98</v>
      </c>
      <c r="M225">
        <v>3.42</v>
      </c>
      <c r="N225">
        <v>2.44</v>
      </c>
      <c r="O225" s="5">
        <f t="shared" si="88"/>
        <v>3.0926565046496024</v>
      </c>
      <c r="P225" s="5">
        <f t="shared" si="89"/>
        <v>3.5492903509737048</v>
      </c>
      <c r="Q225" s="5">
        <f t="shared" si="90"/>
        <v>2.5322422387063859</v>
      </c>
      <c r="R225" s="6">
        <f t="shared" si="91"/>
        <v>0.32334661107580709</v>
      </c>
      <c r="S225" s="6">
        <f t="shared" si="92"/>
        <v>0.28174646228242839</v>
      </c>
      <c r="T225" s="6">
        <f t="shared" si="93"/>
        <v>0.39490692664176441</v>
      </c>
      <c r="U225">
        <f t="shared" si="94"/>
        <v>1.4754882832405469</v>
      </c>
      <c r="V225">
        <f t="shared" si="95"/>
        <v>0.93163426460927612</v>
      </c>
      <c r="W225">
        <f t="shared" si="96"/>
        <v>0.62332823551419325</v>
      </c>
      <c r="X225" t="s">
        <v>195</v>
      </c>
      <c r="Y225" t="s">
        <v>198</v>
      </c>
      <c r="Z225" t="s">
        <v>183</v>
      </c>
      <c r="AA225" s="16"/>
      <c r="AB225" s="19" t="s">
        <v>72</v>
      </c>
      <c r="AC225" t="s">
        <v>401</v>
      </c>
    </row>
    <row r="226" spans="1:29" x14ac:dyDescent="0.25">
      <c r="A226" s="11">
        <v>0.3448215712526248</v>
      </c>
      <c r="B226" s="11">
        <v>0.29985064112344362</v>
      </c>
      <c r="C226" s="11">
        <v>0.33101529595244078</v>
      </c>
      <c r="D226" s="13">
        <f t="shared" si="82"/>
        <v>2.900050586647827</v>
      </c>
      <c r="E226" s="14">
        <f t="shared" si="83"/>
        <v>3.3349937030426968</v>
      </c>
      <c r="F226" s="14">
        <f t="shared" si="84"/>
        <v>3.0210084314160417</v>
      </c>
      <c r="G226" s="10">
        <v>3.7898330936792624E-2</v>
      </c>
      <c r="H226" s="7">
        <f t="shared" si="97"/>
        <v>1.0378983309367926</v>
      </c>
      <c r="I226" s="5">
        <f t="shared" si="85"/>
        <v>2.7941567109278242</v>
      </c>
      <c r="J226" s="5">
        <f t="shared" si="86"/>
        <v>3.2132181001125399</v>
      </c>
      <c r="K226" s="5">
        <f t="shared" si="87"/>
        <v>2.9106978413669107</v>
      </c>
      <c r="L226">
        <v>2.4900000000000002</v>
      </c>
      <c r="M226">
        <v>3.07</v>
      </c>
      <c r="N226">
        <v>3.22</v>
      </c>
      <c r="O226" s="5">
        <f t="shared" si="88"/>
        <v>2.5843668440326137</v>
      </c>
      <c r="P226" s="5">
        <f t="shared" si="89"/>
        <v>3.1863478759759531</v>
      </c>
      <c r="Q226" s="5">
        <f t="shared" si="90"/>
        <v>3.3420326256164725</v>
      </c>
      <c r="R226" s="6">
        <f t="shared" si="91"/>
        <v>0.38694197083863391</v>
      </c>
      <c r="S226" s="6">
        <f t="shared" si="92"/>
        <v>0.31383892748801256</v>
      </c>
      <c r="T226" s="6">
        <f t="shared" si="93"/>
        <v>0.29921910167335353</v>
      </c>
      <c r="U226">
        <f t="shared" si="94"/>
        <v>0.89114543585251305</v>
      </c>
      <c r="V226">
        <f t="shared" si="95"/>
        <v>0.9554284534537123</v>
      </c>
      <c r="W226">
        <f t="shared" si="96"/>
        <v>1.1062639186511494</v>
      </c>
      <c r="X226" t="s">
        <v>185</v>
      </c>
      <c r="Y226" t="s">
        <v>204</v>
      </c>
      <c r="Z226" t="s">
        <v>183</v>
      </c>
      <c r="AA226" s="16"/>
      <c r="AB226" s="19" t="s">
        <v>72</v>
      </c>
      <c r="AC226" t="s">
        <v>401</v>
      </c>
    </row>
    <row r="227" spans="1:29" x14ac:dyDescent="0.25">
      <c r="A227" s="11">
        <v>0.26964380152601203</v>
      </c>
      <c r="B227" s="11">
        <v>0.22750843103902199</v>
      </c>
      <c r="C227" s="11">
        <v>0.45486872180374482</v>
      </c>
      <c r="D227" s="13">
        <f t="shared" si="82"/>
        <v>3.7085962827279451</v>
      </c>
      <c r="E227" s="14">
        <f t="shared" si="83"/>
        <v>4.3954415026864702</v>
      </c>
      <c r="F227" s="14">
        <f t="shared" si="84"/>
        <v>2.1984364984133919</v>
      </c>
      <c r="G227" s="10">
        <v>3.7763326305365386E-2</v>
      </c>
      <c r="H227" s="7">
        <f t="shared" si="97"/>
        <v>1.0377633263053654</v>
      </c>
      <c r="I227" s="5">
        <f t="shared" si="85"/>
        <v>3.5736436128758302</v>
      </c>
      <c r="J227" s="5">
        <f t="shared" si="86"/>
        <v>4.2354951184631631</v>
      </c>
      <c r="K227" s="5">
        <f t="shared" si="87"/>
        <v>2.1184372608735784</v>
      </c>
      <c r="L227">
        <v>2.74</v>
      </c>
      <c r="M227">
        <v>3.47</v>
      </c>
      <c r="N227">
        <v>2.6</v>
      </c>
      <c r="O227" s="5">
        <f t="shared" si="88"/>
        <v>2.8434715140767013</v>
      </c>
      <c r="P227" s="5">
        <f t="shared" si="89"/>
        <v>3.6010387422796182</v>
      </c>
      <c r="Q227" s="5">
        <f t="shared" si="90"/>
        <v>2.69818464839395</v>
      </c>
      <c r="R227" s="6">
        <f t="shared" si="91"/>
        <v>0.35168279163320837</v>
      </c>
      <c r="S227" s="6">
        <f t="shared" si="92"/>
        <v>0.27769765103025673</v>
      </c>
      <c r="T227" s="6">
        <f t="shared" si="93"/>
        <v>0.37061955733653495</v>
      </c>
      <c r="U227">
        <f t="shared" si="94"/>
        <v>0.76672446858656695</v>
      </c>
      <c r="V227">
        <f t="shared" si="95"/>
        <v>0.81926667436676903</v>
      </c>
      <c r="W227">
        <f t="shared" si="96"/>
        <v>1.2273198022054428</v>
      </c>
      <c r="X227" t="s">
        <v>197</v>
      </c>
      <c r="Y227" t="s">
        <v>192</v>
      </c>
      <c r="Z227" t="s">
        <v>183</v>
      </c>
      <c r="AA227" s="16"/>
      <c r="AB227" s="19" t="s">
        <v>22</v>
      </c>
      <c r="AC227" t="s">
        <v>401</v>
      </c>
    </row>
    <row r="228" spans="1:29" x14ac:dyDescent="0.25">
      <c r="A228" s="11">
        <v>0.45772956923759145</v>
      </c>
      <c r="B228" s="11">
        <v>0.29055078042533583</v>
      </c>
      <c r="C228" s="11">
        <v>0.23937324157315304</v>
      </c>
      <c r="D228" s="13">
        <f t="shared" si="82"/>
        <v>2.1846960895832686</v>
      </c>
      <c r="E228" s="14">
        <f t="shared" si="83"/>
        <v>3.4417391635847787</v>
      </c>
      <c r="F228" s="14">
        <f t="shared" si="84"/>
        <v>4.1775763799998407</v>
      </c>
      <c r="G228" s="10">
        <v>4.1503194498963447E-2</v>
      </c>
      <c r="H228" s="7">
        <f t="shared" si="97"/>
        <v>1.0415031944989634</v>
      </c>
      <c r="I228" s="5">
        <f t="shared" si="85"/>
        <v>2.09763743512497</v>
      </c>
      <c r="J228" s="5">
        <f t="shared" si="86"/>
        <v>3.3045881969094664</v>
      </c>
      <c r="K228" s="5">
        <f t="shared" si="87"/>
        <v>4.0111028003227105</v>
      </c>
      <c r="L228">
        <v>1.87</v>
      </c>
      <c r="M228">
        <v>3.64</v>
      </c>
      <c r="N228">
        <v>4.3099999999999996</v>
      </c>
      <c r="O228" s="5">
        <f t="shared" si="88"/>
        <v>1.9476109737130618</v>
      </c>
      <c r="P228" s="5">
        <f t="shared" si="89"/>
        <v>3.7910716279762271</v>
      </c>
      <c r="Q228" s="5">
        <f t="shared" si="90"/>
        <v>4.4888787682905322</v>
      </c>
      <c r="R228" s="6">
        <f t="shared" si="91"/>
        <v>0.51344956128149666</v>
      </c>
      <c r="S228" s="6">
        <f t="shared" si="92"/>
        <v>0.26377765922977986</v>
      </c>
      <c r="T228" s="6">
        <f t="shared" si="93"/>
        <v>0.22277277948872362</v>
      </c>
      <c r="U228">
        <f t="shared" si="94"/>
        <v>0.89147913204008578</v>
      </c>
      <c r="V228">
        <f t="shared" si="95"/>
        <v>1.1014988201568412</v>
      </c>
      <c r="W228">
        <f t="shared" si="96"/>
        <v>1.0745174617946072</v>
      </c>
      <c r="X228" t="s">
        <v>191</v>
      </c>
      <c r="Y228" t="s">
        <v>186</v>
      </c>
      <c r="Z228" t="s">
        <v>183</v>
      </c>
      <c r="AA228" s="16"/>
      <c r="AB228" s="19" t="s">
        <v>72</v>
      </c>
      <c r="AC228" t="s">
        <v>401</v>
      </c>
    </row>
    <row r="229" spans="1:29" x14ac:dyDescent="0.25">
      <c r="A229" s="11">
        <v>0.42215633554420412</v>
      </c>
      <c r="B229" s="11">
        <v>0.30065883613368993</v>
      </c>
      <c r="C229" s="11">
        <v>0.26251945725610765</v>
      </c>
      <c r="D229" s="13">
        <f t="shared" si="82"/>
        <v>2.368790696249754</v>
      </c>
      <c r="E229" s="14">
        <f t="shared" si="83"/>
        <v>3.3260289731027344</v>
      </c>
      <c r="F229" s="14">
        <f t="shared" si="84"/>
        <v>3.8092414575747964</v>
      </c>
      <c r="G229" s="10">
        <v>4.2135383254528813E-2</v>
      </c>
      <c r="H229" s="7">
        <f t="shared" si="97"/>
        <v>1.0421353832545288</v>
      </c>
      <c r="I229" s="5">
        <f t="shared" si="85"/>
        <v>2.2730162839804526</v>
      </c>
      <c r="J229" s="5">
        <f t="shared" si="86"/>
        <v>3.1915517182765041</v>
      </c>
      <c r="K229" s="5">
        <f t="shared" si="87"/>
        <v>3.6552270643366453</v>
      </c>
      <c r="L229">
        <v>1.69</v>
      </c>
      <c r="M229">
        <v>3.79</v>
      </c>
      <c r="N229">
        <v>5.36</v>
      </c>
      <c r="O229" s="5">
        <f t="shared" si="88"/>
        <v>1.7612087977001536</v>
      </c>
      <c r="P229" s="5">
        <f t="shared" si="89"/>
        <v>3.9496931025346642</v>
      </c>
      <c r="Q229" s="5">
        <f t="shared" si="90"/>
        <v>5.5858456542442747</v>
      </c>
      <c r="R229" s="6">
        <f t="shared" si="91"/>
        <v>0.56779184915827929</v>
      </c>
      <c r="S229" s="6">
        <f t="shared" si="92"/>
        <v>0.25318422825263637</v>
      </c>
      <c r="T229" s="6">
        <f t="shared" si="93"/>
        <v>0.17902392258908431</v>
      </c>
      <c r="U229">
        <f t="shared" si="94"/>
        <v>0.74350545216531039</v>
      </c>
      <c r="V229">
        <f t="shared" si="95"/>
        <v>1.1875101312933349</v>
      </c>
      <c r="W229">
        <f t="shared" si="96"/>
        <v>1.4663931694685948</v>
      </c>
      <c r="X229" t="s">
        <v>205</v>
      </c>
      <c r="Y229" t="s">
        <v>188</v>
      </c>
      <c r="Z229" t="s">
        <v>183</v>
      </c>
      <c r="AA229" s="16"/>
      <c r="AB229" s="19" t="s">
        <v>72</v>
      </c>
      <c r="AC229" t="s">
        <v>401</v>
      </c>
    </row>
    <row r="230" spans="1:29" x14ac:dyDescent="0.25">
      <c r="A230" s="11">
        <v>0.27177499759443641</v>
      </c>
      <c r="B230" s="11">
        <v>0.27518747890863937</v>
      </c>
      <c r="C230" s="11">
        <v>0.41262572326944441</v>
      </c>
      <c r="D230" s="13">
        <f t="shared" si="82"/>
        <v>3.6795143366803633</v>
      </c>
      <c r="E230" s="14">
        <f t="shared" si="83"/>
        <v>3.633886265341288</v>
      </c>
      <c r="F230" s="14">
        <f t="shared" si="84"/>
        <v>2.4235037798334265</v>
      </c>
      <c r="G230" s="10">
        <v>3.8973259315982389E-2</v>
      </c>
      <c r="H230" s="7">
        <f t="shared" si="97"/>
        <v>1.0389732593159824</v>
      </c>
      <c r="I230" s="5">
        <f t="shared" si="85"/>
        <v>3.5414908937144403</v>
      </c>
      <c r="J230" s="5">
        <f t="shared" si="86"/>
        <v>3.4975743916005024</v>
      </c>
      <c r="K230" s="5">
        <f t="shared" si="87"/>
        <v>2.332594951894106</v>
      </c>
      <c r="L230">
        <v>2.72</v>
      </c>
      <c r="M230">
        <v>3.47</v>
      </c>
      <c r="N230">
        <v>2.61</v>
      </c>
      <c r="O230" s="5">
        <f t="shared" si="88"/>
        <v>2.8260072653394723</v>
      </c>
      <c r="P230" s="5">
        <f t="shared" si="89"/>
        <v>3.6052372098264591</v>
      </c>
      <c r="Q230" s="5">
        <f t="shared" si="90"/>
        <v>2.7117202068147139</v>
      </c>
      <c r="R230" s="6">
        <f t="shared" si="91"/>
        <v>0.3538561320293972</v>
      </c>
      <c r="S230" s="6">
        <f t="shared" si="92"/>
        <v>0.27737425911238051</v>
      </c>
      <c r="T230" s="6">
        <f t="shared" si="93"/>
        <v>0.36876960885822241</v>
      </c>
      <c r="U230">
        <f t="shared" si="94"/>
        <v>0.76803811773949493</v>
      </c>
      <c r="V230">
        <f t="shared" si="95"/>
        <v>0.99211613863976056</v>
      </c>
      <c r="W230">
        <f t="shared" si="96"/>
        <v>1.1189255116412888</v>
      </c>
      <c r="X230" t="s">
        <v>201</v>
      </c>
      <c r="Y230" t="s">
        <v>196</v>
      </c>
      <c r="Z230" t="s">
        <v>183</v>
      </c>
      <c r="AA230" s="16"/>
      <c r="AB230" s="19" t="s">
        <v>72</v>
      </c>
      <c r="AC230" t="s">
        <v>401</v>
      </c>
    </row>
    <row r="231" spans="1:29" x14ac:dyDescent="0.25">
      <c r="A231" s="11">
        <v>0.26753978119191041</v>
      </c>
      <c r="B231" s="11">
        <v>0.25194264035823621</v>
      </c>
      <c r="C231" s="11">
        <v>0.43503388098683615</v>
      </c>
      <c r="D231" s="13">
        <f t="shared" si="82"/>
        <v>3.7377618967352171</v>
      </c>
      <c r="E231" s="14">
        <f t="shared" si="83"/>
        <v>3.9691574184429603</v>
      </c>
      <c r="F231" s="14">
        <f t="shared" si="84"/>
        <v>2.2986715373331101</v>
      </c>
      <c r="G231" s="10">
        <v>3.7783707105228714E-2</v>
      </c>
      <c r="H231" s="7">
        <f t="shared" si="97"/>
        <v>1.0377837071052287</v>
      </c>
      <c r="I231" s="5">
        <f t="shared" si="85"/>
        <v>3.6016771810392445</v>
      </c>
      <c r="J231" s="5">
        <f t="shared" si="86"/>
        <v>3.8246480372239042</v>
      </c>
      <c r="K231" s="5">
        <f t="shared" si="87"/>
        <v>2.2149813314616149</v>
      </c>
      <c r="L231">
        <v>2.4900000000000002</v>
      </c>
      <c r="M231">
        <v>3.29</v>
      </c>
      <c r="N231">
        <v>3.01</v>
      </c>
      <c r="O231" s="5">
        <f t="shared" si="88"/>
        <v>2.5840814306920197</v>
      </c>
      <c r="P231" s="5">
        <f t="shared" si="89"/>
        <v>3.4143083963762026</v>
      </c>
      <c r="Q231" s="5">
        <f t="shared" si="90"/>
        <v>3.1237289583867383</v>
      </c>
      <c r="R231" s="6">
        <f t="shared" si="91"/>
        <v>0.38698470881089803</v>
      </c>
      <c r="S231" s="6">
        <f t="shared" si="92"/>
        <v>0.29288508356812648</v>
      </c>
      <c r="T231" s="6">
        <f t="shared" si="93"/>
        <v>0.32013020762097549</v>
      </c>
      <c r="U231">
        <f t="shared" si="94"/>
        <v>0.69134458054942172</v>
      </c>
      <c r="V231">
        <f t="shared" si="95"/>
        <v>0.86020987238031577</v>
      </c>
      <c r="W231">
        <f t="shared" si="96"/>
        <v>1.3589279319179501</v>
      </c>
      <c r="X231" t="s">
        <v>228</v>
      </c>
      <c r="Y231" t="s">
        <v>215</v>
      </c>
      <c r="Z231" t="s">
        <v>208</v>
      </c>
      <c r="AA231" s="16"/>
      <c r="AB231" s="19" t="s">
        <v>22</v>
      </c>
      <c r="AC231" t="s">
        <v>401</v>
      </c>
    </row>
    <row r="232" spans="1:29" x14ac:dyDescent="0.25">
      <c r="A232" s="11">
        <v>0.35612739527318504</v>
      </c>
      <c r="B232" s="11">
        <v>0.26290930370609611</v>
      </c>
      <c r="C232" s="11">
        <v>0.35172641993288983</v>
      </c>
      <c r="D232" s="13">
        <f t="shared" si="82"/>
        <v>2.8079839216887565</v>
      </c>
      <c r="E232" s="14">
        <f t="shared" si="83"/>
        <v>3.8035930486427016</v>
      </c>
      <c r="F232" s="14">
        <f t="shared" si="84"/>
        <v>2.843118808620638</v>
      </c>
      <c r="G232" s="10">
        <v>4.209397108872448E-2</v>
      </c>
      <c r="H232" s="7">
        <f t="shared" si="97"/>
        <v>1.0420939710887245</v>
      </c>
      <c r="I232" s="5">
        <f t="shared" si="85"/>
        <v>2.6945592236323219</v>
      </c>
      <c r="J232" s="5">
        <f t="shared" si="86"/>
        <v>3.6499520716628937</v>
      </c>
      <c r="K232" s="5">
        <f t="shared" si="87"/>
        <v>2.7282748845099816</v>
      </c>
      <c r="L232">
        <v>1.79</v>
      </c>
      <c r="M232">
        <v>3.48</v>
      </c>
      <c r="N232">
        <v>5.0999999999999996</v>
      </c>
      <c r="O232" s="5">
        <f t="shared" si="88"/>
        <v>1.8653482082488169</v>
      </c>
      <c r="P232" s="5">
        <f t="shared" si="89"/>
        <v>3.6264870193887613</v>
      </c>
      <c r="Q232" s="5">
        <f t="shared" si="90"/>
        <v>5.3146792525524944</v>
      </c>
      <c r="R232" s="6">
        <f t="shared" si="91"/>
        <v>0.53609293727458907</v>
      </c>
      <c r="S232" s="6">
        <f t="shared" si="92"/>
        <v>0.27574895336825123</v>
      </c>
      <c r="T232" s="6">
        <f t="shared" si="93"/>
        <v>0.18815810935715971</v>
      </c>
      <c r="U232">
        <f t="shared" si="94"/>
        <v>0.66430159868115379</v>
      </c>
      <c r="V232">
        <f t="shared" si="95"/>
        <v>0.95343717716669507</v>
      </c>
      <c r="W232">
        <f t="shared" si="96"/>
        <v>1.869313106591896</v>
      </c>
      <c r="X232" t="s">
        <v>210</v>
      </c>
      <c r="Y232" t="s">
        <v>221</v>
      </c>
      <c r="Z232" t="s">
        <v>208</v>
      </c>
      <c r="AA232" s="16"/>
      <c r="AB232" s="19" t="s">
        <v>72</v>
      </c>
      <c r="AC232" t="s">
        <v>401</v>
      </c>
    </row>
    <row r="233" spans="1:29" x14ac:dyDescent="0.25">
      <c r="A233" s="11">
        <v>0.29709171545561891</v>
      </c>
      <c r="B233" s="11">
        <v>0.38467698647912529</v>
      </c>
      <c r="C233" s="11">
        <v>0.30322388389689992</v>
      </c>
      <c r="D233" s="13">
        <f t="shared" si="82"/>
        <v>3.3659639363097122</v>
      </c>
      <c r="E233" s="14">
        <f t="shared" si="83"/>
        <v>2.5995836380876547</v>
      </c>
      <c r="F233" s="14">
        <f t="shared" si="84"/>
        <v>3.2978932501900577</v>
      </c>
      <c r="G233" s="10">
        <v>3.9422742938529654E-2</v>
      </c>
      <c r="H233" s="7">
        <f t="shared" si="97"/>
        <v>1.0394227429385297</v>
      </c>
      <c r="I233" s="5">
        <f t="shared" si="85"/>
        <v>3.2383012197653747</v>
      </c>
      <c r="J233" s="5">
        <f t="shared" si="86"/>
        <v>2.5009878374783563</v>
      </c>
      <c r="K233" s="5">
        <f t="shared" si="87"/>
        <v>3.172812287007166</v>
      </c>
      <c r="L233">
        <v>2.2999999999999998</v>
      </c>
      <c r="M233">
        <v>3.47</v>
      </c>
      <c r="N233">
        <v>3.16</v>
      </c>
      <c r="O233" s="5">
        <f t="shared" si="88"/>
        <v>2.3906723087586181</v>
      </c>
      <c r="P233" s="5">
        <f t="shared" si="89"/>
        <v>3.6067969179966979</v>
      </c>
      <c r="Q233" s="5">
        <f t="shared" si="90"/>
        <v>3.2845758676857537</v>
      </c>
      <c r="R233" s="6">
        <f t="shared" si="91"/>
        <v>0.41829237588787754</v>
      </c>
      <c r="S233" s="6">
        <f t="shared" si="92"/>
        <v>0.27725431254816091</v>
      </c>
      <c r="T233" s="6">
        <f t="shared" si="93"/>
        <v>0.30445331156396149</v>
      </c>
      <c r="U233">
        <f t="shared" si="94"/>
        <v>0.71024893730134286</v>
      </c>
      <c r="V233">
        <f t="shared" si="95"/>
        <v>1.3874517692571664</v>
      </c>
      <c r="W233">
        <f t="shared" si="96"/>
        <v>0.99596185155370431</v>
      </c>
      <c r="X233" t="s">
        <v>218</v>
      </c>
      <c r="Y233" t="s">
        <v>227</v>
      </c>
      <c r="Z233" t="s">
        <v>208</v>
      </c>
      <c r="AA233" s="16"/>
      <c r="AB233" s="19" t="s">
        <v>72</v>
      </c>
      <c r="AC233" t="s">
        <v>401</v>
      </c>
    </row>
    <row r="234" spans="1:29" x14ac:dyDescent="0.25">
      <c r="A234" s="11">
        <v>0.61479357938239598</v>
      </c>
      <c r="B234" s="11">
        <v>0.22540853661707733</v>
      </c>
      <c r="C234" s="11">
        <v>0.15369830872296492</v>
      </c>
      <c r="D234" s="13">
        <f t="shared" si="82"/>
        <v>1.6265622048372257</v>
      </c>
      <c r="E234" s="14">
        <f t="shared" si="83"/>
        <v>4.4363892113757606</v>
      </c>
      <c r="F234" s="14">
        <f t="shared" si="84"/>
        <v>6.506252465031741</v>
      </c>
      <c r="G234" s="10">
        <v>3.7901306608496554E-2</v>
      </c>
      <c r="H234" s="7">
        <f t="shared" si="97"/>
        <v>1.0379013066084966</v>
      </c>
      <c r="I234" s="5">
        <f t="shared" si="85"/>
        <v>1.5671646181391465</v>
      </c>
      <c r="J234" s="5">
        <f t="shared" si="86"/>
        <v>4.2743844555628803</v>
      </c>
      <c r="K234" s="5">
        <f t="shared" si="87"/>
        <v>6.2686619851090946</v>
      </c>
      <c r="L234">
        <v>2.64</v>
      </c>
      <c r="M234">
        <v>3.34</v>
      </c>
      <c r="N234">
        <v>2.78</v>
      </c>
      <c r="O234" s="5">
        <f t="shared" si="88"/>
        <v>2.7400594494464312</v>
      </c>
      <c r="P234" s="5">
        <f t="shared" si="89"/>
        <v>3.4665903640723785</v>
      </c>
      <c r="Q234" s="5">
        <f t="shared" si="90"/>
        <v>2.8853656323716201</v>
      </c>
      <c r="R234" s="6">
        <f t="shared" si="91"/>
        <v>0.36495558525273164</v>
      </c>
      <c r="S234" s="6">
        <f t="shared" si="92"/>
        <v>0.28846788774467413</v>
      </c>
      <c r="T234" s="6">
        <f t="shared" si="93"/>
        <v>0.34657652700259417</v>
      </c>
      <c r="U234">
        <f t="shared" si="94"/>
        <v>1.6845709566457288</v>
      </c>
      <c r="V234">
        <f t="shared" si="95"/>
        <v>0.78139906101641621</v>
      </c>
      <c r="W234">
        <f t="shared" si="96"/>
        <v>0.44347581774288619</v>
      </c>
      <c r="X234" t="s">
        <v>207</v>
      </c>
      <c r="Y234" t="s">
        <v>219</v>
      </c>
      <c r="Z234" t="s">
        <v>208</v>
      </c>
      <c r="AA234" s="16"/>
      <c r="AB234" s="19" t="s">
        <v>23</v>
      </c>
      <c r="AC234" t="s">
        <v>401</v>
      </c>
    </row>
    <row r="235" spans="1:29" x14ac:dyDescent="0.25">
      <c r="A235" s="11">
        <v>0.37906988961260013</v>
      </c>
      <c r="B235" s="11">
        <v>0.25084398414667003</v>
      </c>
      <c r="C235" s="11">
        <v>0.34238641259253794</v>
      </c>
      <c r="D235" s="13">
        <f t="shared" si="82"/>
        <v>2.6380359596009453</v>
      </c>
      <c r="E235" s="14">
        <f t="shared" si="83"/>
        <v>3.9865416880609494</v>
      </c>
      <c r="F235" s="14">
        <f t="shared" si="84"/>
        <v>2.9206766484336657</v>
      </c>
      <c r="G235" s="10">
        <v>3.8523161378700932E-2</v>
      </c>
      <c r="H235" s="7">
        <f t="shared" si="97"/>
        <v>1.0385231613787009</v>
      </c>
      <c r="I235" s="5">
        <f t="shared" si="85"/>
        <v>2.5401801882769726</v>
      </c>
      <c r="J235" s="5">
        <f t="shared" si="86"/>
        <v>3.8386642073235802</v>
      </c>
      <c r="K235" s="5">
        <f t="shared" si="87"/>
        <v>2.81233655353078</v>
      </c>
      <c r="L235">
        <v>2.3199999999999998</v>
      </c>
      <c r="M235">
        <v>3.46</v>
      </c>
      <c r="N235">
        <v>3.14</v>
      </c>
      <c r="O235" s="5">
        <f t="shared" si="88"/>
        <v>2.4093737343985859</v>
      </c>
      <c r="P235" s="5">
        <f t="shared" si="89"/>
        <v>3.5932901383703051</v>
      </c>
      <c r="Q235" s="5">
        <f t="shared" si="90"/>
        <v>3.260962726729121</v>
      </c>
      <c r="R235" s="6">
        <f t="shared" si="91"/>
        <v>0.41504561360614911</v>
      </c>
      <c r="S235" s="6">
        <f t="shared" si="92"/>
        <v>0.27829648079949881</v>
      </c>
      <c r="T235" s="6">
        <f t="shared" si="93"/>
        <v>0.30665790559435219</v>
      </c>
      <c r="U235">
        <f t="shared" si="94"/>
        <v>0.91332103553397015</v>
      </c>
      <c r="V235">
        <f t="shared" si="95"/>
        <v>0.90135521450374656</v>
      </c>
      <c r="W235">
        <f t="shared" si="96"/>
        <v>1.1165093296027644</v>
      </c>
      <c r="X235" t="s">
        <v>224</v>
      </c>
      <c r="Y235" t="s">
        <v>209</v>
      </c>
      <c r="Z235" t="s">
        <v>208</v>
      </c>
      <c r="AA235" s="16"/>
      <c r="AB235" s="19" t="s">
        <v>72</v>
      </c>
      <c r="AC235" t="s">
        <v>401</v>
      </c>
    </row>
    <row r="236" spans="1:29" x14ac:dyDescent="0.25">
      <c r="A236" s="11">
        <v>0.29531347811942105</v>
      </c>
      <c r="B236" s="11">
        <v>0.24684374727332747</v>
      </c>
      <c r="C236" s="11">
        <v>0.41670272857306623</v>
      </c>
      <c r="D236" s="13">
        <f t="shared" ref="D236:D299" si="98">(100%/A236)</f>
        <v>3.3862321705330789</v>
      </c>
      <c r="E236" s="14">
        <f t="shared" ref="E236:E299" si="99">(100%/B236)</f>
        <v>4.0511457593969782</v>
      </c>
      <c r="F236" s="14">
        <f t="shared" ref="F236:F299" si="100">(100%/C236)</f>
        <v>2.399792301395157</v>
      </c>
      <c r="G236" s="10">
        <v>4.048335431314154E-2</v>
      </c>
      <c r="H236" s="7">
        <f t="shared" si="97"/>
        <v>1.0404833543131415</v>
      </c>
      <c r="I236" s="5">
        <f t="shared" ref="I236:I299" si="101">D236/H236</f>
        <v>3.2544799073392636</v>
      </c>
      <c r="J236" s="5">
        <f t="shared" ref="J236:J299" si="102">E236/H236</f>
        <v>3.8935228926091541</v>
      </c>
      <c r="K236" s="5">
        <f t="shared" ref="K236:K299" si="103">F236/H236</f>
        <v>2.3064206567526893</v>
      </c>
      <c r="L236">
        <v>1.98</v>
      </c>
      <c r="M236">
        <v>3.29</v>
      </c>
      <c r="N236">
        <v>4.32</v>
      </c>
      <c r="O236" s="5">
        <f t="shared" ref="O236:O299" si="104">(L236*H236)</f>
        <v>2.0601570415400201</v>
      </c>
      <c r="P236" s="5">
        <f t="shared" ref="P236:P299" si="105">(M236*H236)</f>
        <v>3.4231902356902357</v>
      </c>
      <c r="Q236" s="5">
        <f t="shared" ref="Q236:Q299" si="106">(N236*H236)</f>
        <v>4.4948880906327719</v>
      </c>
      <c r="R236" s="6">
        <f t="shared" ref="R236:R299" si="107">(1/O236)</f>
        <v>0.48539988934652983</v>
      </c>
      <c r="S236" s="6">
        <f t="shared" ref="S236:S299" si="108">(1/P236)</f>
        <v>0.29212516136964406</v>
      </c>
      <c r="T236" s="6">
        <f t="shared" ref="T236:T299" si="109">(1/Q236)</f>
        <v>0.22247494928382613</v>
      </c>
      <c r="U236">
        <f t="shared" ref="U236:U299" si="110">(L236/I236)</f>
        <v>0.6083921414093999</v>
      </c>
      <c r="V236">
        <f t="shared" ref="V236:V299" si="111">(M236/J236)</f>
        <v>0.84499310540724282</v>
      </c>
      <c r="W236">
        <f t="shared" ref="W236:W299" si="112">(N236/K236)</f>
        <v>1.8730321319972558</v>
      </c>
      <c r="X236" t="s">
        <v>217</v>
      </c>
      <c r="Y236" t="s">
        <v>222</v>
      </c>
      <c r="Z236" t="s">
        <v>208</v>
      </c>
      <c r="AA236" s="16"/>
      <c r="AB236" s="19" t="s">
        <v>22</v>
      </c>
      <c r="AC236" t="s">
        <v>401</v>
      </c>
    </row>
    <row r="237" spans="1:29" x14ac:dyDescent="0.25">
      <c r="A237" s="11">
        <v>0.36936820859822023</v>
      </c>
      <c r="B237" s="11">
        <v>0.29087737028305999</v>
      </c>
      <c r="C237" s="11">
        <v>0.31706651201825758</v>
      </c>
      <c r="D237" s="13">
        <f t="shared" si="98"/>
        <v>2.7073255811459092</v>
      </c>
      <c r="E237" s="14">
        <f t="shared" si="99"/>
        <v>3.4378748646788</v>
      </c>
      <c r="F237" s="14">
        <f t="shared" si="100"/>
        <v>3.1539123877655588</v>
      </c>
      <c r="G237" s="10">
        <v>3.8651871966357998E-2</v>
      </c>
      <c r="H237" s="7">
        <f t="shared" si="97"/>
        <v>1.038651871966358</v>
      </c>
      <c r="I237" s="5">
        <f t="shared" si="101"/>
        <v>2.6065765192532186</v>
      </c>
      <c r="J237" s="5">
        <f t="shared" si="102"/>
        <v>3.3099395066513231</v>
      </c>
      <c r="K237" s="5">
        <f t="shared" si="103"/>
        <v>3.0365442675173018</v>
      </c>
      <c r="L237">
        <v>2.46</v>
      </c>
      <c r="M237">
        <v>3.31</v>
      </c>
      <c r="N237">
        <v>3.03</v>
      </c>
      <c r="O237" s="5">
        <f t="shared" si="104"/>
        <v>2.5550836050372405</v>
      </c>
      <c r="P237" s="5">
        <f t="shared" si="105"/>
        <v>3.4379376962086452</v>
      </c>
      <c r="Q237" s="5">
        <f t="shared" si="106"/>
        <v>3.1471151720580646</v>
      </c>
      <c r="R237" s="6">
        <f t="shared" si="107"/>
        <v>0.39137662580924626</v>
      </c>
      <c r="S237" s="6">
        <f t="shared" si="108"/>
        <v>0.29087205422681139</v>
      </c>
      <c r="T237" s="6">
        <f t="shared" si="109"/>
        <v>0.31775131996394251</v>
      </c>
      <c r="U237">
        <f t="shared" si="110"/>
        <v>0.94376665401128812</v>
      </c>
      <c r="V237">
        <f t="shared" si="111"/>
        <v>1.0000182762701721</v>
      </c>
      <c r="W237">
        <f t="shared" si="112"/>
        <v>0.99784483052418904</v>
      </c>
      <c r="X237" t="s">
        <v>220</v>
      </c>
      <c r="Y237" t="s">
        <v>229</v>
      </c>
      <c r="Z237" t="s">
        <v>208</v>
      </c>
      <c r="AA237" s="16"/>
      <c r="AB237" s="19" t="s">
        <v>72</v>
      </c>
      <c r="AC237" t="s">
        <v>401</v>
      </c>
    </row>
    <row r="238" spans="1:29" x14ac:dyDescent="0.25">
      <c r="A238" s="11">
        <v>0.40876920995445126</v>
      </c>
      <c r="B238" s="11">
        <v>0.2666016177625512</v>
      </c>
      <c r="C238" s="11">
        <v>0.30301135805023616</v>
      </c>
      <c r="D238" s="13">
        <f t="shared" si="98"/>
        <v>2.4463682088761747</v>
      </c>
      <c r="E238" s="14">
        <f t="shared" si="99"/>
        <v>3.7509149734066889</v>
      </c>
      <c r="F238" s="14">
        <f t="shared" si="100"/>
        <v>3.300206323731965</v>
      </c>
      <c r="G238" s="10">
        <v>4.1258795665077841E-2</v>
      </c>
      <c r="H238" s="7">
        <f t="shared" si="97"/>
        <v>1.0412587956650778</v>
      </c>
      <c r="I238" s="5">
        <f t="shared" si="101"/>
        <v>2.3494334156511192</v>
      </c>
      <c r="J238" s="5">
        <f t="shared" si="102"/>
        <v>3.6022888728741891</v>
      </c>
      <c r="K238" s="5">
        <f t="shared" si="103"/>
        <v>3.169439084184678</v>
      </c>
      <c r="L238">
        <v>1.94</v>
      </c>
      <c r="M238">
        <v>3.54</v>
      </c>
      <c r="N238">
        <v>4.1100000000000003</v>
      </c>
      <c r="O238" s="5">
        <f t="shared" si="104"/>
        <v>2.020042063590251</v>
      </c>
      <c r="P238" s="5">
        <f t="shared" si="105"/>
        <v>3.6860561366543756</v>
      </c>
      <c r="Q238" s="5">
        <f t="shared" si="106"/>
        <v>4.2795736501834707</v>
      </c>
      <c r="R238" s="6">
        <f t="shared" si="107"/>
        <v>0.49503919647231753</v>
      </c>
      <c r="S238" s="6">
        <f t="shared" si="108"/>
        <v>0.27129266699330395</v>
      </c>
      <c r="T238" s="6">
        <f t="shared" si="109"/>
        <v>0.23366813653437854</v>
      </c>
      <c r="U238">
        <f t="shared" si="110"/>
        <v>0.82573099840854636</v>
      </c>
      <c r="V238">
        <f t="shared" si="111"/>
        <v>0.98270852919563612</v>
      </c>
      <c r="W238">
        <f t="shared" si="112"/>
        <v>1.2967594236180995</v>
      </c>
      <c r="X238" t="s">
        <v>214</v>
      </c>
      <c r="Y238" t="s">
        <v>225</v>
      </c>
      <c r="Z238" t="s">
        <v>208</v>
      </c>
      <c r="AA238" s="16"/>
      <c r="AB238" s="19" t="s">
        <v>72</v>
      </c>
      <c r="AC238" t="s">
        <v>401</v>
      </c>
    </row>
    <row r="239" spans="1:29" x14ac:dyDescent="0.25">
      <c r="A239" s="11">
        <v>0.39707480379633497</v>
      </c>
      <c r="B239" s="11">
        <v>0.33443004130232129</v>
      </c>
      <c r="C239" s="11">
        <v>0.25623108773636688</v>
      </c>
      <c r="D239" s="13">
        <f t="shared" si="98"/>
        <v>2.5184171607950061</v>
      </c>
      <c r="E239" s="14">
        <f t="shared" si="99"/>
        <v>2.9901619965295234</v>
      </c>
      <c r="F239" s="14">
        <f t="shared" si="100"/>
        <v>3.902727061085141</v>
      </c>
      <c r="G239" s="10">
        <v>4.1004911972653879E-2</v>
      </c>
      <c r="H239" s="7">
        <f t="shared" si="97"/>
        <v>1.0410049119726539</v>
      </c>
      <c r="I239" s="5">
        <f t="shared" si="101"/>
        <v>2.4192173656728744</v>
      </c>
      <c r="J239" s="5">
        <f t="shared" si="102"/>
        <v>2.8723802953660527</v>
      </c>
      <c r="K239" s="5">
        <f t="shared" si="103"/>
        <v>3.7489996600397038</v>
      </c>
      <c r="L239">
        <v>1.86</v>
      </c>
      <c r="M239">
        <v>3.7</v>
      </c>
      <c r="N239">
        <v>4.29</v>
      </c>
      <c r="O239" s="5">
        <f t="shared" si="104"/>
        <v>1.9362691362691362</v>
      </c>
      <c r="P239" s="5">
        <f t="shared" si="105"/>
        <v>3.8517181742988194</v>
      </c>
      <c r="Q239" s="5">
        <f t="shared" si="106"/>
        <v>4.4659110723626849</v>
      </c>
      <c r="R239" s="6">
        <f t="shared" si="107"/>
        <v>0.51645712947056066</v>
      </c>
      <c r="S239" s="6">
        <f t="shared" si="108"/>
        <v>0.25962439481493049</v>
      </c>
      <c r="T239" s="6">
        <f t="shared" si="109"/>
        <v>0.22391847571450885</v>
      </c>
      <c r="U239">
        <f t="shared" si="110"/>
        <v>0.7688436873809662</v>
      </c>
      <c r="V239">
        <f t="shared" si="111"/>
        <v>1.2881302681156559</v>
      </c>
      <c r="W239">
        <f t="shared" si="112"/>
        <v>1.1443052518053753</v>
      </c>
      <c r="X239" t="s">
        <v>223</v>
      </c>
      <c r="Y239" t="s">
        <v>212</v>
      </c>
      <c r="Z239" t="s">
        <v>208</v>
      </c>
      <c r="AA239" s="16"/>
      <c r="AB239" s="19" t="s">
        <v>72</v>
      </c>
      <c r="AC239" t="s">
        <v>401</v>
      </c>
    </row>
    <row r="240" spans="1:29" x14ac:dyDescent="0.25">
      <c r="A240" s="11">
        <v>0.27185302410603884</v>
      </c>
      <c r="B240" s="11">
        <v>0.28993998618961053</v>
      </c>
      <c r="C240" s="11">
        <v>0.40097102958798236</v>
      </c>
      <c r="D240" s="13">
        <f t="shared" si="98"/>
        <v>3.6784582525370051</v>
      </c>
      <c r="E240" s="14">
        <f t="shared" si="99"/>
        <v>3.4489896103741802</v>
      </c>
      <c r="F240" s="14">
        <f t="shared" si="100"/>
        <v>2.4939457621852372</v>
      </c>
      <c r="G240" s="10">
        <v>3.9092382708219908E-2</v>
      </c>
      <c r="H240" s="7">
        <f t="shared" si="97"/>
        <v>1.0390923827082199</v>
      </c>
      <c r="I240" s="5">
        <f t="shared" si="101"/>
        <v>3.5400685384197708</v>
      </c>
      <c r="J240" s="5">
        <f t="shared" si="102"/>
        <v>3.3192328880180679</v>
      </c>
      <c r="K240" s="5">
        <f t="shared" si="103"/>
        <v>2.4001193769558644</v>
      </c>
      <c r="L240">
        <v>2.85</v>
      </c>
      <c r="M240">
        <v>3.31</v>
      </c>
      <c r="N240">
        <v>2.59</v>
      </c>
      <c r="O240" s="5">
        <f t="shared" si="104"/>
        <v>2.961413290718427</v>
      </c>
      <c r="P240" s="5">
        <f t="shared" si="105"/>
        <v>3.4393957867642078</v>
      </c>
      <c r="Q240" s="5">
        <f t="shared" si="106"/>
        <v>2.6912492712142893</v>
      </c>
      <c r="R240" s="6">
        <f t="shared" si="107"/>
        <v>0.3376766097235297</v>
      </c>
      <c r="S240" s="6">
        <f t="shared" si="108"/>
        <v>0.29074874251119626</v>
      </c>
      <c r="T240" s="6">
        <f t="shared" si="109"/>
        <v>0.37157464776527405</v>
      </c>
      <c r="U240">
        <f t="shared" si="110"/>
        <v>0.80506915870962037</v>
      </c>
      <c r="V240">
        <f t="shared" si="111"/>
        <v>0.99721836691501908</v>
      </c>
      <c r="W240">
        <f t="shared" si="112"/>
        <v>1.0791129911567008</v>
      </c>
      <c r="X240" t="s">
        <v>226</v>
      </c>
      <c r="Y240" t="s">
        <v>206</v>
      </c>
      <c r="Z240" t="s">
        <v>208</v>
      </c>
      <c r="AA240" s="16"/>
      <c r="AB240" s="19" t="s">
        <v>72</v>
      </c>
      <c r="AC240" t="s">
        <v>401</v>
      </c>
    </row>
    <row r="241" spans="1:29" x14ac:dyDescent="0.25">
      <c r="A241" s="11">
        <v>0.2065729473092314</v>
      </c>
      <c r="B241" s="11">
        <v>0.28917062122414228</v>
      </c>
      <c r="C241" s="11">
        <v>0.45530465150991534</v>
      </c>
      <c r="D241" s="13">
        <f t="shared" si="98"/>
        <v>4.8409049346768542</v>
      </c>
      <c r="E241" s="14">
        <f t="shared" si="99"/>
        <v>3.4581659636332103</v>
      </c>
      <c r="F241" s="14">
        <f t="shared" si="100"/>
        <v>2.1963316137529567</v>
      </c>
      <c r="G241" s="10">
        <v>3.8017698568351577E-2</v>
      </c>
      <c r="H241" s="7">
        <f t="shared" si="97"/>
        <v>1.0380176985683516</v>
      </c>
      <c r="I241" s="5">
        <f t="shared" si="101"/>
        <v>4.663605390691794</v>
      </c>
      <c r="J241" s="5">
        <f t="shared" si="102"/>
        <v>3.3315096345686213</v>
      </c>
      <c r="K241" s="5">
        <f t="shared" si="103"/>
        <v>2.1158903328740615</v>
      </c>
      <c r="L241">
        <v>2.83</v>
      </c>
      <c r="M241">
        <v>3.21</v>
      </c>
      <c r="N241">
        <v>2.68</v>
      </c>
      <c r="O241" s="5">
        <f t="shared" si="104"/>
        <v>2.9375900869484348</v>
      </c>
      <c r="P241" s="5">
        <f t="shared" si="105"/>
        <v>3.3320368124044086</v>
      </c>
      <c r="Q241" s="5">
        <f t="shared" si="106"/>
        <v>2.7818874321631823</v>
      </c>
      <c r="R241" s="6">
        <f t="shared" si="107"/>
        <v>0.34041509209979626</v>
      </c>
      <c r="S241" s="6">
        <f t="shared" si="108"/>
        <v>0.3001167322873593</v>
      </c>
      <c r="T241" s="6">
        <f t="shared" si="109"/>
        <v>0.35946817561284455</v>
      </c>
      <c r="U241">
        <f t="shared" si="110"/>
        <v>0.60682664224731953</v>
      </c>
      <c r="V241">
        <f t="shared" si="111"/>
        <v>0.96352715498469366</v>
      </c>
      <c r="W241">
        <f t="shared" si="112"/>
        <v>1.266606287840871</v>
      </c>
      <c r="X241" t="s">
        <v>230</v>
      </c>
      <c r="Y241" t="s">
        <v>211</v>
      </c>
      <c r="Z241" t="s">
        <v>208</v>
      </c>
      <c r="AA241" s="16"/>
      <c r="AB241" s="19" t="s">
        <v>72</v>
      </c>
      <c r="AC241" t="s">
        <v>401</v>
      </c>
    </row>
    <row r="242" spans="1:29" x14ac:dyDescent="0.25">
      <c r="A242" s="11">
        <v>0.54158447185440672</v>
      </c>
      <c r="B242" s="11">
        <v>0.29587265193655776</v>
      </c>
      <c r="C242" s="11">
        <v>0.15807443794817133</v>
      </c>
      <c r="D242" s="13">
        <f t="shared" si="98"/>
        <v>1.8464340319358867</v>
      </c>
      <c r="E242" s="14">
        <f t="shared" si="99"/>
        <v>3.3798324835187001</v>
      </c>
      <c r="F242" s="14">
        <f t="shared" si="100"/>
        <v>6.3261335164631429</v>
      </c>
      <c r="G242" s="10">
        <v>2.3310167662276005E-2</v>
      </c>
      <c r="H242" s="7">
        <f t="shared" si="97"/>
        <v>1.023310167662276</v>
      </c>
      <c r="I242" s="5">
        <f t="shared" si="101"/>
        <v>1.8043737766761514</v>
      </c>
      <c r="J242" s="5">
        <f t="shared" si="102"/>
        <v>3.3028426671845104</v>
      </c>
      <c r="K242" s="5">
        <f t="shared" si="103"/>
        <v>6.1820293752333386</v>
      </c>
      <c r="L242">
        <v>1.85</v>
      </c>
      <c r="M242">
        <v>3.61</v>
      </c>
      <c r="N242">
        <v>4.8600000000000003</v>
      </c>
      <c r="O242" s="5">
        <f t="shared" si="104"/>
        <v>1.8931238101752108</v>
      </c>
      <c r="P242" s="5">
        <f t="shared" si="105"/>
        <v>3.6941497052608163</v>
      </c>
      <c r="Q242" s="5">
        <f t="shared" si="106"/>
        <v>4.9732874148386621</v>
      </c>
      <c r="R242" s="6">
        <f t="shared" si="107"/>
        <v>0.52822746965897005</v>
      </c>
      <c r="S242" s="6">
        <f t="shared" si="108"/>
        <v>0.27069828777537253</v>
      </c>
      <c r="T242" s="6">
        <f t="shared" si="109"/>
        <v>0.20107424256565734</v>
      </c>
      <c r="U242">
        <f t="shared" si="110"/>
        <v>1.0252864588887436</v>
      </c>
      <c r="V242">
        <f t="shared" si="111"/>
        <v>1.0929978699461709</v>
      </c>
      <c r="W242">
        <f t="shared" si="112"/>
        <v>0.78614961285533547</v>
      </c>
      <c r="X242" t="s">
        <v>256</v>
      </c>
      <c r="Y242" t="s">
        <v>249</v>
      </c>
      <c r="Z242" t="s">
        <v>159</v>
      </c>
      <c r="AA242" s="16"/>
      <c r="AB242" s="19" t="s">
        <v>72</v>
      </c>
      <c r="AC242" t="s">
        <v>401</v>
      </c>
    </row>
    <row r="243" spans="1:29" x14ac:dyDescent="0.25">
      <c r="A243" s="11">
        <v>0.7347472219946829</v>
      </c>
      <c r="B243" s="11">
        <v>0.16449454859646104</v>
      </c>
      <c r="C243" s="11">
        <v>9.3095103445144656E-2</v>
      </c>
      <c r="D243" s="13">
        <f t="shared" si="98"/>
        <v>1.3610122911185865</v>
      </c>
      <c r="E243" s="14">
        <f t="shared" si="99"/>
        <v>6.0792288165926136</v>
      </c>
      <c r="F243" s="14">
        <f t="shared" si="100"/>
        <v>10.741703516009732</v>
      </c>
      <c r="G243" s="10">
        <v>2.8319666004655408E-2</v>
      </c>
      <c r="H243" s="7">
        <f t="shared" si="97"/>
        <v>1.0283196660046554</v>
      </c>
      <c r="I243" s="5">
        <f t="shared" si="101"/>
        <v>1.3235303535587783</v>
      </c>
      <c r="J243" s="5">
        <f t="shared" si="102"/>
        <v>5.9118083778484225</v>
      </c>
      <c r="K243" s="5">
        <f t="shared" si="103"/>
        <v>10.445879692007273</v>
      </c>
      <c r="L243">
        <v>1.21</v>
      </c>
      <c r="M243">
        <v>7.74</v>
      </c>
      <c r="N243">
        <v>13.76</v>
      </c>
      <c r="O243" s="5">
        <f t="shared" si="104"/>
        <v>1.244266795865633</v>
      </c>
      <c r="P243" s="5">
        <f t="shared" si="105"/>
        <v>7.9591942148760335</v>
      </c>
      <c r="Q243" s="5">
        <f t="shared" si="106"/>
        <v>14.149678604224059</v>
      </c>
      <c r="R243" s="6">
        <f t="shared" si="107"/>
        <v>0.80368615744045691</v>
      </c>
      <c r="S243" s="6">
        <f t="shared" si="108"/>
        <v>0.12564085923810758</v>
      </c>
      <c r="T243" s="6">
        <f t="shared" si="109"/>
        <v>7.0672983321435526E-2</v>
      </c>
      <c r="U243">
        <f t="shared" si="110"/>
        <v>0.91422157168249907</v>
      </c>
      <c r="V243">
        <f t="shared" si="111"/>
        <v>1.3092440595675972</v>
      </c>
      <c r="W243">
        <f t="shared" si="112"/>
        <v>1.3172657933757888</v>
      </c>
      <c r="X243" t="s">
        <v>234</v>
      </c>
      <c r="Y243" t="s">
        <v>253</v>
      </c>
      <c r="Z243" t="s">
        <v>159</v>
      </c>
      <c r="AA243" s="16"/>
      <c r="AB243" s="19" t="s">
        <v>149</v>
      </c>
      <c r="AC243" t="s">
        <v>401</v>
      </c>
    </row>
    <row r="244" spans="1:29" x14ac:dyDescent="0.25">
      <c r="A244" s="11" t="e">
        <v>#N/A</v>
      </c>
      <c r="B244" s="11" t="e">
        <v>#N/A</v>
      </c>
      <c r="C244" s="11" t="e">
        <v>#N/A</v>
      </c>
      <c r="D244" s="13" t="e">
        <f t="shared" si="98"/>
        <v>#N/A</v>
      </c>
      <c r="E244" s="14" t="e">
        <f t="shared" si="99"/>
        <v>#N/A</v>
      </c>
      <c r="F244" s="14" t="e">
        <f t="shared" si="100"/>
        <v>#N/A</v>
      </c>
      <c r="G244" s="10">
        <v>4.4995848255942494E-2</v>
      </c>
      <c r="H244" s="7">
        <f t="shared" si="97"/>
        <v>1.0449958482559425</v>
      </c>
      <c r="I244" s="5" t="e">
        <f t="shared" si="101"/>
        <v>#N/A</v>
      </c>
      <c r="J244" s="5" t="e">
        <f t="shared" si="102"/>
        <v>#N/A</v>
      </c>
      <c r="K244" s="5" t="e">
        <f t="shared" si="103"/>
        <v>#N/A</v>
      </c>
      <c r="L244">
        <v>1.53</v>
      </c>
      <c r="M244">
        <v>3.73</v>
      </c>
      <c r="N244">
        <v>8.11</v>
      </c>
      <c r="O244" s="5">
        <f t="shared" si="104"/>
        <v>1.5988436478315919</v>
      </c>
      <c r="P244" s="5">
        <f t="shared" si="105"/>
        <v>3.8978345139946655</v>
      </c>
      <c r="Q244" s="5">
        <f t="shared" si="106"/>
        <v>8.4749163293556933</v>
      </c>
      <c r="R244" s="6">
        <f t="shared" si="107"/>
        <v>0.62545202675460809</v>
      </c>
      <c r="S244" s="6">
        <f t="shared" si="108"/>
        <v>0.25655270802534863</v>
      </c>
      <c r="T244" s="6">
        <f t="shared" si="109"/>
        <v>0.11799526522004319</v>
      </c>
      <c r="U244" t="e">
        <f t="shared" si="110"/>
        <v>#N/A</v>
      </c>
      <c r="V244" t="e">
        <f t="shared" si="111"/>
        <v>#N/A</v>
      </c>
      <c r="W244" t="e">
        <f t="shared" si="112"/>
        <v>#N/A</v>
      </c>
      <c r="X244" t="s">
        <v>43</v>
      </c>
      <c r="Y244" t="s">
        <v>81</v>
      </c>
      <c r="Z244" t="s">
        <v>9</v>
      </c>
      <c r="AA244" s="16"/>
      <c r="AB244" s="19" t="e">
        <v>#N/A</v>
      </c>
      <c r="AC244" t="s">
        <v>401</v>
      </c>
    </row>
    <row r="245" spans="1:29" x14ac:dyDescent="0.25">
      <c r="A245" s="11">
        <v>0.49201915500072874</v>
      </c>
      <c r="B245" s="11">
        <v>0.28900256577083305</v>
      </c>
      <c r="C245" s="11">
        <v>0.20979624708376357</v>
      </c>
      <c r="D245" s="13">
        <f t="shared" si="98"/>
        <v>2.0324411963158608</v>
      </c>
      <c r="E245" s="14">
        <f t="shared" si="99"/>
        <v>3.4601768926610781</v>
      </c>
      <c r="F245" s="14">
        <f t="shared" si="100"/>
        <v>4.7665294965964691</v>
      </c>
      <c r="G245" s="10">
        <v>3.8289569635794551E-2</v>
      </c>
      <c r="H245" s="7">
        <f t="shared" si="97"/>
        <v>1.0382895696357946</v>
      </c>
      <c r="I245" s="5">
        <f t="shared" si="101"/>
        <v>1.957489755992434</v>
      </c>
      <c r="J245" s="5">
        <f t="shared" si="102"/>
        <v>3.3325740658984175</v>
      </c>
      <c r="K245" s="5">
        <f t="shared" si="103"/>
        <v>4.5907515937663188</v>
      </c>
      <c r="L245">
        <v>3.22</v>
      </c>
      <c r="M245">
        <v>3.53</v>
      </c>
      <c r="N245">
        <v>2.25</v>
      </c>
      <c r="O245" s="5">
        <f t="shared" si="104"/>
        <v>3.3432924142272586</v>
      </c>
      <c r="P245" s="5">
        <f t="shared" si="105"/>
        <v>3.6651621808143546</v>
      </c>
      <c r="Q245" s="5">
        <f t="shared" si="106"/>
        <v>2.3361515316805379</v>
      </c>
      <c r="R245" s="6">
        <f t="shared" si="107"/>
        <v>0.29910635269129815</v>
      </c>
      <c r="S245" s="6">
        <f t="shared" si="108"/>
        <v>0.27283922256826632</v>
      </c>
      <c r="T245" s="6">
        <f t="shared" si="109"/>
        <v>0.42805442474043554</v>
      </c>
      <c r="U245">
        <f t="shared" si="110"/>
        <v>1.644963908568442</v>
      </c>
      <c r="V245">
        <f t="shared" si="111"/>
        <v>1.0592412742215704</v>
      </c>
      <c r="W245">
        <f t="shared" si="112"/>
        <v>0.4901158239655628</v>
      </c>
      <c r="X245" t="s">
        <v>45</v>
      </c>
      <c r="Y245" t="s">
        <v>48</v>
      </c>
      <c r="Z245" t="s">
        <v>9</v>
      </c>
      <c r="AA245" s="16"/>
      <c r="AB245" s="19" t="s">
        <v>72</v>
      </c>
      <c r="AC245" t="s">
        <v>401</v>
      </c>
    </row>
    <row r="246" spans="1:29" x14ac:dyDescent="0.25">
      <c r="A246" s="11">
        <v>0.34196854828393236</v>
      </c>
      <c r="B246" s="11">
        <v>0.28765678381351212</v>
      </c>
      <c r="C246" s="11">
        <v>0.34337264171106224</v>
      </c>
      <c r="D246" s="13">
        <f t="shared" si="98"/>
        <v>2.9242455337433899</v>
      </c>
      <c r="E246" s="14">
        <f t="shared" si="99"/>
        <v>3.4763650859988058</v>
      </c>
      <c r="F246" s="14">
        <f t="shared" si="100"/>
        <v>2.912287930153358</v>
      </c>
      <c r="G246" s="10">
        <v>4.1974605962063372E-2</v>
      </c>
      <c r="H246" s="7">
        <f t="shared" si="97"/>
        <v>1.0419746059620634</v>
      </c>
      <c r="I246" s="5">
        <f t="shared" si="101"/>
        <v>2.8064460659704955</v>
      </c>
      <c r="J246" s="5">
        <f t="shared" si="102"/>
        <v>3.3363241926505975</v>
      </c>
      <c r="K246" s="5">
        <f t="shared" si="103"/>
        <v>2.7949701590514477</v>
      </c>
      <c r="L246">
        <v>1.94</v>
      </c>
      <c r="M246">
        <v>3.25</v>
      </c>
      <c r="N246">
        <v>4.57</v>
      </c>
      <c r="O246" s="5">
        <f t="shared" si="104"/>
        <v>2.021430735566403</v>
      </c>
      <c r="P246" s="5">
        <f t="shared" si="105"/>
        <v>3.3864174693767062</v>
      </c>
      <c r="Q246" s="5">
        <f t="shared" si="106"/>
        <v>4.7618239492466303</v>
      </c>
      <c r="R246" s="6">
        <f t="shared" si="107"/>
        <v>0.49469911701911518</v>
      </c>
      <c r="S246" s="6">
        <f t="shared" si="108"/>
        <v>0.29529731908217949</v>
      </c>
      <c r="T246" s="6">
        <f t="shared" si="109"/>
        <v>0.21000356389870531</v>
      </c>
      <c r="U246">
        <f t="shared" si="110"/>
        <v>0.69126573409816439</v>
      </c>
      <c r="V246">
        <f t="shared" si="111"/>
        <v>0.97412595789079603</v>
      </c>
      <c r="W246">
        <f t="shared" si="112"/>
        <v>1.6350800688158185</v>
      </c>
      <c r="X246" t="s">
        <v>7</v>
      </c>
      <c r="Y246" t="s">
        <v>47</v>
      </c>
      <c r="Z246" t="s">
        <v>9</v>
      </c>
      <c r="AA246" s="16"/>
      <c r="AB246" s="19" t="s">
        <v>72</v>
      </c>
      <c r="AC246" t="s">
        <v>401</v>
      </c>
    </row>
    <row r="247" spans="1:29" x14ac:dyDescent="0.25">
      <c r="A247" s="11">
        <v>0.4212448573248192</v>
      </c>
      <c r="B247" s="11">
        <v>0.21031629861682813</v>
      </c>
      <c r="C247" s="11">
        <v>0.3413739619939567</v>
      </c>
      <c r="D247" s="13">
        <f t="shared" si="98"/>
        <v>2.3739162214362808</v>
      </c>
      <c r="E247" s="14">
        <f t="shared" si="99"/>
        <v>4.7547432442308422</v>
      </c>
      <c r="F247" s="14">
        <f t="shared" si="100"/>
        <v>2.9293388229114643</v>
      </c>
      <c r="G247" s="10">
        <v>3.9304672857399581E-2</v>
      </c>
      <c r="H247" s="7">
        <f t="shared" si="97"/>
        <v>1.0393046728573996</v>
      </c>
      <c r="I247" s="5">
        <f t="shared" si="101"/>
        <v>2.2841388896189443</v>
      </c>
      <c r="J247" s="5">
        <f t="shared" si="102"/>
        <v>4.5749272262564231</v>
      </c>
      <c r="K247" s="5">
        <f t="shared" si="103"/>
        <v>2.8185563862209166</v>
      </c>
      <c r="L247">
        <v>2.23</v>
      </c>
      <c r="M247">
        <v>3.36</v>
      </c>
      <c r="N247">
        <v>3.41</v>
      </c>
      <c r="O247" s="5">
        <f t="shared" si="104"/>
        <v>2.3176494204720011</v>
      </c>
      <c r="P247" s="5">
        <f t="shared" si="105"/>
        <v>3.4920637008008626</v>
      </c>
      <c r="Q247" s="5">
        <f t="shared" si="106"/>
        <v>3.5440289344437326</v>
      </c>
      <c r="R247" s="6">
        <f t="shared" si="107"/>
        <v>0.43147164155497897</v>
      </c>
      <c r="S247" s="6">
        <f t="shared" si="108"/>
        <v>0.28636361924631043</v>
      </c>
      <c r="T247" s="6">
        <f t="shared" si="109"/>
        <v>0.2821647391987106</v>
      </c>
      <c r="U247">
        <f t="shared" si="110"/>
        <v>0.97629789945567802</v>
      </c>
      <c r="V247">
        <f t="shared" si="111"/>
        <v>0.73443791208662013</v>
      </c>
      <c r="W247">
        <f t="shared" si="112"/>
        <v>1.2098391987722776</v>
      </c>
      <c r="X247" t="s">
        <v>50</v>
      </c>
      <c r="Y247" t="s">
        <v>56</v>
      </c>
      <c r="Z247" t="s">
        <v>9</v>
      </c>
      <c r="AA247" s="16"/>
      <c r="AB247" s="19" t="s">
        <v>73</v>
      </c>
      <c r="AC247" t="s">
        <v>401</v>
      </c>
    </row>
    <row r="248" spans="1:29" x14ac:dyDescent="0.25">
      <c r="A248" s="11">
        <v>0.37644178764615255</v>
      </c>
      <c r="B248" s="11">
        <v>0.26593556338846774</v>
      </c>
      <c r="C248" s="11">
        <v>0.3316838463731655</v>
      </c>
      <c r="D248" s="13">
        <f t="shared" si="98"/>
        <v>2.6564532228286493</v>
      </c>
      <c r="E248" s="14">
        <f t="shared" si="99"/>
        <v>3.7603094044975141</v>
      </c>
      <c r="F248" s="14">
        <f t="shared" si="100"/>
        <v>3.0149192097674127</v>
      </c>
      <c r="G248" s="10">
        <v>4.0947122388399038E-2</v>
      </c>
      <c r="H248" s="7">
        <f t="shared" si="97"/>
        <v>1.040947122388399</v>
      </c>
      <c r="I248" s="5">
        <f t="shared" si="101"/>
        <v>2.5519578907462228</v>
      </c>
      <c r="J248" s="5">
        <f t="shared" si="102"/>
        <v>3.6123923335026662</v>
      </c>
      <c r="K248" s="5">
        <f t="shared" si="103"/>
        <v>2.8963231127915865</v>
      </c>
      <c r="L248">
        <v>1.93</v>
      </c>
      <c r="M248">
        <v>3.42</v>
      </c>
      <c r="N248">
        <v>4.34</v>
      </c>
      <c r="O248" s="5">
        <f t="shared" si="104"/>
        <v>2.0090279462096099</v>
      </c>
      <c r="P248" s="5">
        <f t="shared" si="105"/>
        <v>3.5600391585683244</v>
      </c>
      <c r="Q248" s="5">
        <f t="shared" si="106"/>
        <v>4.5177105111656513</v>
      </c>
      <c r="R248" s="6">
        <f t="shared" si="107"/>
        <v>0.49775315564259753</v>
      </c>
      <c r="S248" s="6">
        <f t="shared" si="108"/>
        <v>0.28089578666380505</v>
      </c>
      <c r="T248" s="6">
        <f t="shared" si="109"/>
        <v>0.22135105769359753</v>
      </c>
      <c r="U248">
        <f t="shared" si="110"/>
        <v>0.75628207150222415</v>
      </c>
      <c r="V248">
        <f t="shared" si="111"/>
        <v>0.946741019318874</v>
      </c>
      <c r="W248">
        <f t="shared" si="112"/>
        <v>1.4984515991439031</v>
      </c>
      <c r="X248" t="s">
        <v>68</v>
      </c>
      <c r="Y248" t="s">
        <v>49</v>
      </c>
      <c r="Z248" t="s">
        <v>9</v>
      </c>
      <c r="AA248" s="16"/>
      <c r="AB248" s="19" t="s">
        <v>72</v>
      </c>
      <c r="AC248" t="s">
        <v>401</v>
      </c>
    </row>
    <row r="249" spans="1:29" x14ac:dyDescent="0.25">
      <c r="A249" s="11">
        <v>0.25099408363356773</v>
      </c>
      <c r="B249" s="11">
        <v>0.32376898912862406</v>
      </c>
      <c r="C249" s="11">
        <v>0.39247155408527362</v>
      </c>
      <c r="D249" s="13">
        <f t="shared" si="98"/>
        <v>3.98415765632119</v>
      </c>
      <c r="E249" s="14">
        <f t="shared" si="99"/>
        <v>3.0886219297634119</v>
      </c>
      <c r="F249" s="14">
        <f t="shared" si="100"/>
        <v>2.5479553603080407</v>
      </c>
      <c r="G249" s="10">
        <v>3.8965424507210855E-2</v>
      </c>
      <c r="H249" s="7">
        <f t="shared" si="97"/>
        <v>1.0389654245072109</v>
      </c>
      <c r="I249" s="5">
        <f t="shared" si="101"/>
        <v>3.8347355574521704</v>
      </c>
      <c r="J249" s="5">
        <f t="shared" si="102"/>
        <v>2.9727860590051574</v>
      </c>
      <c r="K249" s="5">
        <f t="shared" si="103"/>
        <v>2.4523966825138142</v>
      </c>
      <c r="L249">
        <v>2.4700000000000002</v>
      </c>
      <c r="M249">
        <v>3.21</v>
      </c>
      <c r="N249">
        <v>3.1</v>
      </c>
      <c r="O249" s="5">
        <f t="shared" si="104"/>
        <v>2.5662445985328111</v>
      </c>
      <c r="P249" s="5">
        <f t="shared" si="105"/>
        <v>3.3350790126681469</v>
      </c>
      <c r="Q249" s="5">
        <f t="shared" si="106"/>
        <v>3.2207928159723536</v>
      </c>
      <c r="R249" s="6">
        <f t="shared" si="107"/>
        <v>0.38967446851002668</v>
      </c>
      <c r="S249" s="6">
        <f t="shared" si="108"/>
        <v>0.29984297109650032</v>
      </c>
      <c r="T249" s="6">
        <f t="shared" si="109"/>
        <v>0.31048256039347294</v>
      </c>
      <c r="U249">
        <f t="shared" si="110"/>
        <v>0.64411221138833585</v>
      </c>
      <c r="V249">
        <f t="shared" si="111"/>
        <v>1.0797951605956555</v>
      </c>
      <c r="W249">
        <f t="shared" si="112"/>
        <v>1.2640695618713544</v>
      </c>
      <c r="X249" t="s">
        <v>52</v>
      </c>
      <c r="Y249" t="s">
        <v>46</v>
      </c>
      <c r="Z249" t="s">
        <v>9</v>
      </c>
      <c r="AA249" s="16"/>
      <c r="AB249" s="19" t="s">
        <v>72</v>
      </c>
      <c r="AC249" t="s">
        <v>401</v>
      </c>
    </row>
    <row r="250" spans="1:29" x14ac:dyDescent="0.25">
      <c r="A250" s="11" t="e">
        <v>#N/A</v>
      </c>
      <c r="B250" s="11" t="e">
        <v>#N/A</v>
      </c>
      <c r="C250" s="11" t="e">
        <v>#N/A</v>
      </c>
      <c r="D250" s="13" t="e">
        <f t="shared" si="98"/>
        <v>#N/A</v>
      </c>
      <c r="E250" s="14" t="e">
        <f t="shared" si="99"/>
        <v>#N/A</v>
      </c>
      <c r="F250" s="14" t="e">
        <f t="shared" si="100"/>
        <v>#N/A</v>
      </c>
      <c r="G250" s="10">
        <v>3.825686261819361E-2</v>
      </c>
      <c r="H250" s="7">
        <f t="shared" si="97"/>
        <v>1.0382568626181936</v>
      </c>
      <c r="I250" s="5" t="e">
        <f t="shared" si="101"/>
        <v>#N/A</v>
      </c>
      <c r="J250" s="5" t="e">
        <f t="shared" si="102"/>
        <v>#N/A</v>
      </c>
      <c r="K250" s="5" t="e">
        <f t="shared" si="103"/>
        <v>#N/A</v>
      </c>
      <c r="L250">
        <v>2.99</v>
      </c>
      <c r="M250">
        <v>3.05</v>
      </c>
      <c r="N250">
        <v>2.66</v>
      </c>
      <c r="O250" s="5">
        <f t="shared" si="104"/>
        <v>3.104388019228399</v>
      </c>
      <c r="P250" s="5">
        <f t="shared" si="105"/>
        <v>3.1666834309854903</v>
      </c>
      <c r="Q250" s="5">
        <f t="shared" si="106"/>
        <v>2.7617632545643951</v>
      </c>
      <c r="R250" s="6">
        <f t="shared" si="107"/>
        <v>0.32212468087302815</v>
      </c>
      <c r="S250" s="6">
        <f t="shared" si="108"/>
        <v>0.31578780190503419</v>
      </c>
      <c r="T250" s="6">
        <f t="shared" si="109"/>
        <v>0.36208751722193766</v>
      </c>
      <c r="U250" t="e">
        <f t="shared" si="110"/>
        <v>#N/A</v>
      </c>
      <c r="V250" t="e">
        <f t="shared" si="111"/>
        <v>#N/A</v>
      </c>
      <c r="W250" t="e">
        <f t="shared" si="112"/>
        <v>#N/A</v>
      </c>
      <c r="X250" t="s">
        <v>82</v>
      </c>
      <c r="Y250" t="s">
        <v>69</v>
      </c>
      <c r="Z250" t="s">
        <v>9</v>
      </c>
      <c r="AA250" s="16"/>
      <c r="AB250" s="19" t="e">
        <v>#N/A</v>
      </c>
      <c r="AC250" t="s">
        <v>401</v>
      </c>
    </row>
    <row r="251" spans="1:29" x14ac:dyDescent="0.25">
      <c r="A251" s="11">
        <v>0.36535826463802512</v>
      </c>
      <c r="B251" s="11">
        <v>0.28082490208206329</v>
      </c>
      <c r="C251" s="11">
        <v>0.32882329401570431</v>
      </c>
      <c r="D251" s="13">
        <f t="shared" si="98"/>
        <v>2.737039494619725</v>
      </c>
      <c r="E251" s="14">
        <f t="shared" si="99"/>
        <v>3.5609377679326233</v>
      </c>
      <c r="F251" s="14">
        <f t="shared" si="100"/>
        <v>3.0411470786867092</v>
      </c>
      <c r="G251" s="10">
        <v>3.7593834028658346E-2</v>
      </c>
      <c r="H251" s="7">
        <f t="shared" si="97"/>
        <v>1.0375938340286583</v>
      </c>
      <c r="I251" s="5">
        <f t="shared" si="101"/>
        <v>2.6378717807069467</v>
      </c>
      <c r="J251" s="5">
        <f t="shared" si="102"/>
        <v>3.4319187828117625</v>
      </c>
      <c r="K251" s="5">
        <f t="shared" si="103"/>
        <v>2.9309610166811311</v>
      </c>
      <c r="L251">
        <v>3.05</v>
      </c>
      <c r="M251">
        <v>3.09</v>
      </c>
      <c r="N251">
        <v>2.59</v>
      </c>
      <c r="O251" s="5">
        <f t="shared" si="104"/>
        <v>3.1646611937874076</v>
      </c>
      <c r="P251" s="5">
        <f t="shared" si="105"/>
        <v>3.206164947148554</v>
      </c>
      <c r="Q251" s="5">
        <f t="shared" si="106"/>
        <v>2.6873680301342251</v>
      </c>
      <c r="R251" s="6">
        <f t="shared" si="107"/>
        <v>0.31598959217596961</v>
      </c>
      <c r="S251" s="6">
        <f t="shared" si="108"/>
        <v>0.31189911201835185</v>
      </c>
      <c r="T251" s="6">
        <f t="shared" si="109"/>
        <v>0.37211129580567842</v>
      </c>
      <c r="U251">
        <f t="shared" si="110"/>
        <v>1.1562351219294682</v>
      </c>
      <c r="V251">
        <f t="shared" si="111"/>
        <v>0.9003709573419364</v>
      </c>
      <c r="W251">
        <f t="shared" si="112"/>
        <v>0.88366920790123038</v>
      </c>
      <c r="X251" t="s">
        <v>54</v>
      </c>
      <c r="Y251" t="s">
        <v>53</v>
      </c>
      <c r="Z251" t="s">
        <v>9</v>
      </c>
      <c r="AA251" s="16"/>
      <c r="AB251" s="19" t="s">
        <v>72</v>
      </c>
      <c r="AC251" t="s">
        <v>401</v>
      </c>
    </row>
    <row r="252" spans="1:29" x14ac:dyDescent="0.25">
      <c r="A252" s="11">
        <v>0.54734313728512685</v>
      </c>
      <c r="B252" s="11">
        <v>0.27155049766985601</v>
      </c>
      <c r="C252" s="11">
        <v>0.17469192489436636</v>
      </c>
      <c r="D252" s="13">
        <f t="shared" si="98"/>
        <v>1.8270074691355289</v>
      </c>
      <c r="E252" s="14">
        <f t="shared" si="99"/>
        <v>3.682556314869192</v>
      </c>
      <c r="F252" s="14">
        <f t="shared" si="100"/>
        <v>5.724363050007522</v>
      </c>
      <c r="G252" s="10">
        <v>4.3525081167659074E-2</v>
      </c>
      <c r="H252" s="7">
        <f t="shared" si="97"/>
        <v>1.0435250811676591</v>
      </c>
      <c r="I252" s="5">
        <f t="shared" si="101"/>
        <v>1.7508036003228473</v>
      </c>
      <c r="J252" s="5">
        <f t="shared" si="102"/>
        <v>3.5289581259978648</v>
      </c>
      <c r="K252" s="5">
        <f t="shared" si="103"/>
        <v>5.4856017869759386</v>
      </c>
      <c r="L252">
        <v>1.67</v>
      </c>
      <c r="M252">
        <v>3.6</v>
      </c>
      <c r="N252">
        <v>5.99</v>
      </c>
      <c r="O252" s="5">
        <f t="shared" si="104"/>
        <v>1.7426868855499906</v>
      </c>
      <c r="P252" s="5">
        <f t="shared" si="105"/>
        <v>3.7566902922035728</v>
      </c>
      <c r="Q252" s="5">
        <f t="shared" si="106"/>
        <v>6.2507152361942779</v>
      </c>
      <c r="R252" s="6">
        <f t="shared" si="107"/>
        <v>0.57382654812622913</v>
      </c>
      <c r="S252" s="6">
        <f t="shared" si="108"/>
        <v>0.26619175982522292</v>
      </c>
      <c r="T252" s="6">
        <f t="shared" si="109"/>
        <v>0.15998169204854801</v>
      </c>
      <c r="U252">
        <f t="shared" si="110"/>
        <v>0.95384770724257861</v>
      </c>
      <c r="V252">
        <f t="shared" si="111"/>
        <v>1.0201311184393969</v>
      </c>
      <c r="W252">
        <f t="shared" si="112"/>
        <v>1.0919494765773223</v>
      </c>
      <c r="X252" t="s">
        <v>55</v>
      </c>
      <c r="Y252" t="s">
        <v>57</v>
      </c>
      <c r="Z252" t="s">
        <v>9</v>
      </c>
      <c r="AA252" s="16"/>
      <c r="AB252" s="19" t="s">
        <v>72</v>
      </c>
      <c r="AC252" t="s">
        <v>401</v>
      </c>
    </row>
    <row r="253" spans="1:29" x14ac:dyDescent="0.25">
      <c r="A253" s="11">
        <v>2.7451393924324486E-2</v>
      </c>
      <c r="B253" s="11">
        <v>8.5814046459992785E-2</v>
      </c>
      <c r="C253" s="11">
        <v>0.70252494422400025</v>
      </c>
      <c r="D253" s="13">
        <f t="shared" si="98"/>
        <v>36.428022662772946</v>
      </c>
      <c r="E253" s="14">
        <f t="shared" si="99"/>
        <v>11.653103906086146</v>
      </c>
      <c r="F253" s="14">
        <f t="shared" si="100"/>
        <v>1.423437001378772</v>
      </c>
      <c r="G253" s="10">
        <v>3.6784463571770676E-2</v>
      </c>
      <c r="H253" s="7">
        <f t="shared" si="97"/>
        <v>1.0367844635717707</v>
      </c>
      <c r="I253" s="5">
        <f t="shared" si="101"/>
        <v>35.135579228566669</v>
      </c>
      <c r="J253" s="5">
        <f t="shared" si="102"/>
        <v>11.239659076237178</v>
      </c>
      <c r="K253" s="5">
        <f t="shared" si="103"/>
        <v>1.3729343478730047</v>
      </c>
      <c r="L253">
        <v>6.49</v>
      </c>
      <c r="M253">
        <v>4.9400000000000004</v>
      </c>
      <c r="N253">
        <v>1.47</v>
      </c>
      <c r="O253" s="5">
        <f t="shared" si="104"/>
        <v>6.7287311685807918</v>
      </c>
      <c r="P253" s="5">
        <f t="shared" si="105"/>
        <v>5.1217152500445478</v>
      </c>
      <c r="Q253" s="5">
        <f t="shared" si="106"/>
        <v>1.5240731614505028</v>
      </c>
      <c r="R253" s="6">
        <f t="shared" si="107"/>
        <v>0.14861642930087779</v>
      </c>
      <c r="S253" s="6">
        <f t="shared" si="108"/>
        <v>0.19524709031633536</v>
      </c>
      <c r="T253" s="6">
        <f t="shared" si="109"/>
        <v>0.65613648038278705</v>
      </c>
      <c r="U253">
        <f t="shared" si="110"/>
        <v>0.18471304991959159</v>
      </c>
      <c r="V253">
        <f t="shared" si="111"/>
        <v>0.43951511042217639</v>
      </c>
      <c r="W253">
        <f t="shared" si="112"/>
        <v>1.0706994127413103</v>
      </c>
      <c r="X253" t="s">
        <v>322</v>
      </c>
      <c r="Y253" t="s">
        <v>323</v>
      </c>
      <c r="Z253" t="s">
        <v>283</v>
      </c>
      <c r="AA253" s="16"/>
      <c r="AB253" s="19" t="s">
        <v>91</v>
      </c>
      <c r="AC253" t="s">
        <v>401</v>
      </c>
    </row>
    <row r="254" spans="1:29" x14ac:dyDescent="0.25">
      <c r="A254" s="11">
        <v>0.3691268118551278</v>
      </c>
      <c r="B254" s="11">
        <v>0.25580124753597189</v>
      </c>
      <c r="C254" s="11">
        <v>0.34664900429673673</v>
      </c>
      <c r="D254" s="13">
        <f t="shared" si="98"/>
        <v>2.709096082655932</v>
      </c>
      <c r="E254" s="14">
        <f t="shared" si="99"/>
        <v>3.909285078288665</v>
      </c>
      <c r="F254" s="14">
        <f t="shared" si="100"/>
        <v>2.8847623607883928</v>
      </c>
      <c r="G254" s="10">
        <v>3.5516944717913113E-2</v>
      </c>
      <c r="H254" s="7">
        <f t="shared" si="97"/>
        <v>1.0355169447179131</v>
      </c>
      <c r="I254" s="5">
        <f t="shared" si="101"/>
        <v>2.616177452696268</v>
      </c>
      <c r="J254" s="5">
        <f t="shared" si="102"/>
        <v>3.7752014568468502</v>
      </c>
      <c r="K254" s="5">
        <f t="shared" si="103"/>
        <v>2.7858185957297259</v>
      </c>
      <c r="L254">
        <v>6.37</v>
      </c>
      <c r="M254">
        <v>4.72</v>
      </c>
      <c r="N254">
        <v>1.5</v>
      </c>
      <c r="O254" s="5">
        <f t="shared" si="104"/>
        <v>6.5962429378531064</v>
      </c>
      <c r="P254" s="5">
        <f t="shared" si="105"/>
        <v>4.8876399790685499</v>
      </c>
      <c r="Q254" s="5">
        <f t="shared" si="106"/>
        <v>1.5532754170768697</v>
      </c>
      <c r="R254" s="6">
        <f t="shared" si="107"/>
        <v>0.15160145092010091</v>
      </c>
      <c r="S254" s="6">
        <f t="shared" si="108"/>
        <v>0.20459772083920399</v>
      </c>
      <c r="T254" s="6">
        <f t="shared" si="109"/>
        <v>0.64380082824069518</v>
      </c>
      <c r="U254">
        <f t="shared" si="110"/>
        <v>2.4348501258716193</v>
      </c>
      <c r="V254">
        <f t="shared" si="111"/>
        <v>1.2502644041524265</v>
      </c>
      <c r="W254">
        <f t="shared" si="112"/>
        <v>0.53844137672829528</v>
      </c>
      <c r="X254" t="s">
        <v>324</v>
      </c>
      <c r="Y254" t="s">
        <v>325</v>
      </c>
      <c r="Z254" t="s">
        <v>283</v>
      </c>
      <c r="AA254" s="16"/>
      <c r="AB254" s="19" t="s">
        <v>72</v>
      </c>
      <c r="AC254" t="s">
        <v>401</v>
      </c>
    </row>
    <row r="255" spans="1:29" x14ac:dyDescent="0.25">
      <c r="A255" s="11">
        <v>0.27301277768454596</v>
      </c>
      <c r="B255" s="11">
        <v>0.21465299235964447</v>
      </c>
      <c r="C255" s="11">
        <v>0.46423319421352882</v>
      </c>
      <c r="D255" s="13">
        <f t="shared" si="98"/>
        <v>3.6628322252208108</v>
      </c>
      <c r="E255" s="14">
        <f t="shared" si="99"/>
        <v>4.6586818520774722</v>
      </c>
      <c r="F255" s="14">
        <f t="shared" si="100"/>
        <v>2.1540898248220479</v>
      </c>
      <c r="G255" s="10">
        <v>3.2585838868125272E-2</v>
      </c>
      <c r="H255" s="7">
        <f t="shared" si="97"/>
        <v>1.0325858388681253</v>
      </c>
      <c r="I255" s="5">
        <f t="shared" si="101"/>
        <v>3.5472423573383929</v>
      </c>
      <c r="J255" s="5">
        <f t="shared" si="102"/>
        <v>4.5116654487380075</v>
      </c>
      <c r="K255" s="5">
        <f t="shared" si="103"/>
        <v>2.0861121116896832</v>
      </c>
      <c r="L255">
        <v>2.8</v>
      </c>
      <c r="M255">
        <v>3.53</v>
      </c>
      <c r="N255">
        <v>2.5499999999999998</v>
      </c>
      <c r="O255" s="5">
        <f t="shared" si="104"/>
        <v>2.8912403488307508</v>
      </c>
      <c r="P255" s="5">
        <f t="shared" si="105"/>
        <v>3.6450280112044822</v>
      </c>
      <c r="Q255" s="5">
        <f t="shared" si="106"/>
        <v>2.6330938891137192</v>
      </c>
      <c r="R255" s="6">
        <f t="shared" si="107"/>
        <v>0.34587231753472553</v>
      </c>
      <c r="S255" s="6">
        <f t="shared" si="108"/>
        <v>0.27434631419185029</v>
      </c>
      <c r="T255" s="6">
        <f t="shared" si="109"/>
        <v>0.37978136827342412</v>
      </c>
      <c r="U255">
        <f t="shared" si="110"/>
        <v>0.78934555858791888</v>
      </c>
      <c r="V255">
        <f t="shared" si="111"/>
        <v>0.78241616983976581</v>
      </c>
      <c r="W255">
        <f t="shared" si="112"/>
        <v>1.2223695868073852</v>
      </c>
      <c r="X255" t="s">
        <v>326</v>
      </c>
      <c r="Y255" t="s">
        <v>327</v>
      </c>
      <c r="Z255" t="s">
        <v>283</v>
      </c>
      <c r="AA255" s="16"/>
      <c r="AB255" s="19" t="s">
        <v>22</v>
      </c>
      <c r="AC255" t="s">
        <v>401</v>
      </c>
    </row>
    <row r="256" spans="1:29" x14ac:dyDescent="0.25">
      <c r="A256" s="11" t="e">
        <v>#N/A</v>
      </c>
      <c r="B256" s="11" t="e">
        <v>#N/A</v>
      </c>
      <c r="C256" s="11" t="e">
        <v>#N/A</v>
      </c>
      <c r="D256" s="13" t="e">
        <f t="shared" si="98"/>
        <v>#N/A</v>
      </c>
      <c r="E256" s="14" t="e">
        <f t="shared" si="99"/>
        <v>#N/A</v>
      </c>
      <c r="F256" s="14" t="e">
        <f t="shared" si="100"/>
        <v>#N/A</v>
      </c>
      <c r="G256" s="10">
        <v>3.9008452246562131E-2</v>
      </c>
      <c r="H256" s="7">
        <f t="shared" si="97"/>
        <v>1.0390084522465621</v>
      </c>
      <c r="I256" s="5" t="e">
        <f t="shared" si="101"/>
        <v>#N/A</v>
      </c>
      <c r="J256" s="5" t="e">
        <f t="shared" si="102"/>
        <v>#N/A</v>
      </c>
      <c r="K256" s="5" t="e">
        <f t="shared" si="103"/>
        <v>#N/A</v>
      </c>
      <c r="L256">
        <v>1.0900000000000001</v>
      </c>
      <c r="M256">
        <v>11.29</v>
      </c>
      <c r="N256">
        <v>30.3</v>
      </c>
      <c r="O256" s="5">
        <f t="shared" si="104"/>
        <v>1.1325192129487529</v>
      </c>
      <c r="P256" s="5">
        <f t="shared" si="105"/>
        <v>11.730405425863685</v>
      </c>
      <c r="Q256" s="5">
        <f t="shared" si="106"/>
        <v>31.481956103070832</v>
      </c>
      <c r="R256" s="6">
        <f t="shared" si="107"/>
        <v>0.88298722755995362</v>
      </c>
      <c r="S256" s="6">
        <f t="shared" si="108"/>
        <v>8.5248545442015031E-2</v>
      </c>
      <c r="T256" s="6">
        <f t="shared" si="109"/>
        <v>3.1764226998031338E-2</v>
      </c>
      <c r="U256" t="e">
        <f t="shared" si="110"/>
        <v>#N/A</v>
      </c>
      <c r="V256" t="e">
        <f t="shared" si="111"/>
        <v>#N/A</v>
      </c>
      <c r="W256" t="e">
        <f t="shared" si="112"/>
        <v>#N/A</v>
      </c>
      <c r="X256" t="s">
        <v>328</v>
      </c>
      <c r="Y256" t="s">
        <v>329</v>
      </c>
      <c r="Z256" t="s">
        <v>283</v>
      </c>
      <c r="AA256" s="16"/>
      <c r="AB256" s="19" t="e">
        <v>#N/A</v>
      </c>
      <c r="AC256" t="s">
        <v>401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13" t="e">
        <f t="shared" si="98"/>
        <v>#N/A</v>
      </c>
      <c r="E257" s="14" t="e">
        <f t="shared" si="99"/>
        <v>#N/A</v>
      </c>
      <c r="F257" s="14" t="e">
        <f t="shared" si="100"/>
        <v>#N/A</v>
      </c>
      <c r="G257" s="10">
        <v>3.2761410316687778E-2</v>
      </c>
      <c r="H257" s="7">
        <f t="shared" si="97"/>
        <v>1.0327614103166878</v>
      </c>
      <c r="I257" s="5" t="e">
        <f t="shared" si="101"/>
        <v>#N/A</v>
      </c>
      <c r="J257" s="5" t="e">
        <f t="shared" si="102"/>
        <v>#N/A</v>
      </c>
      <c r="K257" s="5" t="e">
        <f t="shared" si="103"/>
        <v>#N/A</v>
      </c>
      <c r="L257">
        <v>2.38</v>
      </c>
      <c r="M257">
        <v>3.29</v>
      </c>
      <c r="N257">
        <v>3.24</v>
      </c>
      <c r="O257" s="5">
        <f t="shared" si="104"/>
        <v>2.4579721565537169</v>
      </c>
      <c r="P257" s="5">
        <f t="shared" si="105"/>
        <v>3.397785039941903</v>
      </c>
      <c r="Q257" s="5">
        <f t="shared" si="106"/>
        <v>3.3461469694260688</v>
      </c>
      <c r="R257" s="6">
        <f t="shared" si="107"/>
        <v>0.40683943360940422</v>
      </c>
      <c r="S257" s="6">
        <f t="shared" si="108"/>
        <v>0.2943093775046754</v>
      </c>
      <c r="T257" s="6">
        <f t="shared" si="109"/>
        <v>0.29885118888592033</v>
      </c>
      <c r="U257" t="e">
        <f t="shared" si="110"/>
        <v>#N/A</v>
      </c>
      <c r="V257" t="e">
        <f t="shared" si="111"/>
        <v>#N/A</v>
      </c>
      <c r="W257" t="e">
        <f t="shared" si="112"/>
        <v>#N/A</v>
      </c>
      <c r="X257" t="s">
        <v>161</v>
      </c>
      <c r="Y257" t="s">
        <v>261</v>
      </c>
      <c r="Z257" t="s">
        <v>162</v>
      </c>
      <c r="AA257" s="16"/>
      <c r="AB257" s="19" t="e">
        <v>#N/A</v>
      </c>
      <c r="AC257" t="s">
        <v>401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13" t="e">
        <f t="shared" si="98"/>
        <v>#N/A</v>
      </c>
      <c r="E258" s="14" t="e">
        <f t="shared" si="99"/>
        <v>#N/A</v>
      </c>
      <c r="F258" s="14" t="e">
        <f t="shared" si="100"/>
        <v>#N/A</v>
      </c>
      <c r="G258" s="10">
        <v>4.247982302865938E-2</v>
      </c>
      <c r="H258" s="7">
        <f t="shared" si="97"/>
        <v>1.0424798230286594</v>
      </c>
      <c r="I258" s="5" t="e">
        <f t="shared" si="101"/>
        <v>#N/A</v>
      </c>
      <c r="J258" s="5" t="e">
        <f t="shared" si="102"/>
        <v>#N/A</v>
      </c>
      <c r="K258" s="5" t="e">
        <f t="shared" si="103"/>
        <v>#N/A</v>
      </c>
      <c r="L258">
        <v>1.17</v>
      </c>
      <c r="M258">
        <v>7.41</v>
      </c>
      <c r="N258">
        <v>18.93</v>
      </c>
      <c r="O258" s="5">
        <f t="shared" si="104"/>
        <v>1.2197013929435314</v>
      </c>
      <c r="P258" s="5">
        <f t="shared" si="105"/>
        <v>7.7247754886423659</v>
      </c>
      <c r="Q258" s="5">
        <f t="shared" si="106"/>
        <v>19.734143049932523</v>
      </c>
      <c r="R258" s="6">
        <f t="shared" si="107"/>
        <v>0.81987280311837529</v>
      </c>
      <c r="S258" s="6">
        <f t="shared" si="108"/>
        <v>0.12945360049237503</v>
      </c>
      <c r="T258" s="6">
        <f t="shared" si="109"/>
        <v>5.0673596389249814E-2</v>
      </c>
      <c r="U258" t="e">
        <f t="shared" si="110"/>
        <v>#N/A</v>
      </c>
      <c r="V258" t="e">
        <f t="shared" si="111"/>
        <v>#N/A</v>
      </c>
      <c r="W258" t="e">
        <f t="shared" si="112"/>
        <v>#N/A</v>
      </c>
      <c r="X258" t="s">
        <v>238</v>
      </c>
      <c r="Y258" t="s">
        <v>235</v>
      </c>
      <c r="Z258" t="s">
        <v>162</v>
      </c>
      <c r="AA258" s="16"/>
      <c r="AB258" s="19" t="e">
        <v>#N/A</v>
      </c>
      <c r="AC258" t="s">
        <v>401</v>
      </c>
    </row>
    <row r="259" spans="1:30" x14ac:dyDescent="0.25">
      <c r="A259" s="11">
        <v>0.19660400942689557</v>
      </c>
      <c r="B259" s="11">
        <v>0.27469862582562715</v>
      </c>
      <c r="C259" s="11">
        <v>0.47394817043141346</v>
      </c>
      <c r="D259" s="13">
        <f t="shared" si="98"/>
        <v>5.086366259340382</v>
      </c>
      <c r="E259" s="14">
        <f t="shared" si="99"/>
        <v>3.6403531215142619</v>
      </c>
      <c r="F259" s="14">
        <f t="shared" si="100"/>
        <v>2.1099353524030815</v>
      </c>
      <c r="G259" s="10">
        <v>3.3622078770639607E-2</v>
      </c>
      <c r="H259" s="7">
        <f t="shared" si="97"/>
        <v>1.0336220787706396</v>
      </c>
      <c r="I259" s="5">
        <f t="shared" si="101"/>
        <v>4.9209148718939515</v>
      </c>
      <c r="J259" s="5">
        <f t="shared" si="102"/>
        <v>3.5219382366947825</v>
      </c>
      <c r="K259" s="5">
        <f t="shared" si="103"/>
        <v>2.0413025183368547</v>
      </c>
      <c r="L259">
        <v>3.59</v>
      </c>
      <c r="M259">
        <v>3.24</v>
      </c>
      <c r="N259">
        <v>2.2400000000000002</v>
      </c>
      <c r="O259" s="5">
        <f t="shared" si="104"/>
        <v>3.7107032627865961</v>
      </c>
      <c r="P259" s="5">
        <f t="shared" si="105"/>
        <v>3.3489355352168726</v>
      </c>
      <c r="Q259" s="5">
        <f t="shared" si="106"/>
        <v>2.315313456446233</v>
      </c>
      <c r="R259" s="6">
        <f t="shared" si="107"/>
        <v>0.26949069466930059</v>
      </c>
      <c r="S259" s="6">
        <f t="shared" si="108"/>
        <v>0.29860234378481143</v>
      </c>
      <c r="T259" s="6">
        <f t="shared" si="109"/>
        <v>0.43190696154588792</v>
      </c>
      <c r="U259">
        <f t="shared" si="110"/>
        <v>0.72953913925730807</v>
      </c>
      <c r="V259">
        <f t="shared" si="111"/>
        <v>0.91994798950268597</v>
      </c>
      <c r="W259">
        <f t="shared" si="112"/>
        <v>1.0973385766579242</v>
      </c>
      <c r="X259" t="s">
        <v>240</v>
      </c>
      <c r="Y259" t="s">
        <v>160</v>
      </c>
      <c r="Z259" t="s">
        <v>162</v>
      </c>
      <c r="AA259" s="16"/>
      <c r="AB259" s="19" t="s">
        <v>72</v>
      </c>
      <c r="AC259" t="s">
        <v>401</v>
      </c>
    </row>
    <row r="260" spans="1:30" x14ac:dyDescent="0.25">
      <c r="A260" s="11">
        <v>0.56881949088279793</v>
      </c>
      <c r="B260" s="11">
        <v>0.21363423265231815</v>
      </c>
      <c r="C260" s="11">
        <v>0.20567268568128655</v>
      </c>
      <c r="D260" s="13">
        <f t="shared" si="98"/>
        <v>1.7580269593927196</v>
      </c>
      <c r="E260" s="14">
        <f t="shared" si="99"/>
        <v>4.6808977549373525</v>
      </c>
      <c r="F260" s="14">
        <f t="shared" si="100"/>
        <v>4.8620943354122135</v>
      </c>
      <c r="G260" s="10">
        <v>6.2842734038386361E-2</v>
      </c>
      <c r="H260" s="7">
        <f t="shared" si="97"/>
        <v>1.0628427340383864</v>
      </c>
      <c r="I260" s="5">
        <f t="shared" si="101"/>
        <v>1.6540800469255741</v>
      </c>
      <c r="J260" s="5">
        <f t="shared" si="102"/>
        <v>4.4041301737574789</v>
      </c>
      <c r="K260" s="5">
        <f t="shared" si="103"/>
        <v>4.5746131386137989</v>
      </c>
      <c r="L260">
        <v>3.68</v>
      </c>
      <c r="M260">
        <v>3.7</v>
      </c>
      <c r="N260">
        <v>1.92</v>
      </c>
      <c r="O260" s="5">
        <f t="shared" si="104"/>
        <v>3.9112612612612621</v>
      </c>
      <c r="P260" s="5">
        <f t="shared" si="105"/>
        <v>3.9325181159420297</v>
      </c>
      <c r="Q260" s="5">
        <f t="shared" si="106"/>
        <v>2.0406580493537017</v>
      </c>
      <c r="R260" s="6">
        <f t="shared" si="107"/>
        <v>0.25567200276402158</v>
      </c>
      <c r="S260" s="6">
        <f t="shared" si="108"/>
        <v>0.25428999193827012</v>
      </c>
      <c r="T260" s="6">
        <f t="shared" si="109"/>
        <v>0.49003800529770813</v>
      </c>
      <c r="U260">
        <f t="shared" si="110"/>
        <v>2.224801639340241</v>
      </c>
      <c r="V260">
        <f t="shared" si="111"/>
        <v>0.8401204900906154</v>
      </c>
      <c r="W260">
        <f t="shared" si="112"/>
        <v>0.41970762156771119</v>
      </c>
      <c r="X260" t="s">
        <v>122</v>
      </c>
      <c r="Y260" t="s">
        <v>127</v>
      </c>
      <c r="Z260" t="s">
        <v>144</v>
      </c>
      <c r="AA260" s="16"/>
      <c r="AB260" s="19" t="s">
        <v>23</v>
      </c>
      <c r="AC260" t="s">
        <v>401</v>
      </c>
    </row>
    <row r="261" spans="1:30" x14ac:dyDescent="0.25">
      <c r="A261" s="11">
        <v>0.59127761020255132</v>
      </c>
      <c r="B261" s="11">
        <v>0.21139743549339693</v>
      </c>
      <c r="C261" s="11">
        <v>0.18715461834545857</v>
      </c>
      <c r="D261" s="13">
        <f t="shared" si="98"/>
        <v>1.6912529457312522</v>
      </c>
      <c r="E261" s="14">
        <f t="shared" si="99"/>
        <v>4.7304263538771041</v>
      </c>
      <c r="F261" s="14">
        <f t="shared" si="100"/>
        <v>5.3431756525193208</v>
      </c>
      <c r="G261" s="10">
        <v>6.3787739338125204E-2</v>
      </c>
      <c r="H261" s="7">
        <f t="shared" si="97"/>
        <v>1.0637877393381252</v>
      </c>
      <c r="I261" s="5">
        <f t="shared" si="101"/>
        <v>1.5898406074726219</v>
      </c>
      <c r="J261" s="5">
        <f t="shared" si="102"/>
        <v>4.4467765315854395</v>
      </c>
      <c r="K261" s="5">
        <f t="shared" si="103"/>
        <v>5.0227836390028093</v>
      </c>
      <c r="L261">
        <v>3.72</v>
      </c>
      <c r="M261">
        <v>3.48</v>
      </c>
      <c r="N261">
        <v>1.97</v>
      </c>
      <c r="O261" s="5">
        <f t="shared" si="104"/>
        <v>3.957290390337826</v>
      </c>
      <c r="P261" s="5">
        <f t="shared" si="105"/>
        <v>3.7019813328966755</v>
      </c>
      <c r="Q261" s="5">
        <f t="shared" si="106"/>
        <v>2.0956618464961068</v>
      </c>
      <c r="R261" s="6">
        <f t="shared" si="107"/>
        <v>0.25269815994338285</v>
      </c>
      <c r="S261" s="6">
        <f t="shared" si="108"/>
        <v>0.27012561924982309</v>
      </c>
      <c r="T261" s="6">
        <f t="shared" si="109"/>
        <v>0.47717622080679406</v>
      </c>
      <c r="U261">
        <f t="shared" si="110"/>
        <v>2.3398572048764712</v>
      </c>
      <c r="V261">
        <f t="shared" si="111"/>
        <v>0.78258936001878465</v>
      </c>
      <c r="W261">
        <f t="shared" si="112"/>
        <v>0.39221279306211781</v>
      </c>
      <c r="X261" t="s">
        <v>124</v>
      </c>
      <c r="Y261" t="s">
        <v>131</v>
      </c>
      <c r="Z261" t="s">
        <v>144</v>
      </c>
      <c r="AA261" s="16"/>
      <c r="AB261" s="19" t="s">
        <v>23</v>
      </c>
      <c r="AC261" t="s">
        <v>401</v>
      </c>
    </row>
    <row r="262" spans="1:30" x14ac:dyDescent="0.25">
      <c r="A262" s="11">
        <v>0.68528743315702145</v>
      </c>
      <c r="B262" s="11">
        <v>0.18536543675083444</v>
      </c>
      <c r="C262" s="11">
        <v>0.12257878374592095</v>
      </c>
      <c r="D262" s="13">
        <f t="shared" si="98"/>
        <v>1.4592417015341177</v>
      </c>
      <c r="E262" s="14">
        <f t="shared" si="99"/>
        <v>5.3947489754747844</v>
      </c>
      <c r="F262" s="14">
        <f t="shared" si="100"/>
        <v>8.1580186182364294</v>
      </c>
      <c r="G262" s="10">
        <v>6.9913120421051023E-2</v>
      </c>
      <c r="H262" s="7">
        <f t="shared" si="97"/>
        <v>1.069913120421051</v>
      </c>
      <c r="I262" s="5">
        <f t="shared" si="101"/>
        <v>1.3638880332263346</v>
      </c>
      <c r="J262" s="5">
        <f t="shared" si="102"/>
        <v>5.0422308807202478</v>
      </c>
      <c r="K262" s="5">
        <f t="shared" si="103"/>
        <v>7.6249355789056432</v>
      </c>
      <c r="L262">
        <v>1.57</v>
      </c>
      <c r="M262">
        <v>4.13</v>
      </c>
      <c r="N262">
        <v>5.24</v>
      </c>
      <c r="O262" s="5">
        <f t="shared" si="104"/>
        <v>1.6797635990610502</v>
      </c>
      <c r="P262" s="5">
        <f t="shared" si="105"/>
        <v>4.4187411873389406</v>
      </c>
      <c r="Q262" s="5">
        <f t="shared" si="106"/>
        <v>5.6063447510063078</v>
      </c>
      <c r="R262" s="6">
        <f t="shared" si="107"/>
        <v>0.59532186586194469</v>
      </c>
      <c r="S262" s="6">
        <f t="shared" si="108"/>
        <v>0.22630879646567875</v>
      </c>
      <c r="T262" s="6">
        <f t="shared" si="109"/>
        <v>0.17836933767237656</v>
      </c>
      <c r="U262">
        <f t="shared" si="110"/>
        <v>1.1511208851111472</v>
      </c>
      <c r="V262">
        <f t="shared" si="111"/>
        <v>0.81908189007998344</v>
      </c>
      <c r="W262">
        <f t="shared" si="112"/>
        <v>0.68721892083868108</v>
      </c>
      <c r="X262" t="s">
        <v>126</v>
      </c>
      <c r="Y262" t="s">
        <v>128</v>
      </c>
      <c r="Z262" t="s">
        <v>144</v>
      </c>
      <c r="AA262" s="16"/>
      <c r="AB262" s="19" t="s">
        <v>23</v>
      </c>
      <c r="AC262" t="s">
        <v>401</v>
      </c>
    </row>
    <row r="263" spans="1:30" x14ac:dyDescent="0.25">
      <c r="A263" s="11">
        <v>0.42830901923465337</v>
      </c>
      <c r="B263" s="11">
        <v>0.2380150194584372</v>
      </c>
      <c r="C263" s="11">
        <v>0.31076231357814865</v>
      </c>
      <c r="D263" s="13">
        <f t="shared" si="98"/>
        <v>2.3347628816850574</v>
      </c>
      <c r="E263" s="14">
        <f t="shared" si="99"/>
        <v>4.2014155336723302</v>
      </c>
      <c r="F263" s="14">
        <f t="shared" si="100"/>
        <v>3.2178934069768599</v>
      </c>
      <c r="G263" s="10">
        <v>6.2570786198781203E-2</v>
      </c>
      <c r="H263" s="7">
        <f t="shared" si="97"/>
        <v>1.0625707861987812</v>
      </c>
      <c r="I263" s="5">
        <f t="shared" si="101"/>
        <v>2.1972775009535033</v>
      </c>
      <c r="J263" s="5">
        <f t="shared" si="102"/>
        <v>3.9540100181959521</v>
      </c>
      <c r="K263" s="5">
        <f t="shared" si="103"/>
        <v>3.0284038002667901</v>
      </c>
      <c r="L263">
        <v>2.0299999999999998</v>
      </c>
      <c r="M263">
        <v>3.37</v>
      </c>
      <c r="N263">
        <v>3.66</v>
      </c>
      <c r="O263" s="5">
        <f t="shared" si="104"/>
        <v>2.1570186959835258</v>
      </c>
      <c r="P263" s="5">
        <f t="shared" si="105"/>
        <v>3.5808635494898926</v>
      </c>
      <c r="Q263" s="5">
        <f t="shared" si="106"/>
        <v>3.8890090774875392</v>
      </c>
      <c r="R263" s="6">
        <f t="shared" si="107"/>
        <v>0.46360284306392374</v>
      </c>
      <c r="S263" s="6">
        <f t="shared" si="108"/>
        <v>0.27926224671209648</v>
      </c>
      <c r="T263" s="6">
        <f t="shared" si="109"/>
        <v>0.25713491022397955</v>
      </c>
      <c r="U263">
        <f t="shared" si="110"/>
        <v>0.92387056214751495</v>
      </c>
      <c r="V263">
        <f t="shared" si="111"/>
        <v>0.85229930740984539</v>
      </c>
      <c r="W263">
        <f t="shared" si="112"/>
        <v>1.2085574584464491</v>
      </c>
      <c r="X263" t="s">
        <v>123</v>
      </c>
      <c r="Y263" t="s">
        <v>130</v>
      </c>
      <c r="Z263" t="s">
        <v>144</v>
      </c>
      <c r="AA263" s="16"/>
      <c r="AB263" s="19" t="s">
        <v>23</v>
      </c>
      <c r="AC263" t="s">
        <v>401</v>
      </c>
    </row>
    <row r="264" spans="1:30" x14ac:dyDescent="0.25">
      <c r="A264" s="11">
        <v>0.76400640762093908</v>
      </c>
      <c r="B264" s="11">
        <v>0.20030179297584946</v>
      </c>
      <c r="C264" s="11">
        <v>3.4506972424701451E-2</v>
      </c>
      <c r="D264" s="13">
        <f t="shared" si="98"/>
        <v>1.3088895459842123</v>
      </c>
      <c r="E264" s="14">
        <f t="shared" si="99"/>
        <v>4.992466543325305</v>
      </c>
      <c r="F264" s="14">
        <f t="shared" si="100"/>
        <v>28.979650480265274</v>
      </c>
      <c r="G264" s="10">
        <v>6.604425709487538E-2</v>
      </c>
      <c r="H264" s="7">
        <f t="shared" si="97"/>
        <v>1.0660442570948754</v>
      </c>
      <c r="I264" s="5">
        <f t="shared" si="101"/>
        <v>1.2278003819007715</v>
      </c>
      <c r="J264" s="5">
        <f t="shared" si="102"/>
        <v>4.6831700561199003</v>
      </c>
      <c r="K264" s="5">
        <f t="shared" si="103"/>
        <v>27.184284599252013</v>
      </c>
      <c r="L264">
        <v>1.6</v>
      </c>
      <c r="M264">
        <v>3.34</v>
      </c>
      <c r="N264">
        <v>7.06</v>
      </c>
      <c r="O264" s="5">
        <f t="shared" si="104"/>
        <v>1.7056708113518007</v>
      </c>
      <c r="P264" s="5">
        <f t="shared" si="105"/>
        <v>3.5605878186968836</v>
      </c>
      <c r="Q264" s="5">
        <f t="shared" si="106"/>
        <v>7.5262724550898197</v>
      </c>
      <c r="R264" s="6">
        <f t="shared" si="107"/>
        <v>0.58627959940726593</v>
      </c>
      <c r="S264" s="6">
        <f t="shared" si="108"/>
        <v>0.28085250271006756</v>
      </c>
      <c r="T264" s="6">
        <f t="shared" si="109"/>
        <v>0.13286789788266651</v>
      </c>
      <c r="U264">
        <f t="shared" si="110"/>
        <v>1.3031434291647819</v>
      </c>
      <c r="V264">
        <f t="shared" si="111"/>
        <v>0.71319212413295463</v>
      </c>
      <c r="W264">
        <f t="shared" si="112"/>
        <v>0.25970887606857451</v>
      </c>
      <c r="X264" t="s">
        <v>129</v>
      </c>
      <c r="Y264" t="s">
        <v>125</v>
      </c>
      <c r="Z264" t="s">
        <v>144</v>
      </c>
      <c r="AA264" s="16"/>
      <c r="AB264" s="19" t="s">
        <v>89</v>
      </c>
      <c r="AC264" t="s">
        <v>401</v>
      </c>
    </row>
    <row r="265" spans="1:30" x14ac:dyDescent="0.25">
      <c r="A265" s="11">
        <v>0.168387652530536</v>
      </c>
      <c r="B265" s="11">
        <v>0.17647563425778406</v>
      </c>
      <c r="C265" s="11">
        <v>0.57744062649634864</v>
      </c>
      <c r="D265" s="13">
        <f t="shared" si="98"/>
        <v>5.9386777175877343</v>
      </c>
      <c r="E265" s="14">
        <f t="shared" si="99"/>
        <v>5.6665046379108936</v>
      </c>
      <c r="F265" s="14">
        <f t="shared" si="100"/>
        <v>1.73177977806576</v>
      </c>
      <c r="G265" s="10">
        <v>6.0123507305725132E-2</v>
      </c>
      <c r="H265" s="7">
        <f t="shared" si="97"/>
        <v>1.0601235073057251</v>
      </c>
      <c r="I265" s="5">
        <f t="shared" si="101"/>
        <v>5.6018734389549776</v>
      </c>
      <c r="J265" s="5">
        <f t="shared" si="102"/>
        <v>5.3451362967246716</v>
      </c>
      <c r="K265" s="5">
        <f t="shared" si="103"/>
        <v>1.6335641707134962</v>
      </c>
      <c r="L265">
        <v>3.16</v>
      </c>
      <c r="M265">
        <v>3.59</v>
      </c>
      <c r="N265">
        <v>2.15</v>
      </c>
      <c r="O265" s="5">
        <f t="shared" si="104"/>
        <v>3.3499902830860915</v>
      </c>
      <c r="P265" s="5">
        <f t="shared" si="105"/>
        <v>3.8058433912275529</v>
      </c>
      <c r="Q265" s="5">
        <f t="shared" si="106"/>
        <v>2.2792655407073088</v>
      </c>
      <c r="R265" s="6">
        <f t="shared" si="107"/>
        <v>0.29850832853126247</v>
      </c>
      <c r="S265" s="6">
        <f t="shared" si="108"/>
        <v>0.26275384906930072</v>
      </c>
      <c r="T265" s="6">
        <f t="shared" si="109"/>
        <v>0.43873782239943698</v>
      </c>
      <c r="U265">
        <f t="shared" si="110"/>
        <v>0.56409699976897265</v>
      </c>
      <c r="V265">
        <f t="shared" si="111"/>
        <v>0.67163862635267824</v>
      </c>
      <c r="W265">
        <f t="shared" si="112"/>
        <v>1.3161405217775672</v>
      </c>
      <c r="X265" t="s">
        <v>134</v>
      </c>
      <c r="Y265" t="s">
        <v>141</v>
      </c>
      <c r="Z265" t="s">
        <v>145</v>
      </c>
      <c r="AA265" s="16"/>
      <c r="AB265" s="19" t="s">
        <v>74</v>
      </c>
      <c r="AC265" t="s">
        <v>401</v>
      </c>
    </row>
    <row r="266" spans="1:30" x14ac:dyDescent="0.25">
      <c r="A266" s="11">
        <v>0.13025839674938972</v>
      </c>
      <c r="B266" s="11">
        <v>0.2156706046406292</v>
      </c>
      <c r="C266" s="11">
        <v>0.56689069533385927</v>
      </c>
      <c r="D266" s="13">
        <f t="shared" si="98"/>
        <v>7.6770482744689943</v>
      </c>
      <c r="E266" s="14">
        <f t="shared" si="99"/>
        <v>4.6367004982727931</v>
      </c>
      <c r="F266" s="14">
        <f t="shared" si="100"/>
        <v>1.764008490933282</v>
      </c>
      <c r="G266" s="10">
        <v>6.1071734175888182E-2</v>
      </c>
      <c r="H266" s="7">
        <f t="shared" si="97"/>
        <v>1.0610717341758882</v>
      </c>
      <c r="I266" s="5">
        <f t="shared" si="101"/>
        <v>7.2351830957325367</v>
      </c>
      <c r="J266" s="5">
        <f t="shared" si="102"/>
        <v>4.3698275516442999</v>
      </c>
      <c r="K266" s="5">
        <f t="shared" si="103"/>
        <v>1.6624780720441581</v>
      </c>
      <c r="L266">
        <v>2.74</v>
      </c>
      <c r="M266">
        <v>3.29</v>
      </c>
      <c r="N266">
        <v>2.5499999999999998</v>
      </c>
      <c r="O266" s="5">
        <f t="shared" si="104"/>
        <v>2.9073365516419338</v>
      </c>
      <c r="P266" s="5">
        <f t="shared" si="105"/>
        <v>3.4909260054386722</v>
      </c>
      <c r="Q266" s="5">
        <f t="shared" si="106"/>
        <v>2.7057329221485147</v>
      </c>
      <c r="R266" s="6">
        <f t="shared" si="107"/>
        <v>0.34395742709430893</v>
      </c>
      <c r="S266" s="6">
        <f t="shared" si="108"/>
        <v>0.2864569453612178</v>
      </c>
      <c r="T266" s="6">
        <f t="shared" si="109"/>
        <v>0.36958562754447316</v>
      </c>
      <c r="U266">
        <f t="shared" si="110"/>
        <v>0.37870499802777763</v>
      </c>
      <c r="V266">
        <f t="shared" si="111"/>
        <v>0.75289012234865493</v>
      </c>
      <c r="W266">
        <f t="shared" si="112"/>
        <v>1.5338548176244864</v>
      </c>
      <c r="X266" t="s">
        <v>139</v>
      </c>
      <c r="Y266" t="s">
        <v>137</v>
      </c>
      <c r="Z266" t="s">
        <v>145</v>
      </c>
      <c r="AA266" s="16"/>
      <c r="AB266" s="19" t="s">
        <v>22</v>
      </c>
      <c r="AC266" t="s">
        <v>401</v>
      </c>
    </row>
    <row r="267" spans="1:30" x14ac:dyDescent="0.25">
      <c r="A267" s="11">
        <v>0.65365892791025826</v>
      </c>
      <c r="B267" s="11">
        <v>0.16538649213276341</v>
      </c>
      <c r="C267" s="11">
        <v>0.14976134515384257</v>
      </c>
      <c r="D267" s="13">
        <f t="shared" si="98"/>
        <v>1.5298498303954802</v>
      </c>
      <c r="E267" s="14">
        <f t="shared" si="99"/>
        <v>6.0464430142048942</v>
      </c>
      <c r="F267" s="14">
        <f t="shared" si="100"/>
        <v>6.6772904515030129</v>
      </c>
      <c r="G267" s="10">
        <v>6.2637905548108552E-2</v>
      </c>
      <c r="H267" s="7">
        <f t="shared" si="97"/>
        <v>1.0626379055481086</v>
      </c>
      <c r="I267" s="5">
        <f t="shared" si="101"/>
        <v>1.4396718039211895</v>
      </c>
      <c r="J267" s="5">
        <f t="shared" si="102"/>
        <v>5.6900313668804605</v>
      </c>
      <c r="K267" s="5">
        <f t="shared" si="103"/>
        <v>6.283693077990538</v>
      </c>
      <c r="L267">
        <v>1.99</v>
      </c>
      <c r="M267">
        <v>3.7</v>
      </c>
      <c r="N267">
        <v>3.45</v>
      </c>
      <c r="O267" s="5">
        <f t="shared" si="104"/>
        <v>2.1146494320407361</v>
      </c>
      <c r="P267" s="5">
        <f t="shared" si="105"/>
        <v>3.931760250528002</v>
      </c>
      <c r="Q267" s="5">
        <f t="shared" si="106"/>
        <v>3.6661007741409746</v>
      </c>
      <c r="R267" s="6">
        <f t="shared" si="107"/>
        <v>0.47289162205716195</v>
      </c>
      <c r="S267" s="6">
        <f t="shared" si="108"/>
        <v>0.25433900753885197</v>
      </c>
      <c r="T267" s="6">
        <f t="shared" si="109"/>
        <v>0.27276937040398619</v>
      </c>
      <c r="U267">
        <f t="shared" si="110"/>
        <v>1.3822594806537842</v>
      </c>
      <c r="V267">
        <f t="shared" si="111"/>
        <v>0.65026003574186131</v>
      </c>
      <c r="W267">
        <f t="shared" si="112"/>
        <v>0.54904018340489591</v>
      </c>
      <c r="X267" t="s">
        <v>136</v>
      </c>
      <c r="Y267" t="s">
        <v>132</v>
      </c>
      <c r="Z267" t="s">
        <v>145</v>
      </c>
      <c r="AA267" s="16"/>
      <c r="AB267" s="19" t="s">
        <v>96</v>
      </c>
      <c r="AC267" t="s">
        <v>401</v>
      </c>
    </row>
    <row r="268" spans="1:30" x14ac:dyDescent="0.25">
      <c r="A268" s="11" t="e">
        <v>#N/A</v>
      </c>
      <c r="B268" s="11" t="e">
        <v>#N/A</v>
      </c>
      <c r="C268" s="11" t="e">
        <v>#N/A</v>
      </c>
      <c r="D268" s="13" t="e">
        <f t="shared" si="98"/>
        <v>#N/A</v>
      </c>
      <c r="E268" s="14" t="e">
        <f t="shared" si="99"/>
        <v>#N/A</v>
      </c>
      <c r="F268" s="14" t="e">
        <f t="shared" si="100"/>
        <v>#N/A</v>
      </c>
      <c r="G268" s="10">
        <v>6.4015148374827913E-2</v>
      </c>
      <c r="H268" s="7">
        <f t="shared" si="97"/>
        <v>1.0640151483748279</v>
      </c>
      <c r="I268" s="5" t="e">
        <f t="shared" si="101"/>
        <v>#N/A</v>
      </c>
      <c r="J268" s="5" t="e">
        <f t="shared" si="102"/>
        <v>#N/A</v>
      </c>
      <c r="K268" s="5" t="e">
        <f t="shared" si="103"/>
        <v>#N/A</v>
      </c>
      <c r="L268">
        <v>3.73</v>
      </c>
      <c r="M268">
        <v>4.33</v>
      </c>
      <c r="N268">
        <v>1.77</v>
      </c>
      <c r="O268" s="5">
        <f t="shared" si="104"/>
        <v>3.9687765034381082</v>
      </c>
      <c r="P268" s="5">
        <f t="shared" si="105"/>
        <v>4.6071855924630052</v>
      </c>
      <c r="Q268" s="5">
        <f t="shared" si="106"/>
        <v>1.8833068126234453</v>
      </c>
      <c r="R268" s="6">
        <f t="shared" si="107"/>
        <v>0.25196682129460068</v>
      </c>
      <c r="S268" s="6">
        <f t="shared" si="108"/>
        <v>0.21705225021451743</v>
      </c>
      <c r="T268" s="6">
        <f t="shared" si="109"/>
        <v>0.53098092849088174</v>
      </c>
      <c r="U268" t="e">
        <f t="shared" si="110"/>
        <v>#N/A</v>
      </c>
      <c r="V268" t="e">
        <f t="shared" si="111"/>
        <v>#N/A</v>
      </c>
      <c r="W268" t="e">
        <f t="shared" si="112"/>
        <v>#N/A</v>
      </c>
      <c r="X268" t="s">
        <v>135</v>
      </c>
      <c r="Y268" t="s">
        <v>138</v>
      </c>
      <c r="Z268" t="s">
        <v>145</v>
      </c>
      <c r="AA268" s="16"/>
      <c r="AB268" s="19" t="e">
        <v>#N/A</v>
      </c>
      <c r="AC268" t="s">
        <v>401</v>
      </c>
    </row>
    <row r="269" spans="1:30" x14ac:dyDescent="0.25">
      <c r="A269" s="11">
        <v>0.25195400193709444</v>
      </c>
      <c r="B269" s="11">
        <v>0.27338036440263935</v>
      </c>
      <c r="C269" s="11">
        <v>0.43035004679329142</v>
      </c>
      <c r="D269" s="13">
        <f t="shared" si="98"/>
        <v>3.9689784338082106</v>
      </c>
      <c r="E269" s="14">
        <f t="shared" si="99"/>
        <v>3.6579071879763192</v>
      </c>
      <c r="F269" s="14">
        <f t="shared" si="100"/>
        <v>2.3236897670893635</v>
      </c>
      <c r="G269" s="10">
        <v>2.0828764731203764E-2</v>
      </c>
      <c r="H269" s="7">
        <f t="shared" si="97"/>
        <v>1.0208287647312038</v>
      </c>
      <c r="I269" s="5">
        <f t="shared" si="101"/>
        <v>3.8879962741383856</v>
      </c>
      <c r="J269" s="5">
        <f t="shared" si="102"/>
        <v>3.5832720573263717</v>
      </c>
      <c r="K269" s="5">
        <f t="shared" si="103"/>
        <v>2.2762777141190944</v>
      </c>
      <c r="L269">
        <v>2.86</v>
      </c>
      <c r="M269">
        <v>3.28</v>
      </c>
      <c r="N269">
        <v>2.73</v>
      </c>
      <c r="O269" s="5">
        <f t="shared" si="104"/>
        <v>2.9195702671312427</v>
      </c>
      <c r="P269" s="5">
        <f t="shared" si="105"/>
        <v>3.3483183483183483</v>
      </c>
      <c r="Q269" s="5">
        <f t="shared" si="106"/>
        <v>2.7868625277161865</v>
      </c>
      <c r="R269" s="6">
        <f t="shared" si="107"/>
        <v>0.34251616111387373</v>
      </c>
      <c r="S269" s="6">
        <f t="shared" si="108"/>
        <v>0.29865738438587769</v>
      </c>
      <c r="T269" s="6">
        <f t="shared" si="109"/>
        <v>0.35882645450024858</v>
      </c>
      <c r="U269">
        <f t="shared" si="110"/>
        <v>0.73559741274026846</v>
      </c>
      <c r="V269">
        <f t="shared" si="111"/>
        <v>0.91536449019931365</v>
      </c>
      <c r="W269">
        <f t="shared" si="112"/>
        <v>1.1993264192091313</v>
      </c>
      <c r="X269" t="s">
        <v>330</v>
      </c>
      <c r="Y269" t="s">
        <v>331</v>
      </c>
      <c r="Z269" t="s">
        <v>286</v>
      </c>
      <c r="AA269" s="16"/>
      <c r="AB269" s="19" t="s">
        <v>72</v>
      </c>
      <c r="AC269" t="s">
        <v>401</v>
      </c>
    </row>
    <row r="270" spans="1:30" x14ac:dyDescent="0.25">
      <c r="A270" s="11">
        <v>0.65686089518057933</v>
      </c>
      <c r="B270" s="11">
        <v>0.20514586169474833</v>
      </c>
      <c r="C270" s="11">
        <v>0.13257314328043665</v>
      </c>
      <c r="D270" s="13">
        <f t="shared" si="98"/>
        <v>1.522392347203265</v>
      </c>
      <c r="E270" s="14">
        <f t="shared" si="99"/>
        <v>4.8745804167766922</v>
      </c>
      <c r="F270" s="14">
        <f t="shared" si="100"/>
        <v>7.5430058853222235</v>
      </c>
      <c r="G270" s="10">
        <v>2.2004238814922195E-2</v>
      </c>
      <c r="H270" s="7">
        <f t="shared" si="97"/>
        <v>1.0220042388149222</v>
      </c>
      <c r="I270" s="5">
        <f t="shared" si="101"/>
        <v>1.4896145137016008</v>
      </c>
      <c r="J270" s="5">
        <f t="shared" si="102"/>
        <v>4.7696283749557367</v>
      </c>
      <c r="K270" s="5">
        <f t="shared" si="103"/>
        <v>7.3806013701751478</v>
      </c>
      <c r="L270">
        <v>3.51</v>
      </c>
      <c r="M270">
        <v>3.35</v>
      </c>
      <c r="N270">
        <v>2.2799999999999998</v>
      </c>
      <c r="O270" s="5">
        <f t="shared" si="104"/>
        <v>3.5872348782403769</v>
      </c>
      <c r="P270" s="5">
        <f t="shared" si="105"/>
        <v>3.4237142000299894</v>
      </c>
      <c r="Q270" s="5">
        <f t="shared" si="106"/>
        <v>2.3301696644980225</v>
      </c>
      <c r="R270" s="6">
        <f t="shared" si="107"/>
        <v>0.27876624585299625</v>
      </c>
      <c r="S270" s="6">
        <f t="shared" si="108"/>
        <v>0.29208045461015431</v>
      </c>
      <c r="T270" s="6">
        <f t="shared" si="109"/>
        <v>0.4291532995368495</v>
      </c>
      <c r="U270">
        <f t="shared" si="110"/>
        <v>2.3563143133439701</v>
      </c>
      <c r="V270">
        <f t="shared" si="111"/>
        <v>0.70236079976169818</v>
      </c>
      <c r="W270">
        <f t="shared" si="112"/>
        <v>0.30891791679922331</v>
      </c>
      <c r="X270" t="s">
        <v>332</v>
      </c>
      <c r="Y270" t="s">
        <v>333</v>
      </c>
      <c r="Z270" t="s">
        <v>286</v>
      </c>
      <c r="AA270" s="16"/>
      <c r="AB270" s="19" t="s">
        <v>23</v>
      </c>
      <c r="AC270" t="s">
        <v>401</v>
      </c>
    </row>
    <row r="271" spans="1:30" x14ac:dyDescent="0.25">
      <c r="A271" s="11">
        <v>0.10301469571514982</v>
      </c>
      <c r="B271" s="11">
        <v>0.18882506389671122</v>
      </c>
      <c r="C271" s="11">
        <v>0.60435116436694836</v>
      </c>
      <c r="D271" s="13">
        <f t="shared" si="98"/>
        <v>9.7073528495889683</v>
      </c>
      <c r="E271" s="14">
        <f t="shared" si="99"/>
        <v>5.2959071182785769</v>
      </c>
      <c r="F271" s="14">
        <f t="shared" si="100"/>
        <v>1.6546671189878317</v>
      </c>
      <c r="G271" s="10">
        <v>2.4882756627178537E-2</v>
      </c>
      <c r="H271" s="7">
        <f t="shared" si="97"/>
        <v>1.0248827566271785</v>
      </c>
      <c r="I271" s="5">
        <f t="shared" si="101"/>
        <v>9.4716715515199272</v>
      </c>
      <c r="J271" s="5">
        <f t="shared" si="102"/>
        <v>5.1673297106754505</v>
      </c>
      <c r="K271" s="5">
        <f t="shared" si="103"/>
        <v>1.6144940563086767</v>
      </c>
      <c r="L271">
        <v>7.48</v>
      </c>
      <c r="M271">
        <v>4.6399999999999997</v>
      </c>
      <c r="N271">
        <v>1.48</v>
      </c>
      <c r="O271" s="5">
        <f t="shared" si="104"/>
        <v>7.6661230195712955</v>
      </c>
      <c r="P271" s="5">
        <f t="shared" si="105"/>
        <v>4.7554559907501082</v>
      </c>
      <c r="Q271" s="5">
        <f t="shared" si="106"/>
        <v>1.5168264798082243</v>
      </c>
      <c r="R271" s="6">
        <f t="shared" si="107"/>
        <v>0.13044403245904629</v>
      </c>
      <c r="S271" s="6">
        <f t="shared" si="108"/>
        <v>0.21028477646415222</v>
      </c>
      <c r="T271" s="6">
        <f t="shared" si="109"/>
        <v>0.65927119107680154</v>
      </c>
      <c r="U271">
        <f t="shared" si="110"/>
        <v>0.78972333017604257</v>
      </c>
      <c r="V271">
        <f t="shared" si="111"/>
        <v>0.89794928131138729</v>
      </c>
      <c r="W271">
        <f t="shared" si="112"/>
        <v>0.9166958492147198</v>
      </c>
      <c r="X271" t="s">
        <v>334</v>
      </c>
      <c r="Y271" t="s">
        <v>335</v>
      </c>
      <c r="Z271" t="s">
        <v>286</v>
      </c>
      <c r="AA271" s="16"/>
      <c r="AB271" s="19" t="s">
        <v>22</v>
      </c>
      <c r="AC271" t="s">
        <v>401</v>
      </c>
    </row>
    <row r="272" spans="1:30" s="12" customFormat="1" x14ac:dyDescent="0.25">
      <c r="A272" s="11">
        <v>0.11221368136457217</v>
      </c>
      <c r="B272" s="11">
        <v>0.18803028815030964</v>
      </c>
      <c r="C272" s="11">
        <v>0.59994236244413324</v>
      </c>
      <c r="D272" s="13">
        <f t="shared" si="98"/>
        <v>8.9115693188167473</v>
      </c>
      <c r="E272" s="14">
        <f t="shared" si="99"/>
        <v>5.3182921211108791</v>
      </c>
      <c r="F272" s="14">
        <f t="shared" si="100"/>
        <v>1.6668267863700328</v>
      </c>
      <c r="G272" s="10">
        <v>2.2593795081504942E-2</v>
      </c>
      <c r="H272" s="7">
        <f t="shared" si="97"/>
        <v>1.0225937950815049</v>
      </c>
      <c r="I272" s="5">
        <f t="shared" si="101"/>
        <v>8.7146718097448055</v>
      </c>
      <c r="J272" s="5">
        <f t="shared" si="102"/>
        <v>5.2007866140895072</v>
      </c>
      <c r="K272" s="5">
        <f t="shared" si="103"/>
        <v>1.6299989246826789</v>
      </c>
      <c r="L272">
        <v>2.34</v>
      </c>
      <c r="M272">
        <v>3.35</v>
      </c>
      <c r="N272">
        <v>3.37</v>
      </c>
      <c r="O272" s="5">
        <f t="shared" si="104"/>
        <v>2.3928694804907216</v>
      </c>
      <c r="P272" s="5">
        <f t="shared" si="105"/>
        <v>3.4256892135230417</v>
      </c>
      <c r="Q272" s="5">
        <f t="shared" si="106"/>
        <v>3.4461410894246716</v>
      </c>
      <c r="R272" s="6">
        <f t="shared" si="107"/>
        <v>0.41790829301518084</v>
      </c>
      <c r="S272" s="6">
        <f t="shared" si="108"/>
        <v>0.29191206138970838</v>
      </c>
      <c r="T272" s="6">
        <f t="shared" si="109"/>
        <v>0.29017964559511072</v>
      </c>
      <c r="U272">
        <f t="shared" si="110"/>
        <v>0.26851269343079515</v>
      </c>
      <c r="V272">
        <f t="shared" si="111"/>
        <v>0.644133329932145</v>
      </c>
      <c r="W272">
        <f t="shared" si="112"/>
        <v>2.0674860265052364</v>
      </c>
      <c r="X272" t="s">
        <v>336</v>
      </c>
      <c r="Y272" t="s">
        <v>337</v>
      </c>
      <c r="Z272" t="s">
        <v>286</v>
      </c>
      <c r="AA272" s="16"/>
      <c r="AB272" s="19" t="s">
        <v>22</v>
      </c>
      <c r="AC272" t="s">
        <v>401</v>
      </c>
      <c r="AD272" s="16"/>
    </row>
    <row r="273" spans="1:29" x14ac:dyDescent="0.25">
      <c r="A273" s="11" t="e">
        <v>#N/A</v>
      </c>
      <c r="B273" s="11" t="e">
        <v>#N/A</v>
      </c>
      <c r="C273" s="11" t="e">
        <v>#N/A</v>
      </c>
      <c r="D273" s="13" t="e">
        <f t="shared" si="98"/>
        <v>#N/A</v>
      </c>
      <c r="E273" s="14" t="e">
        <f t="shared" si="99"/>
        <v>#N/A</v>
      </c>
      <c r="F273" s="14" t="e">
        <f t="shared" si="100"/>
        <v>#N/A</v>
      </c>
      <c r="G273" s="10">
        <v>3.4878786339151091E-2</v>
      </c>
      <c r="H273" s="7">
        <f t="shared" si="97"/>
        <v>1.0348787863391511</v>
      </c>
      <c r="I273" s="5" t="e">
        <f t="shared" si="101"/>
        <v>#N/A</v>
      </c>
      <c r="J273" s="5" t="e">
        <f t="shared" si="102"/>
        <v>#N/A</v>
      </c>
      <c r="K273" s="5" t="e">
        <f t="shared" si="103"/>
        <v>#N/A</v>
      </c>
      <c r="L273">
        <v>4.2699999999999996</v>
      </c>
      <c r="M273">
        <v>2.98</v>
      </c>
      <c r="N273">
        <v>2.15</v>
      </c>
      <c r="O273" s="5">
        <f t="shared" si="104"/>
        <v>4.4189324176681746</v>
      </c>
      <c r="P273" s="5">
        <f t="shared" si="105"/>
        <v>3.0839387832906704</v>
      </c>
      <c r="Q273" s="5">
        <f t="shared" si="106"/>
        <v>2.2249893906291747</v>
      </c>
      <c r="R273" s="6">
        <f t="shared" si="107"/>
        <v>0.22629900289982027</v>
      </c>
      <c r="S273" s="6">
        <f t="shared" si="108"/>
        <v>0.32426065180611824</v>
      </c>
      <c r="T273" s="6">
        <f t="shared" si="109"/>
        <v>0.44944034529406163</v>
      </c>
      <c r="U273" t="e">
        <f t="shared" si="110"/>
        <v>#N/A</v>
      </c>
      <c r="V273" t="e">
        <f t="shared" si="111"/>
        <v>#N/A</v>
      </c>
      <c r="W273" t="e">
        <f t="shared" si="112"/>
        <v>#N/A</v>
      </c>
      <c r="X273" t="s">
        <v>338</v>
      </c>
      <c r="Y273" t="s">
        <v>339</v>
      </c>
      <c r="Z273" t="s">
        <v>289</v>
      </c>
      <c r="AA273" s="16"/>
      <c r="AB273" s="19" t="e">
        <v>#N/A</v>
      </c>
      <c r="AC273" t="s">
        <v>401</v>
      </c>
    </row>
    <row r="274" spans="1:29" x14ac:dyDescent="0.25">
      <c r="A274" s="11" t="e">
        <v>#N/A</v>
      </c>
      <c r="B274" s="11" t="e">
        <v>#N/A</v>
      </c>
      <c r="C274" s="11" t="e">
        <v>#N/A</v>
      </c>
      <c r="D274" s="13" t="e">
        <f t="shared" si="98"/>
        <v>#N/A</v>
      </c>
      <c r="E274" s="14" t="e">
        <f t="shared" si="99"/>
        <v>#N/A</v>
      </c>
      <c r="F274" s="14" t="e">
        <f t="shared" si="100"/>
        <v>#N/A</v>
      </c>
      <c r="G274" s="10">
        <v>3.6803867145113855E-2</v>
      </c>
      <c r="H274" s="7">
        <f t="shared" si="97"/>
        <v>1.0368038671451139</v>
      </c>
      <c r="I274" s="5" t="e">
        <f t="shared" si="101"/>
        <v>#N/A</v>
      </c>
      <c r="J274" s="5" t="e">
        <f t="shared" si="102"/>
        <v>#N/A</v>
      </c>
      <c r="K274" s="5" t="e">
        <f t="shared" si="103"/>
        <v>#N/A</v>
      </c>
      <c r="L274">
        <v>1.72</v>
      </c>
      <c r="M274">
        <v>3.47</v>
      </c>
      <c r="N274">
        <v>5.98</v>
      </c>
      <c r="O274" s="5">
        <f t="shared" si="104"/>
        <v>1.7833026514895958</v>
      </c>
      <c r="P274" s="5">
        <f t="shared" si="105"/>
        <v>3.5977094189935452</v>
      </c>
      <c r="Q274" s="5">
        <f t="shared" si="106"/>
        <v>6.200087125527781</v>
      </c>
      <c r="R274" s="6">
        <f t="shared" si="107"/>
        <v>0.5607573112531955</v>
      </c>
      <c r="S274" s="6">
        <f t="shared" si="108"/>
        <v>0.27795463266728992</v>
      </c>
      <c r="T274" s="6">
        <f t="shared" si="109"/>
        <v>0.16128805607951441</v>
      </c>
      <c r="U274" t="e">
        <f t="shared" si="110"/>
        <v>#N/A</v>
      </c>
      <c r="V274" t="e">
        <f t="shared" si="111"/>
        <v>#N/A</v>
      </c>
      <c r="W274" t="e">
        <f t="shared" si="112"/>
        <v>#N/A</v>
      </c>
      <c r="X274" t="s">
        <v>340</v>
      </c>
      <c r="Y274" t="s">
        <v>341</v>
      </c>
      <c r="Z274" t="s">
        <v>289</v>
      </c>
      <c r="AA274" s="16"/>
      <c r="AB274" s="19" t="e">
        <v>#N/A</v>
      </c>
      <c r="AC274" t="s">
        <v>401</v>
      </c>
    </row>
    <row r="275" spans="1:29" x14ac:dyDescent="0.25">
      <c r="A275" s="11">
        <v>0.38521305736356681</v>
      </c>
      <c r="B275" s="11">
        <v>0.3352574491867914</v>
      </c>
      <c r="C275" s="11">
        <v>0.26617288840166553</v>
      </c>
      <c r="D275" s="13">
        <f t="shared" si="98"/>
        <v>2.5959660008518166</v>
      </c>
      <c r="E275" s="14">
        <f t="shared" si="99"/>
        <v>2.9827823436157028</v>
      </c>
      <c r="F275" s="14">
        <f t="shared" si="100"/>
        <v>3.756956638239429</v>
      </c>
      <c r="G275" s="10">
        <v>3.2536526171436542E-2</v>
      </c>
      <c r="H275" s="7">
        <f t="shared" si="97"/>
        <v>1.0325365261714365</v>
      </c>
      <c r="I275" s="5">
        <f t="shared" si="101"/>
        <v>2.5141638431692606</v>
      </c>
      <c r="J275" s="5">
        <f t="shared" si="102"/>
        <v>2.8887911158703732</v>
      </c>
      <c r="K275" s="5">
        <f t="shared" si="103"/>
        <v>3.638570203583912</v>
      </c>
      <c r="L275">
        <v>2.62</v>
      </c>
      <c r="M275">
        <v>2.81</v>
      </c>
      <c r="N275">
        <v>3.39</v>
      </c>
      <c r="O275" s="5">
        <f t="shared" si="104"/>
        <v>2.705245698569164</v>
      </c>
      <c r="P275" s="5">
        <f t="shared" si="105"/>
        <v>2.9014276385417368</v>
      </c>
      <c r="Q275" s="5">
        <f t="shared" si="106"/>
        <v>3.5002988237211698</v>
      </c>
      <c r="R275" s="6">
        <f t="shared" si="107"/>
        <v>0.36965219112220071</v>
      </c>
      <c r="S275" s="6">
        <f t="shared" si="108"/>
        <v>0.34465791485415159</v>
      </c>
      <c r="T275" s="6">
        <f t="shared" si="109"/>
        <v>0.28568989402364781</v>
      </c>
      <c r="U275">
        <f t="shared" si="110"/>
        <v>1.0420959664654657</v>
      </c>
      <c r="V275">
        <f t="shared" si="111"/>
        <v>0.97272522909755832</v>
      </c>
      <c r="W275">
        <f t="shared" si="112"/>
        <v>0.93168464817881602</v>
      </c>
      <c r="X275" t="s">
        <v>342</v>
      </c>
      <c r="Y275" t="s">
        <v>343</v>
      </c>
      <c r="Z275" t="s">
        <v>289</v>
      </c>
      <c r="AA275" s="16"/>
      <c r="AB275" s="19" t="s">
        <v>72</v>
      </c>
      <c r="AC275" t="s">
        <v>401</v>
      </c>
    </row>
    <row r="276" spans="1:29" x14ac:dyDescent="0.25">
      <c r="A276" s="11">
        <v>0.59750552734438245</v>
      </c>
      <c r="B276" s="11">
        <v>0.22420082712438028</v>
      </c>
      <c r="C276" s="11">
        <v>0.17060731205390631</v>
      </c>
      <c r="D276" s="13">
        <f t="shared" si="98"/>
        <v>1.6736246850209187</v>
      </c>
      <c r="E276" s="14">
        <f t="shared" si="99"/>
        <v>4.4602868456200131</v>
      </c>
      <c r="F276" s="14">
        <f t="shared" si="100"/>
        <v>5.8614134878582043</v>
      </c>
      <c r="G276" s="10">
        <v>3.4521797077673222E-2</v>
      </c>
      <c r="H276" s="7">
        <f t="shared" si="97"/>
        <v>1.0345217970776732</v>
      </c>
      <c r="I276" s="5">
        <f t="shared" si="101"/>
        <v>1.6177761452185824</v>
      </c>
      <c r="J276" s="5">
        <f t="shared" si="102"/>
        <v>4.3114479155678236</v>
      </c>
      <c r="K276" s="5">
        <f t="shared" si="103"/>
        <v>5.6658192262507949</v>
      </c>
      <c r="L276">
        <v>2.11</v>
      </c>
      <c r="M276">
        <v>3.37</v>
      </c>
      <c r="N276">
        <v>3.79</v>
      </c>
      <c r="O276" s="5">
        <f t="shared" si="104"/>
        <v>2.1828409918338902</v>
      </c>
      <c r="P276" s="5">
        <f t="shared" si="105"/>
        <v>3.486338456151759</v>
      </c>
      <c r="Q276" s="5">
        <f t="shared" si="106"/>
        <v>3.9208376109243814</v>
      </c>
      <c r="R276" s="6">
        <f t="shared" si="107"/>
        <v>0.45811857287866892</v>
      </c>
      <c r="S276" s="6">
        <f t="shared" si="108"/>
        <v>0.28683388390919623</v>
      </c>
      <c r="T276" s="6">
        <f t="shared" si="109"/>
        <v>0.25504754321213491</v>
      </c>
      <c r="U276">
        <f t="shared" si="110"/>
        <v>1.3042595579346434</v>
      </c>
      <c r="V276">
        <f t="shared" si="111"/>
        <v>0.78163996550475934</v>
      </c>
      <c r="W276">
        <f t="shared" si="112"/>
        <v>0.66892356579966838</v>
      </c>
      <c r="X276" t="s">
        <v>344</v>
      </c>
      <c r="Y276" t="s">
        <v>345</v>
      </c>
      <c r="Z276" t="s">
        <v>294</v>
      </c>
      <c r="AA276" s="16"/>
      <c r="AB276" s="19" t="s">
        <v>23</v>
      </c>
      <c r="AC276" t="s">
        <v>401</v>
      </c>
    </row>
    <row r="277" spans="1:29" x14ac:dyDescent="0.25">
      <c r="A277" s="11" t="e">
        <v>#N/A</v>
      </c>
      <c r="B277" s="11" t="e">
        <v>#N/A</v>
      </c>
      <c r="C277" s="11" t="e">
        <v>#N/A</v>
      </c>
      <c r="D277" s="13" t="e">
        <f t="shared" si="98"/>
        <v>#N/A</v>
      </c>
      <c r="E277" s="14" t="e">
        <f t="shared" si="99"/>
        <v>#N/A</v>
      </c>
      <c r="F277" s="14" t="e">
        <f t="shared" si="100"/>
        <v>#N/A</v>
      </c>
      <c r="G277" s="10">
        <v>2.8065072182719142E-2</v>
      </c>
      <c r="H277" s="7">
        <f t="shared" si="97"/>
        <v>1.0280650721827191</v>
      </c>
      <c r="I277" s="5" t="e">
        <f t="shared" si="101"/>
        <v>#N/A</v>
      </c>
      <c r="J277" s="5" t="e">
        <f t="shared" si="102"/>
        <v>#N/A</v>
      </c>
      <c r="K277" s="5" t="e">
        <f t="shared" si="103"/>
        <v>#N/A</v>
      </c>
      <c r="L277">
        <v>2.72</v>
      </c>
      <c r="M277">
        <v>3.4</v>
      </c>
      <c r="N277">
        <v>2.73</v>
      </c>
      <c r="O277" s="5">
        <f t="shared" si="104"/>
        <v>2.7963369963369962</v>
      </c>
      <c r="P277" s="5">
        <f t="shared" si="105"/>
        <v>3.495421245421245</v>
      </c>
      <c r="Q277" s="5">
        <f t="shared" si="106"/>
        <v>2.8066176470588231</v>
      </c>
      <c r="R277" s="6">
        <f t="shared" si="107"/>
        <v>0.3576106890227928</v>
      </c>
      <c r="S277" s="6">
        <f t="shared" si="108"/>
        <v>0.28608855121823423</v>
      </c>
      <c r="T277" s="6">
        <f t="shared" si="109"/>
        <v>0.35630075975897307</v>
      </c>
      <c r="U277" t="e">
        <f t="shared" si="110"/>
        <v>#N/A</v>
      </c>
      <c r="V277" t="e">
        <f t="shared" si="111"/>
        <v>#N/A</v>
      </c>
      <c r="W277" t="e">
        <f t="shared" si="112"/>
        <v>#N/A</v>
      </c>
      <c r="X277" t="s">
        <v>346</v>
      </c>
      <c r="Y277" t="s">
        <v>347</v>
      </c>
      <c r="Z277" t="s">
        <v>294</v>
      </c>
      <c r="AA277" s="16"/>
      <c r="AB277" s="19" t="e">
        <v>#N/A</v>
      </c>
      <c r="AC277" t="s">
        <v>401</v>
      </c>
    </row>
    <row r="278" spans="1:29" x14ac:dyDescent="0.25">
      <c r="A278" s="11">
        <v>0.57072891758694111</v>
      </c>
      <c r="B278" s="11">
        <v>0.22816970117291227</v>
      </c>
      <c r="C278" s="11">
        <v>0.19157418133540441</v>
      </c>
      <c r="D278" s="13">
        <f t="shared" si="98"/>
        <v>1.7521453166032481</v>
      </c>
      <c r="E278" s="14">
        <f t="shared" si="99"/>
        <v>4.3827028516909738</v>
      </c>
      <c r="F278" s="14">
        <f t="shared" si="100"/>
        <v>5.2199100788493995</v>
      </c>
      <c r="G278" s="10">
        <v>3.3500298870544842E-2</v>
      </c>
      <c r="H278" s="7">
        <f t="shared" si="97"/>
        <v>1.0335002988705448</v>
      </c>
      <c r="I278" s="5">
        <f t="shared" si="101"/>
        <v>1.6953505659534598</v>
      </c>
      <c r="J278" s="5">
        <f t="shared" si="102"/>
        <v>4.2406401396115578</v>
      </c>
      <c r="K278" s="5">
        <f t="shared" si="103"/>
        <v>5.0507097913314105</v>
      </c>
      <c r="L278">
        <v>2.12</v>
      </c>
      <c r="M278">
        <v>3.55</v>
      </c>
      <c r="N278">
        <v>3.57</v>
      </c>
      <c r="O278" s="5">
        <f t="shared" si="104"/>
        <v>2.1910206336055551</v>
      </c>
      <c r="P278" s="5">
        <f t="shared" si="105"/>
        <v>3.6689260609904339</v>
      </c>
      <c r="Q278" s="5">
        <f t="shared" si="106"/>
        <v>3.6895960669678449</v>
      </c>
      <c r="R278" s="6">
        <f t="shared" si="107"/>
        <v>0.45640829879105005</v>
      </c>
      <c r="S278" s="6">
        <f t="shared" si="108"/>
        <v>0.27255932209493694</v>
      </c>
      <c r="T278" s="6">
        <f t="shared" si="109"/>
        <v>0.27103237911401296</v>
      </c>
      <c r="U278">
        <f t="shared" si="110"/>
        <v>1.2504788346283524</v>
      </c>
      <c r="V278">
        <f t="shared" si="111"/>
        <v>0.8371377629616974</v>
      </c>
      <c r="W278">
        <f t="shared" si="112"/>
        <v>0.70683134598769282</v>
      </c>
      <c r="X278" t="s">
        <v>348</v>
      </c>
      <c r="Y278" t="s">
        <v>349</v>
      </c>
      <c r="Z278" t="s">
        <v>294</v>
      </c>
      <c r="AA278" s="16"/>
      <c r="AB278" s="19" t="s">
        <v>23</v>
      </c>
      <c r="AC278" t="s">
        <v>401</v>
      </c>
    </row>
    <row r="279" spans="1:29" x14ac:dyDescent="0.25">
      <c r="A279" s="11">
        <v>0.32281637530624763</v>
      </c>
      <c r="B279" s="11">
        <v>0.22819202110842082</v>
      </c>
      <c r="C279" s="11">
        <v>0.41072776466796823</v>
      </c>
      <c r="D279" s="13">
        <f t="shared" si="98"/>
        <v>3.0977362875452821</v>
      </c>
      <c r="E279" s="14">
        <f t="shared" si="99"/>
        <v>4.3822741704227699</v>
      </c>
      <c r="F279" s="14">
        <f t="shared" si="100"/>
        <v>2.4347027058382542</v>
      </c>
      <c r="G279" s="10">
        <v>3.8628113359715277E-2</v>
      </c>
      <c r="H279" s="7">
        <f t="shared" si="97"/>
        <v>1.0386281133597153</v>
      </c>
      <c r="I279" s="5">
        <f t="shared" si="101"/>
        <v>2.9825269003405279</v>
      </c>
      <c r="J279" s="5">
        <f t="shared" si="102"/>
        <v>4.2192909223756265</v>
      </c>
      <c r="K279" s="5">
        <f t="shared" si="103"/>
        <v>2.3441525166910506</v>
      </c>
      <c r="L279">
        <v>3.63</v>
      </c>
      <c r="M279">
        <v>3.73</v>
      </c>
      <c r="N279">
        <v>2.02</v>
      </c>
      <c r="O279" s="5">
        <f t="shared" si="104"/>
        <v>3.7702200514957664</v>
      </c>
      <c r="P279" s="5">
        <f t="shared" si="105"/>
        <v>3.8740828628317381</v>
      </c>
      <c r="Q279" s="5">
        <f t="shared" si="106"/>
        <v>2.0980287889866247</v>
      </c>
      <c r="R279" s="6">
        <f t="shared" si="107"/>
        <v>0.26523650777446484</v>
      </c>
      <c r="S279" s="6">
        <f t="shared" si="108"/>
        <v>0.25812560944270974</v>
      </c>
      <c r="T279" s="6">
        <f t="shared" si="109"/>
        <v>0.47663788278282543</v>
      </c>
      <c r="U279">
        <f t="shared" si="110"/>
        <v>1.2170887711307976</v>
      </c>
      <c r="V279">
        <f t="shared" si="111"/>
        <v>0.88403479841107124</v>
      </c>
      <c r="W279">
        <f t="shared" si="112"/>
        <v>0.86171867470952079</v>
      </c>
      <c r="X279" t="s">
        <v>33</v>
      </c>
      <c r="Y279" t="s">
        <v>59</v>
      </c>
      <c r="Z279" t="s">
        <v>70</v>
      </c>
      <c r="AA279" s="16"/>
      <c r="AB279" s="19" t="s">
        <v>73</v>
      </c>
      <c r="AC279" t="s">
        <v>402</v>
      </c>
    </row>
    <row r="280" spans="1:29" x14ac:dyDescent="0.25">
      <c r="A280" s="11">
        <v>0.44293703594111866</v>
      </c>
      <c r="B280" s="11">
        <v>0.25007353951096717</v>
      </c>
      <c r="C280" s="11">
        <v>0.28721480847889935</v>
      </c>
      <c r="D280" s="13">
        <f t="shared" si="98"/>
        <v>2.2576572263262578</v>
      </c>
      <c r="E280" s="14">
        <f t="shared" si="99"/>
        <v>3.9988237138385614</v>
      </c>
      <c r="F280" s="14">
        <f t="shared" si="100"/>
        <v>3.4817146277938744</v>
      </c>
      <c r="G280" s="10">
        <v>4.1015204520108206E-2</v>
      </c>
      <c r="H280" s="7">
        <f t="shared" si="97"/>
        <v>1.0410152045201082</v>
      </c>
      <c r="I280" s="5">
        <f t="shared" si="101"/>
        <v>2.1687072547292936</v>
      </c>
      <c r="J280" s="5">
        <f t="shared" si="102"/>
        <v>3.8412731115507164</v>
      </c>
      <c r="K280" s="5">
        <f t="shared" si="103"/>
        <v>3.3445377288210603</v>
      </c>
      <c r="L280">
        <v>1.82</v>
      </c>
      <c r="M280">
        <v>3.66</v>
      </c>
      <c r="N280">
        <v>4.58</v>
      </c>
      <c r="O280" s="5">
        <f t="shared" si="104"/>
        <v>1.894647672226597</v>
      </c>
      <c r="P280" s="5">
        <f t="shared" si="105"/>
        <v>3.8101156485435963</v>
      </c>
      <c r="Q280" s="5">
        <f t="shared" si="106"/>
        <v>4.7678496367020955</v>
      </c>
      <c r="R280" s="6">
        <f t="shared" si="107"/>
        <v>0.52780261716142518</v>
      </c>
      <c r="S280" s="6">
        <f t="shared" si="108"/>
        <v>0.26245922492726609</v>
      </c>
      <c r="T280" s="6">
        <f t="shared" si="109"/>
        <v>0.2097381579113087</v>
      </c>
      <c r="U280">
        <f t="shared" si="110"/>
        <v>0.83920962408878896</v>
      </c>
      <c r="V280">
        <f t="shared" si="111"/>
        <v>0.95280910617742132</v>
      </c>
      <c r="W280">
        <f t="shared" si="112"/>
        <v>1.3693970202615824</v>
      </c>
      <c r="X280" t="s">
        <v>63</v>
      </c>
      <c r="Y280" t="s">
        <v>29</v>
      </c>
      <c r="Z280" t="s">
        <v>70</v>
      </c>
      <c r="AA280" s="16"/>
      <c r="AB280" s="19" t="s">
        <v>23</v>
      </c>
      <c r="AC280" t="s">
        <v>402</v>
      </c>
    </row>
    <row r="281" spans="1:29" x14ac:dyDescent="0.25">
      <c r="A281" s="11">
        <v>0.30462922183496199</v>
      </c>
      <c r="B281" s="11">
        <v>0.24415997676237636</v>
      </c>
      <c r="C281" s="11">
        <v>0.4113605446468816</v>
      </c>
      <c r="D281" s="13">
        <f t="shared" si="98"/>
        <v>3.2826791664187978</v>
      </c>
      <c r="E281" s="14">
        <f t="shared" si="99"/>
        <v>4.0956753570353968</v>
      </c>
      <c r="F281" s="14">
        <f t="shared" si="100"/>
        <v>2.4309574970502235</v>
      </c>
      <c r="G281" s="10">
        <v>3.9930920459080088E-2</v>
      </c>
      <c r="H281" s="7">
        <f t="shared" si="97"/>
        <v>1.0399309204590801</v>
      </c>
      <c r="I281" s="5">
        <f t="shared" si="101"/>
        <v>3.1566319472159274</v>
      </c>
      <c r="J281" s="5">
        <f t="shared" si="102"/>
        <v>3.9384109814018711</v>
      </c>
      <c r="K281" s="5">
        <f t="shared" si="103"/>
        <v>2.3376144022884437</v>
      </c>
      <c r="L281">
        <v>3.99</v>
      </c>
      <c r="M281">
        <v>3.55</v>
      </c>
      <c r="N281">
        <v>1.97</v>
      </c>
      <c r="O281" s="5">
        <f t="shared" si="104"/>
        <v>4.1493243726317299</v>
      </c>
      <c r="P281" s="5">
        <f t="shared" si="105"/>
        <v>3.691754767629734</v>
      </c>
      <c r="Q281" s="5">
        <f t="shared" si="106"/>
        <v>2.0486639133043876</v>
      </c>
      <c r="R281" s="6">
        <f t="shared" si="107"/>
        <v>0.24100309115282423</v>
      </c>
      <c r="S281" s="6">
        <f t="shared" si="108"/>
        <v>0.27087389681683627</v>
      </c>
      <c r="T281" s="6">
        <f t="shared" si="109"/>
        <v>0.48812301203033953</v>
      </c>
      <c r="U281">
        <f t="shared" si="110"/>
        <v>1.2640054547756456</v>
      </c>
      <c r="V281">
        <f t="shared" si="111"/>
        <v>0.90137875827686809</v>
      </c>
      <c r="W281">
        <f t="shared" si="112"/>
        <v>0.84273950317530466</v>
      </c>
      <c r="X281" t="s">
        <v>65</v>
      </c>
      <c r="Y281" t="s">
        <v>62</v>
      </c>
      <c r="Z281" t="s">
        <v>70</v>
      </c>
      <c r="AA281" s="16"/>
      <c r="AB281" s="19" t="s">
        <v>22</v>
      </c>
      <c r="AC281" t="s">
        <v>402</v>
      </c>
    </row>
    <row r="282" spans="1:29" x14ac:dyDescent="0.25">
      <c r="A282" s="11">
        <v>2.8061043529306488E-2</v>
      </c>
      <c r="B282" s="11">
        <v>6.9806850334538706E-2</v>
      </c>
      <c r="C282" s="11">
        <v>0.71146985857684841</v>
      </c>
      <c r="D282" s="13">
        <f t="shared" si="98"/>
        <v>35.636593448693972</v>
      </c>
      <c r="E282" s="14">
        <f t="shared" si="99"/>
        <v>14.325241651895942</v>
      </c>
      <c r="F282" s="14">
        <f t="shared" si="100"/>
        <v>1.4055409205954246</v>
      </c>
      <c r="G282" s="10">
        <v>4.6140939597315356E-2</v>
      </c>
      <c r="H282" s="7">
        <f t="shared" si="97"/>
        <v>1.0461409395973154</v>
      </c>
      <c r="I282" s="5">
        <f t="shared" si="101"/>
        <v>34.064811059216694</v>
      </c>
      <c r="J282" s="5">
        <f t="shared" si="102"/>
        <v>13.693414634370461</v>
      </c>
      <c r="K282" s="5">
        <f t="shared" si="103"/>
        <v>1.3435483378907347</v>
      </c>
      <c r="L282">
        <v>6.08</v>
      </c>
      <c r="M282">
        <v>4.75</v>
      </c>
      <c r="N282">
        <v>1.49</v>
      </c>
      <c r="O282" s="5">
        <f t="shared" si="104"/>
        <v>6.3605369127516775</v>
      </c>
      <c r="P282" s="5">
        <f t="shared" si="105"/>
        <v>4.9691694630872476</v>
      </c>
      <c r="Q282" s="5">
        <f t="shared" si="106"/>
        <v>1.5587499999999999</v>
      </c>
      <c r="R282" s="6">
        <f t="shared" si="107"/>
        <v>0.15721943189971721</v>
      </c>
      <c r="S282" s="6">
        <f t="shared" si="108"/>
        <v>0.20124087283163808</v>
      </c>
      <c r="T282" s="6">
        <f t="shared" si="109"/>
        <v>0.64153969526864485</v>
      </c>
      <c r="U282">
        <f t="shared" si="110"/>
        <v>0.17848330317848554</v>
      </c>
      <c r="V282">
        <f t="shared" si="111"/>
        <v>0.34688206899669155</v>
      </c>
      <c r="W282">
        <f t="shared" si="112"/>
        <v>1.1090036420566625</v>
      </c>
      <c r="X282" t="s">
        <v>60</v>
      </c>
      <c r="Y282" t="s">
        <v>58</v>
      </c>
      <c r="Z282" t="s">
        <v>70</v>
      </c>
      <c r="AA282" s="16"/>
      <c r="AB282" s="19" t="s">
        <v>270</v>
      </c>
      <c r="AC282" t="s">
        <v>402</v>
      </c>
    </row>
    <row r="283" spans="1:29" x14ac:dyDescent="0.25">
      <c r="A283" s="11">
        <v>9.0662638475342658E-2</v>
      </c>
      <c r="B283" s="11">
        <v>0.21748402526569119</v>
      </c>
      <c r="C283" s="11">
        <v>0.59149948882116343</v>
      </c>
      <c r="D283" s="13">
        <f t="shared" si="98"/>
        <v>11.029901807589331</v>
      </c>
      <c r="E283" s="14">
        <f t="shared" si="99"/>
        <v>4.5980388618352155</v>
      </c>
      <c r="F283" s="14">
        <f t="shared" si="100"/>
        <v>1.6906185362779653</v>
      </c>
      <c r="G283" s="10">
        <v>2.4925520703070303E-2</v>
      </c>
      <c r="H283" s="7">
        <f t="shared" si="97"/>
        <v>1.0249255207030703</v>
      </c>
      <c r="I283" s="5">
        <f t="shared" si="101"/>
        <v>10.761661783992974</v>
      </c>
      <c r="J283" s="5">
        <f t="shared" si="102"/>
        <v>4.4862175533311817</v>
      </c>
      <c r="K283" s="5">
        <f t="shared" si="103"/>
        <v>1.6495037952789469</v>
      </c>
      <c r="L283">
        <v>8.09</v>
      </c>
      <c r="M283">
        <v>5.66</v>
      </c>
      <c r="N283">
        <v>1.38</v>
      </c>
      <c r="O283" s="5">
        <f t="shared" si="104"/>
        <v>8.2916474624878393</v>
      </c>
      <c r="P283" s="5">
        <f t="shared" si="105"/>
        <v>5.8010784471793784</v>
      </c>
      <c r="Q283" s="5">
        <f t="shared" si="106"/>
        <v>1.4143972185702369</v>
      </c>
      <c r="R283" s="6">
        <f t="shared" si="107"/>
        <v>0.12060329440248034</v>
      </c>
      <c r="S283" s="6">
        <f t="shared" si="108"/>
        <v>0.17238174058587738</v>
      </c>
      <c r="T283" s="6">
        <f t="shared" si="109"/>
        <v>0.70701496501164207</v>
      </c>
      <c r="U283">
        <f t="shared" si="110"/>
        <v>0.75174263625652726</v>
      </c>
      <c r="V283">
        <f t="shared" si="111"/>
        <v>1.2616418915746166</v>
      </c>
      <c r="W283">
        <f t="shared" si="112"/>
        <v>0.83661523177437047</v>
      </c>
      <c r="X283" t="s">
        <v>350</v>
      </c>
      <c r="Y283" t="s">
        <v>351</v>
      </c>
      <c r="Z283" t="s">
        <v>277</v>
      </c>
      <c r="AA283" s="16"/>
      <c r="AB283" s="19" t="s">
        <v>92</v>
      </c>
      <c r="AC283" t="s">
        <v>402</v>
      </c>
    </row>
    <row r="284" spans="1:29" x14ac:dyDescent="0.25">
      <c r="A284" s="11">
        <v>0.27788800283019094</v>
      </c>
      <c r="B284" s="11">
        <v>0.29098297155992514</v>
      </c>
      <c r="C284" s="11">
        <v>0.39510567828320287</v>
      </c>
      <c r="D284" s="13">
        <f t="shared" si="98"/>
        <v>3.5985720499458558</v>
      </c>
      <c r="E284" s="14">
        <f t="shared" si="99"/>
        <v>3.4366272178716124</v>
      </c>
      <c r="F284" s="14">
        <f t="shared" si="100"/>
        <v>2.5309684344329328</v>
      </c>
      <c r="G284" s="10">
        <v>2.2156743500008513E-2</v>
      </c>
      <c r="H284" s="7">
        <f t="shared" si="97"/>
        <v>1.0221567435000085</v>
      </c>
      <c r="I284" s="5">
        <f t="shared" si="101"/>
        <v>3.5205677336959482</v>
      </c>
      <c r="J284" s="5">
        <f t="shared" si="102"/>
        <v>3.3621332928882484</v>
      </c>
      <c r="K284" s="5">
        <f t="shared" si="103"/>
        <v>2.4761059891524471</v>
      </c>
      <c r="L284">
        <v>2.62</v>
      </c>
      <c r="M284">
        <v>3.41</v>
      </c>
      <c r="N284">
        <v>2.88</v>
      </c>
      <c r="O284" s="5">
        <f t="shared" si="104"/>
        <v>2.6780506679700222</v>
      </c>
      <c r="P284" s="5">
        <f t="shared" si="105"/>
        <v>3.485554495335029</v>
      </c>
      <c r="Q284" s="5">
        <f t="shared" si="106"/>
        <v>2.9438114212800244</v>
      </c>
      <c r="R284" s="6">
        <f t="shared" si="107"/>
        <v>0.37340592990273996</v>
      </c>
      <c r="S284" s="6">
        <f t="shared" si="108"/>
        <v>0.28689839775518433</v>
      </c>
      <c r="T284" s="6">
        <f t="shared" si="109"/>
        <v>0.33969567234207593</v>
      </c>
      <c r="U284">
        <f t="shared" si="110"/>
        <v>0.74419815160024838</v>
      </c>
      <c r="V284">
        <f t="shared" si="111"/>
        <v>1.014237004586642</v>
      </c>
      <c r="W284">
        <f t="shared" si="112"/>
        <v>1.1631166083426836</v>
      </c>
      <c r="X284" t="s">
        <v>352</v>
      </c>
      <c r="Y284" t="s">
        <v>353</v>
      </c>
      <c r="Z284" t="s">
        <v>277</v>
      </c>
      <c r="AA284" s="16"/>
      <c r="AB284" s="19" t="s">
        <v>72</v>
      </c>
      <c r="AC284" t="s">
        <v>402</v>
      </c>
    </row>
    <row r="285" spans="1:29" x14ac:dyDescent="0.25">
      <c r="A285" s="11" t="e">
        <v>#N/A</v>
      </c>
      <c r="B285" s="11" t="e">
        <v>#N/A</v>
      </c>
      <c r="C285" s="11" t="e">
        <v>#N/A</v>
      </c>
      <c r="D285" s="13" t="e">
        <f t="shared" si="98"/>
        <v>#N/A</v>
      </c>
      <c r="E285" s="14" t="e">
        <f t="shared" si="99"/>
        <v>#N/A</v>
      </c>
      <c r="F285" s="14" t="e">
        <f t="shared" si="100"/>
        <v>#N/A</v>
      </c>
      <c r="G285" s="10">
        <v>3.3374476575357415E-2</v>
      </c>
      <c r="H285" s="7">
        <f t="shared" si="97"/>
        <v>1.0333744765753574</v>
      </c>
      <c r="I285" s="5" t="e">
        <f t="shared" si="101"/>
        <v>#N/A</v>
      </c>
      <c r="J285" s="5" t="e">
        <f t="shared" si="102"/>
        <v>#N/A</v>
      </c>
      <c r="K285" s="5" t="e">
        <f t="shared" si="103"/>
        <v>#N/A</v>
      </c>
      <c r="L285">
        <v>2.85</v>
      </c>
      <c r="M285">
        <v>3.52</v>
      </c>
      <c r="N285">
        <v>2.5099999999999998</v>
      </c>
      <c r="O285" s="5">
        <f t="shared" si="104"/>
        <v>2.9451172582397689</v>
      </c>
      <c r="P285" s="5">
        <f t="shared" si="105"/>
        <v>3.6374781575452579</v>
      </c>
      <c r="Q285" s="5">
        <f t="shared" si="106"/>
        <v>2.5937699362041471</v>
      </c>
      <c r="R285" s="6">
        <f t="shared" si="107"/>
        <v>0.33954505451429046</v>
      </c>
      <c r="S285" s="6">
        <f t="shared" si="108"/>
        <v>0.27491574016071818</v>
      </c>
      <c r="T285" s="6">
        <f t="shared" si="109"/>
        <v>0.3855392053249912</v>
      </c>
      <c r="U285" t="e">
        <f t="shared" si="110"/>
        <v>#N/A</v>
      </c>
      <c r="V285" t="e">
        <f t="shared" si="111"/>
        <v>#N/A</v>
      </c>
      <c r="W285" t="e">
        <f t="shared" si="112"/>
        <v>#N/A</v>
      </c>
      <c r="X285" t="s">
        <v>42</v>
      </c>
      <c r="Y285" t="s">
        <v>79</v>
      </c>
      <c r="Z285" t="s">
        <v>21</v>
      </c>
      <c r="AA285" s="16"/>
      <c r="AB285" s="19" t="e">
        <v>#N/A</v>
      </c>
      <c r="AC285" t="s">
        <v>402</v>
      </c>
    </row>
    <row r="286" spans="1:29" x14ac:dyDescent="0.25">
      <c r="A286" s="11" t="e">
        <v>#N/A</v>
      </c>
      <c r="B286" s="11" t="e">
        <v>#N/A</v>
      </c>
      <c r="C286" s="11" t="e">
        <v>#N/A</v>
      </c>
      <c r="D286" s="13" t="e">
        <f t="shared" si="98"/>
        <v>#N/A</v>
      </c>
      <c r="E286" s="14" t="e">
        <f t="shared" si="99"/>
        <v>#N/A</v>
      </c>
      <c r="F286" s="14" t="e">
        <f t="shared" si="100"/>
        <v>#N/A</v>
      </c>
      <c r="G286" s="10">
        <v>3.3513355031766334E-2</v>
      </c>
      <c r="H286" s="7">
        <f t="shared" ref="H286:H323" si="113">(G286/100%) + 1</f>
        <v>1.0335133550317663</v>
      </c>
      <c r="I286" s="5" t="e">
        <f t="shared" si="101"/>
        <v>#N/A</v>
      </c>
      <c r="J286" s="5" t="e">
        <f t="shared" si="102"/>
        <v>#N/A</v>
      </c>
      <c r="K286" s="5" t="e">
        <f t="shared" si="103"/>
        <v>#N/A</v>
      </c>
      <c r="L286">
        <v>2.0099999999999998</v>
      </c>
      <c r="M286">
        <v>3.56</v>
      </c>
      <c r="N286">
        <v>3.92</v>
      </c>
      <c r="O286" s="5">
        <f t="shared" si="104"/>
        <v>2.0773618436138501</v>
      </c>
      <c r="P286" s="5">
        <f t="shared" si="105"/>
        <v>3.679307543913088</v>
      </c>
      <c r="Q286" s="5">
        <f t="shared" si="106"/>
        <v>4.0513723517245239</v>
      </c>
      <c r="R286" s="6">
        <f t="shared" si="107"/>
        <v>0.48137978613314936</v>
      </c>
      <c r="S286" s="6">
        <f t="shared" si="108"/>
        <v>0.27179027250776128</v>
      </c>
      <c r="T286" s="6">
        <f t="shared" si="109"/>
        <v>0.24682994135908931</v>
      </c>
      <c r="U286" t="e">
        <f t="shared" si="110"/>
        <v>#N/A</v>
      </c>
      <c r="V286" t="e">
        <f t="shared" si="111"/>
        <v>#N/A</v>
      </c>
      <c r="W286" t="e">
        <f t="shared" si="112"/>
        <v>#N/A</v>
      </c>
      <c r="X286" t="s">
        <v>18</v>
      </c>
      <c r="Y286" t="s">
        <v>80</v>
      </c>
      <c r="Z286" t="s">
        <v>21</v>
      </c>
      <c r="AA286" s="16"/>
      <c r="AB286" s="19" t="e">
        <v>#N/A</v>
      </c>
      <c r="AC286" t="s">
        <v>402</v>
      </c>
    </row>
    <row r="287" spans="1:29" x14ac:dyDescent="0.25">
      <c r="A287" s="11">
        <v>0.16120265383899909</v>
      </c>
      <c r="B287" s="11">
        <v>0.27073859345584245</v>
      </c>
      <c r="C287" s="11">
        <v>0.50460874906380593</v>
      </c>
      <c r="D287" s="13">
        <f t="shared" si="98"/>
        <v>6.2033718191683649</v>
      </c>
      <c r="E287" s="14">
        <f t="shared" si="99"/>
        <v>3.6935997459228149</v>
      </c>
      <c r="F287" s="14">
        <f t="shared" si="100"/>
        <v>1.9817333763143961</v>
      </c>
      <c r="G287" s="10">
        <v>3.4460167714884804E-2</v>
      </c>
      <c r="H287" s="7">
        <f t="shared" si="113"/>
        <v>1.0344601677148848</v>
      </c>
      <c r="I287" s="5">
        <f t="shared" si="101"/>
        <v>5.9967237142359666</v>
      </c>
      <c r="J287" s="5">
        <f t="shared" si="102"/>
        <v>3.5705577277875769</v>
      </c>
      <c r="K287" s="5">
        <f t="shared" si="103"/>
        <v>1.9157174323029094</v>
      </c>
      <c r="L287">
        <v>1.92</v>
      </c>
      <c r="M287">
        <v>3.6</v>
      </c>
      <c r="N287">
        <v>4.24</v>
      </c>
      <c r="O287" s="5">
        <f t="shared" si="104"/>
        <v>1.9861635220125788</v>
      </c>
      <c r="P287" s="5">
        <f t="shared" si="105"/>
        <v>3.7240566037735854</v>
      </c>
      <c r="Q287" s="5">
        <f t="shared" si="106"/>
        <v>4.386111111111112</v>
      </c>
      <c r="R287" s="6">
        <f t="shared" si="107"/>
        <v>0.50348321722609246</v>
      </c>
      <c r="S287" s="6">
        <f t="shared" si="108"/>
        <v>0.26852438252058264</v>
      </c>
      <c r="T287" s="6">
        <f t="shared" si="109"/>
        <v>0.22799240025332485</v>
      </c>
      <c r="U287">
        <f t="shared" si="110"/>
        <v>0.32017483070664099</v>
      </c>
      <c r="V287">
        <f t="shared" si="111"/>
        <v>1.0082458468556021</v>
      </c>
      <c r="W287">
        <f t="shared" si="112"/>
        <v>2.2132700410326382</v>
      </c>
      <c r="X287" t="s">
        <v>36</v>
      </c>
      <c r="Y287" t="s">
        <v>39</v>
      </c>
      <c r="Z287" t="s">
        <v>21</v>
      </c>
      <c r="AA287" s="16"/>
      <c r="AB287" s="19" t="s">
        <v>72</v>
      </c>
      <c r="AC287" t="s">
        <v>402</v>
      </c>
    </row>
    <row r="288" spans="1:29" x14ac:dyDescent="0.25">
      <c r="A288" s="11">
        <v>0.24698288512267649</v>
      </c>
      <c r="B288" s="11">
        <v>0.21396191637910589</v>
      </c>
      <c r="C288" s="11">
        <v>0.48535161156206613</v>
      </c>
      <c r="D288" s="13">
        <f t="shared" si="98"/>
        <v>4.0488635457606694</v>
      </c>
      <c r="E288" s="14">
        <f t="shared" si="99"/>
        <v>4.6737289370140145</v>
      </c>
      <c r="F288" s="14">
        <f t="shared" si="100"/>
        <v>2.060361964765252</v>
      </c>
      <c r="G288" s="10">
        <v>2.1112494542825821E-2</v>
      </c>
      <c r="H288" s="7">
        <f t="shared" si="113"/>
        <v>1.0211124945428258</v>
      </c>
      <c r="I288" s="5">
        <f t="shared" si="101"/>
        <v>3.9651493517111778</v>
      </c>
      <c r="J288" s="5">
        <f t="shared" si="102"/>
        <v>4.5770950428988177</v>
      </c>
      <c r="K288" s="5">
        <f t="shared" si="103"/>
        <v>2.0177619760570265</v>
      </c>
      <c r="L288">
        <v>3.21</v>
      </c>
      <c r="M288">
        <v>3.59</v>
      </c>
      <c r="N288">
        <v>2.3199999999999998</v>
      </c>
      <c r="O288" s="5">
        <f t="shared" si="104"/>
        <v>3.2777711074824709</v>
      </c>
      <c r="P288" s="5">
        <f t="shared" si="105"/>
        <v>3.6657938554087446</v>
      </c>
      <c r="Q288" s="5">
        <f t="shared" si="106"/>
        <v>2.3689809873393557</v>
      </c>
      <c r="R288" s="6">
        <f t="shared" si="107"/>
        <v>0.30508536661306446</v>
      </c>
      <c r="S288" s="6">
        <f t="shared" si="108"/>
        <v>0.27279220803006604</v>
      </c>
      <c r="T288" s="6">
        <f t="shared" si="109"/>
        <v>0.42212242535686945</v>
      </c>
      <c r="U288">
        <f t="shared" si="110"/>
        <v>0.80955336489777119</v>
      </c>
      <c r="V288">
        <f t="shared" si="111"/>
        <v>0.78434027835400599</v>
      </c>
      <c r="W288">
        <f t="shared" si="112"/>
        <v>1.149788739965051</v>
      </c>
      <c r="X288" t="s">
        <v>354</v>
      </c>
      <c r="Y288" t="s">
        <v>355</v>
      </c>
      <c r="Z288" t="s">
        <v>280</v>
      </c>
      <c r="AA288" s="16"/>
      <c r="AB288" s="19" t="s">
        <v>22</v>
      </c>
      <c r="AC288" t="s">
        <v>402</v>
      </c>
    </row>
    <row r="289" spans="1:29" x14ac:dyDescent="0.25">
      <c r="A289" s="11">
        <v>0.24721130251515136</v>
      </c>
      <c r="B289" s="11">
        <v>0.2448597160500785</v>
      </c>
      <c r="C289" s="11">
        <v>0.45732681207218234</v>
      </c>
      <c r="D289" s="13">
        <f t="shared" si="98"/>
        <v>4.0451224916737409</v>
      </c>
      <c r="E289" s="14">
        <f t="shared" si="99"/>
        <v>4.0839710840613765</v>
      </c>
      <c r="F289" s="14">
        <f t="shared" si="100"/>
        <v>2.1866201009928203</v>
      </c>
      <c r="G289" s="10">
        <v>2.3157287823607042E-2</v>
      </c>
      <c r="H289" s="7">
        <f t="shared" si="113"/>
        <v>1.023157287823607</v>
      </c>
      <c r="I289" s="5">
        <f t="shared" si="101"/>
        <v>3.9535685664500906</v>
      </c>
      <c r="J289" s="5">
        <f t="shared" si="102"/>
        <v>3.9915378922321234</v>
      </c>
      <c r="K289" s="5">
        <f t="shared" si="103"/>
        <v>2.1371299672253277</v>
      </c>
      <c r="L289">
        <v>5.56</v>
      </c>
      <c r="M289">
        <v>4.09</v>
      </c>
      <c r="N289">
        <v>1.67</v>
      </c>
      <c r="O289" s="5">
        <f t="shared" si="104"/>
        <v>5.6887545202992547</v>
      </c>
      <c r="P289" s="5">
        <f t="shared" si="105"/>
        <v>4.1847133071985523</v>
      </c>
      <c r="Q289" s="5">
        <f t="shared" si="106"/>
        <v>1.7086726706654236</v>
      </c>
      <c r="R289" s="6">
        <f t="shared" si="107"/>
        <v>0.17578540195954798</v>
      </c>
      <c r="S289" s="6">
        <f t="shared" si="108"/>
        <v>0.23896499630686718</v>
      </c>
      <c r="T289" s="6">
        <f t="shared" si="109"/>
        <v>0.58524960173358487</v>
      </c>
      <c r="U289">
        <f t="shared" si="110"/>
        <v>1.4063244146521339</v>
      </c>
      <c r="V289">
        <f t="shared" si="111"/>
        <v>1.0246677121516226</v>
      </c>
      <c r="W289">
        <f t="shared" si="112"/>
        <v>0.78142182535028015</v>
      </c>
      <c r="X289" t="s">
        <v>356</v>
      </c>
      <c r="Y289" t="s">
        <v>357</v>
      </c>
      <c r="Z289" t="s">
        <v>280</v>
      </c>
      <c r="AA289" s="16"/>
      <c r="AB289" s="19" t="s">
        <v>22</v>
      </c>
      <c r="AC289" t="s">
        <v>402</v>
      </c>
    </row>
    <row r="290" spans="1:29" x14ac:dyDescent="0.25">
      <c r="A290" s="11">
        <v>0.12628585755528118</v>
      </c>
      <c r="B290" s="11">
        <v>0.19003432946602367</v>
      </c>
      <c r="C290" s="11">
        <v>0.59029033686326959</v>
      </c>
      <c r="D290" s="13">
        <f t="shared" si="98"/>
        <v>7.9185430527108194</v>
      </c>
      <c r="E290" s="14">
        <f t="shared" si="99"/>
        <v>5.2622071117881388</v>
      </c>
      <c r="F290" s="14">
        <f t="shared" si="100"/>
        <v>1.6940816028157895</v>
      </c>
      <c r="G290" s="10">
        <v>2.2692587501176309E-2</v>
      </c>
      <c r="H290" s="7">
        <f t="shared" si="113"/>
        <v>1.0226925875011763</v>
      </c>
      <c r="I290" s="5">
        <f t="shared" si="101"/>
        <v>7.7428380233583258</v>
      </c>
      <c r="J290" s="5">
        <f t="shared" si="102"/>
        <v>5.1454436808285617</v>
      </c>
      <c r="K290" s="5">
        <f t="shared" si="103"/>
        <v>1.6564915239632956</v>
      </c>
      <c r="L290">
        <v>4.38</v>
      </c>
      <c r="M290">
        <v>3.81</v>
      </c>
      <c r="N290">
        <v>1.88</v>
      </c>
      <c r="O290" s="5">
        <f t="shared" si="104"/>
        <v>4.479393533255152</v>
      </c>
      <c r="P290" s="5">
        <f t="shared" si="105"/>
        <v>3.8964587583794819</v>
      </c>
      <c r="Q290" s="5">
        <f t="shared" si="106"/>
        <v>1.9226620645022114</v>
      </c>
      <c r="R290" s="6">
        <f t="shared" si="107"/>
        <v>0.22324450677886862</v>
      </c>
      <c r="S290" s="6">
        <f t="shared" si="108"/>
        <v>0.25664329125759694</v>
      </c>
      <c r="T290" s="6">
        <f t="shared" si="109"/>
        <v>0.52011220196353425</v>
      </c>
      <c r="U290">
        <f t="shared" si="110"/>
        <v>0.56568405367470787</v>
      </c>
      <c r="V290">
        <f t="shared" si="111"/>
        <v>0.74046092744065994</v>
      </c>
      <c r="W290">
        <f t="shared" si="112"/>
        <v>1.1349288377292397</v>
      </c>
      <c r="X290" t="s">
        <v>254</v>
      </c>
      <c r="Y290" t="s">
        <v>231</v>
      </c>
      <c r="Z290" t="s">
        <v>159</v>
      </c>
      <c r="AA290" s="16"/>
      <c r="AB290" s="19" t="s">
        <v>22</v>
      </c>
      <c r="AC290" t="s">
        <v>402</v>
      </c>
    </row>
    <row r="291" spans="1:29" x14ac:dyDescent="0.25">
      <c r="A291" s="11">
        <v>0.26389197392771357</v>
      </c>
      <c r="B291" s="11">
        <v>0.23620172214984089</v>
      </c>
      <c r="C291" s="11">
        <v>0.45158113096045938</v>
      </c>
      <c r="D291" s="13">
        <f t="shared" si="98"/>
        <v>3.7894293832290797</v>
      </c>
      <c r="E291" s="14">
        <f t="shared" si="99"/>
        <v>4.2336693860581729</v>
      </c>
      <c r="F291" s="14">
        <f t="shared" si="100"/>
        <v>2.2144415066083893</v>
      </c>
      <c r="G291" s="10">
        <v>2.3239667579858736E-2</v>
      </c>
      <c r="H291" s="7">
        <f t="shared" si="113"/>
        <v>1.0232396675798587</v>
      </c>
      <c r="I291" s="5">
        <f t="shared" si="101"/>
        <v>3.7033644250635285</v>
      </c>
      <c r="J291" s="5">
        <f t="shared" si="102"/>
        <v>4.1375149148307973</v>
      </c>
      <c r="K291" s="5">
        <f t="shared" si="103"/>
        <v>2.1641474395201388</v>
      </c>
      <c r="L291">
        <v>3.14</v>
      </c>
      <c r="M291">
        <v>3.43</v>
      </c>
      <c r="N291">
        <v>2.42</v>
      </c>
      <c r="O291" s="5">
        <f t="shared" si="104"/>
        <v>3.2129725562007567</v>
      </c>
      <c r="P291" s="5">
        <f t="shared" si="105"/>
        <v>3.5097120597989155</v>
      </c>
      <c r="Q291" s="5">
        <f t="shared" si="106"/>
        <v>2.4762399955432581</v>
      </c>
      <c r="R291" s="6">
        <f t="shared" si="107"/>
        <v>0.31123826379098296</v>
      </c>
      <c r="S291" s="6">
        <f t="shared" si="108"/>
        <v>0.28492365839757627</v>
      </c>
      <c r="T291" s="6">
        <f t="shared" si="109"/>
        <v>0.40383807781144077</v>
      </c>
      <c r="U291">
        <f t="shared" si="110"/>
        <v>0.84787767003138925</v>
      </c>
      <c r="V291">
        <f t="shared" si="111"/>
        <v>0.82900003277456924</v>
      </c>
      <c r="W291">
        <f t="shared" si="112"/>
        <v>1.1182232577169473</v>
      </c>
      <c r="X291" t="s">
        <v>232</v>
      </c>
      <c r="Y291" t="s">
        <v>245</v>
      </c>
      <c r="Z291" t="s">
        <v>159</v>
      </c>
      <c r="AA291" s="16"/>
      <c r="AB291" s="19" t="s">
        <v>22</v>
      </c>
      <c r="AC291" t="s">
        <v>402</v>
      </c>
    </row>
    <row r="292" spans="1:29" x14ac:dyDescent="0.25">
      <c r="A292" s="11">
        <v>0.56145739155313179</v>
      </c>
      <c r="B292" s="11">
        <v>0.24513138354470393</v>
      </c>
      <c r="C292" s="11">
        <v>0.1851788732506299</v>
      </c>
      <c r="D292" s="13">
        <f t="shared" si="98"/>
        <v>1.7810790543406143</v>
      </c>
      <c r="E292" s="14">
        <f t="shared" si="99"/>
        <v>4.0794450124646433</v>
      </c>
      <c r="F292" s="14">
        <f t="shared" si="100"/>
        <v>5.4001840622852937</v>
      </c>
      <c r="G292" s="10">
        <v>2.2272420944877691E-2</v>
      </c>
      <c r="H292" s="7">
        <f t="shared" si="113"/>
        <v>1.0222724209448777</v>
      </c>
      <c r="I292" s="5">
        <f t="shared" si="101"/>
        <v>1.7422743858181933</v>
      </c>
      <c r="J292" s="5">
        <f t="shared" si="102"/>
        <v>3.9905654587590722</v>
      </c>
      <c r="K292" s="5">
        <f t="shared" si="103"/>
        <v>5.2825293450584825</v>
      </c>
      <c r="L292">
        <v>2.09</v>
      </c>
      <c r="M292">
        <v>3.59</v>
      </c>
      <c r="N292">
        <v>3.77</v>
      </c>
      <c r="O292" s="5">
        <f t="shared" si="104"/>
        <v>2.1365493597747944</v>
      </c>
      <c r="P292" s="5">
        <f t="shared" si="105"/>
        <v>3.6699579911921107</v>
      </c>
      <c r="Q292" s="5">
        <f t="shared" si="106"/>
        <v>3.8539670269621888</v>
      </c>
      <c r="R292" s="6">
        <f t="shared" si="107"/>
        <v>0.46804441723986484</v>
      </c>
      <c r="S292" s="6">
        <f t="shared" si="108"/>
        <v>0.27248268301708012</v>
      </c>
      <c r="T292" s="6">
        <f t="shared" si="109"/>
        <v>0.25947289974305504</v>
      </c>
      <c r="U292">
        <f t="shared" si="110"/>
        <v>1.1995814304636696</v>
      </c>
      <c r="V292">
        <f t="shared" si="111"/>
        <v>0.89962187993186449</v>
      </c>
      <c r="W292">
        <f t="shared" si="112"/>
        <v>0.71367327159793803</v>
      </c>
      <c r="X292" t="s">
        <v>248</v>
      </c>
      <c r="Y292" t="s">
        <v>233</v>
      </c>
      <c r="Z292" t="s">
        <v>159</v>
      </c>
      <c r="AA292" s="16"/>
      <c r="AB292" s="19" t="s">
        <v>23</v>
      </c>
      <c r="AC292" t="s">
        <v>402</v>
      </c>
    </row>
    <row r="293" spans="1:29" x14ac:dyDescent="0.25">
      <c r="A293" s="11">
        <v>0.2343244332194587</v>
      </c>
      <c r="B293" s="11">
        <v>0.26412395149899309</v>
      </c>
      <c r="C293" s="11">
        <v>0.45189636960885576</v>
      </c>
      <c r="D293" s="13">
        <f t="shared" si="98"/>
        <v>4.2675874054646314</v>
      </c>
      <c r="E293" s="14">
        <f t="shared" si="99"/>
        <v>3.7861011632025816</v>
      </c>
      <c r="F293" s="14">
        <f t="shared" si="100"/>
        <v>2.2128967330840958</v>
      </c>
      <c r="G293" s="10">
        <v>2.1084400617211951E-2</v>
      </c>
      <c r="H293" s="7">
        <f t="shared" si="113"/>
        <v>1.021084400617212</v>
      </c>
      <c r="I293" s="5">
        <f t="shared" si="101"/>
        <v>4.1794658726399261</v>
      </c>
      <c r="J293" s="5">
        <f t="shared" si="102"/>
        <v>3.7079218533884251</v>
      </c>
      <c r="K293" s="5">
        <f t="shared" si="103"/>
        <v>2.1672025659646477</v>
      </c>
      <c r="L293">
        <v>2.36</v>
      </c>
      <c r="M293">
        <v>3.27</v>
      </c>
      <c r="N293">
        <v>3.43</v>
      </c>
      <c r="O293" s="5">
        <f t="shared" si="104"/>
        <v>2.40975918545662</v>
      </c>
      <c r="P293" s="5">
        <f t="shared" si="105"/>
        <v>3.3389459900182832</v>
      </c>
      <c r="Q293" s="5">
        <f t="shared" si="106"/>
        <v>3.502319494117037</v>
      </c>
      <c r="R293" s="6">
        <f t="shared" si="107"/>
        <v>0.41497922532475467</v>
      </c>
      <c r="S293" s="6">
        <f t="shared" si="108"/>
        <v>0.29949571002031222</v>
      </c>
      <c r="T293" s="6">
        <f t="shared" si="109"/>
        <v>0.28552506465493321</v>
      </c>
      <c r="U293">
        <f t="shared" si="110"/>
        <v>0.56466545532750689</v>
      </c>
      <c r="V293">
        <f t="shared" si="111"/>
        <v>0.88189560872534645</v>
      </c>
      <c r="W293">
        <f t="shared" si="112"/>
        <v>1.5826854646018131</v>
      </c>
      <c r="X293" t="s">
        <v>158</v>
      </c>
      <c r="Y293" t="s">
        <v>255</v>
      </c>
      <c r="Z293" t="s">
        <v>159</v>
      </c>
      <c r="AA293" s="16"/>
      <c r="AB293" s="19" t="s">
        <v>72</v>
      </c>
      <c r="AC293" t="s">
        <v>402</v>
      </c>
    </row>
    <row r="294" spans="1:29" x14ac:dyDescent="0.25">
      <c r="A294" s="11">
        <v>0.27928445956054604</v>
      </c>
      <c r="B294" s="11">
        <v>0.30832468669321356</v>
      </c>
      <c r="C294" s="11">
        <v>0.38040998932423253</v>
      </c>
      <c r="D294" s="13">
        <f t="shared" si="98"/>
        <v>3.5805787460337015</v>
      </c>
      <c r="E294" s="14">
        <f t="shared" si="99"/>
        <v>3.2433341965737923</v>
      </c>
      <c r="F294" s="14">
        <f t="shared" si="100"/>
        <v>2.6287427461524309</v>
      </c>
      <c r="G294" s="10">
        <v>2.2627425596672746E-2</v>
      </c>
      <c r="H294" s="7">
        <f t="shared" si="113"/>
        <v>1.0226274255966727</v>
      </c>
      <c r="I294" s="5">
        <f t="shared" si="101"/>
        <v>3.501352160533481</v>
      </c>
      <c r="J294" s="5">
        <f t="shared" si="102"/>
        <v>3.1715697382958443</v>
      </c>
      <c r="K294" s="5">
        <f t="shared" si="103"/>
        <v>2.5705772017786805</v>
      </c>
      <c r="L294">
        <v>2.75</v>
      </c>
      <c r="M294">
        <v>3.22</v>
      </c>
      <c r="N294">
        <v>2.87</v>
      </c>
      <c r="O294" s="5">
        <f t="shared" si="104"/>
        <v>2.8122254203908499</v>
      </c>
      <c r="P294" s="5">
        <f t="shared" si="105"/>
        <v>3.2928603104212866</v>
      </c>
      <c r="Q294" s="5">
        <f t="shared" si="106"/>
        <v>2.9349407114624508</v>
      </c>
      <c r="R294" s="6">
        <f t="shared" si="107"/>
        <v>0.35559027123117948</v>
      </c>
      <c r="S294" s="6">
        <f t="shared" si="108"/>
        <v>0.30368734344277742</v>
      </c>
      <c r="T294" s="6">
        <f t="shared" si="109"/>
        <v>0.34072238532604299</v>
      </c>
      <c r="U294">
        <f t="shared" si="110"/>
        <v>0.78541085669628796</v>
      </c>
      <c r="V294">
        <f t="shared" si="111"/>
        <v>1.0152701235351611</v>
      </c>
      <c r="W294">
        <f t="shared" si="112"/>
        <v>1.1164807647146864</v>
      </c>
      <c r="X294" t="s">
        <v>250</v>
      </c>
      <c r="Y294" t="s">
        <v>257</v>
      </c>
      <c r="Z294" t="s">
        <v>159</v>
      </c>
      <c r="AA294" s="16"/>
      <c r="AB294" s="19" t="s">
        <v>72</v>
      </c>
      <c r="AC294" t="s">
        <v>402</v>
      </c>
    </row>
    <row r="295" spans="1:29" x14ac:dyDescent="0.25">
      <c r="A295" s="11">
        <v>0.42008882191631142</v>
      </c>
      <c r="B295" s="11">
        <v>0.2657868831645061</v>
      </c>
      <c r="C295" s="11">
        <v>0.29378781916059121</v>
      </c>
      <c r="D295" s="13">
        <f t="shared" si="98"/>
        <v>2.3804489618131672</v>
      </c>
      <c r="E295" s="14">
        <f t="shared" si="99"/>
        <v>3.7624129080179629</v>
      </c>
      <c r="F295" s="14">
        <f t="shared" si="100"/>
        <v>3.4038170910461636</v>
      </c>
      <c r="G295" s="10">
        <v>2.2015990740858804E-2</v>
      </c>
      <c r="H295" s="7">
        <f t="shared" si="113"/>
        <v>1.0220159907408588</v>
      </c>
      <c r="I295" s="5">
        <f t="shared" si="101"/>
        <v>2.3291699771620804</v>
      </c>
      <c r="J295" s="5">
        <f t="shared" si="102"/>
        <v>3.6813640315848599</v>
      </c>
      <c r="K295" s="5">
        <f t="shared" si="103"/>
        <v>3.3304929882542624</v>
      </c>
      <c r="L295">
        <v>2.1</v>
      </c>
      <c r="M295">
        <v>3.61</v>
      </c>
      <c r="N295">
        <v>3.72</v>
      </c>
      <c r="O295" s="5">
        <f t="shared" si="104"/>
        <v>2.1462335805558035</v>
      </c>
      <c r="P295" s="5">
        <f t="shared" si="105"/>
        <v>3.6894777265745002</v>
      </c>
      <c r="Q295" s="5">
        <f t="shared" si="106"/>
        <v>3.8018994855559951</v>
      </c>
      <c r="R295" s="6">
        <f t="shared" si="107"/>
        <v>0.46593251035660016</v>
      </c>
      <c r="S295" s="6">
        <f t="shared" si="108"/>
        <v>0.27104107250660953</v>
      </c>
      <c r="T295" s="6">
        <f t="shared" si="109"/>
        <v>0.26302641713679042</v>
      </c>
      <c r="U295">
        <f t="shared" si="110"/>
        <v>0.90160873641291439</v>
      </c>
      <c r="V295">
        <f t="shared" si="111"/>
        <v>0.98061478545110436</v>
      </c>
      <c r="W295">
        <f t="shared" si="112"/>
        <v>1.1169517585292694</v>
      </c>
      <c r="X295" t="s">
        <v>246</v>
      </c>
      <c r="Y295" t="s">
        <v>251</v>
      </c>
      <c r="Z295" t="s">
        <v>159</v>
      </c>
      <c r="AA295" s="16"/>
      <c r="AB295" s="19" t="s">
        <v>72</v>
      </c>
      <c r="AC295" t="s">
        <v>402</v>
      </c>
    </row>
    <row r="296" spans="1:29" x14ac:dyDescent="0.25">
      <c r="A296" s="11">
        <v>0.62505256256002206</v>
      </c>
      <c r="B296" s="11">
        <v>0.20121231846895082</v>
      </c>
      <c r="C296" s="11">
        <v>0.16472816269810286</v>
      </c>
      <c r="D296" s="13">
        <f t="shared" si="98"/>
        <v>1.5998654511619137</v>
      </c>
      <c r="E296" s="14">
        <f t="shared" si="99"/>
        <v>4.9698746458920731</v>
      </c>
      <c r="F296" s="14">
        <f t="shared" si="100"/>
        <v>6.0706073789744073</v>
      </c>
      <c r="G296" s="10">
        <v>2.5369459546724871E-2</v>
      </c>
      <c r="H296" s="7">
        <f t="shared" si="113"/>
        <v>1.0253694595467249</v>
      </c>
      <c r="I296" s="5">
        <f t="shared" si="101"/>
        <v>1.5602819415639224</v>
      </c>
      <c r="J296" s="5">
        <f t="shared" si="102"/>
        <v>4.846911130051657</v>
      </c>
      <c r="K296" s="5">
        <f t="shared" si="103"/>
        <v>5.9204097824973072</v>
      </c>
      <c r="L296">
        <v>1.55</v>
      </c>
      <c r="M296">
        <v>4.47</v>
      </c>
      <c r="N296">
        <v>6.39</v>
      </c>
      <c r="O296" s="5">
        <f t="shared" si="104"/>
        <v>1.5893226622974237</v>
      </c>
      <c r="P296" s="5">
        <f t="shared" si="105"/>
        <v>4.5834014841738595</v>
      </c>
      <c r="Q296" s="5">
        <f t="shared" si="106"/>
        <v>6.552110846503572</v>
      </c>
      <c r="R296" s="6">
        <f t="shared" si="107"/>
        <v>0.62919885541332665</v>
      </c>
      <c r="S296" s="6">
        <f t="shared" si="108"/>
        <v>0.21817857402475535</v>
      </c>
      <c r="T296" s="6">
        <f t="shared" si="109"/>
        <v>0.15262257056191805</v>
      </c>
      <c r="U296">
        <f t="shared" si="110"/>
        <v>0.99341020280372117</v>
      </c>
      <c r="V296">
        <f t="shared" si="111"/>
        <v>0.92223683910465259</v>
      </c>
      <c r="W296">
        <f t="shared" si="112"/>
        <v>1.0793171815388449</v>
      </c>
      <c r="X296" t="s">
        <v>258</v>
      </c>
      <c r="Y296" t="s">
        <v>247</v>
      </c>
      <c r="Z296" t="s">
        <v>159</v>
      </c>
      <c r="AA296" s="16"/>
      <c r="AB296" s="19" t="s">
        <v>23</v>
      </c>
      <c r="AC296" t="s">
        <v>402</v>
      </c>
    </row>
    <row r="297" spans="1:29" x14ac:dyDescent="0.25">
      <c r="A297" s="11" t="e">
        <v>#N/A</v>
      </c>
      <c r="B297" s="11" t="e">
        <v>#N/A</v>
      </c>
      <c r="C297" s="11" t="e">
        <v>#N/A</v>
      </c>
      <c r="D297" s="13" t="e">
        <f t="shared" si="98"/>
        <v>#N/A</v>
      </c>
      <c r="E297" s="14" t="e">
        <f t="shared" si="99"/>
        <v>#N/A</v>
      </c>
      <c r="F297" s="14" t="e">
        <f t="shared" si="100"/>
        <v>#N/A</v>
      </c>
      <c r="G297" s="10">
        <v>3.2459448703477278E-2</v>
      </c>
      <c r="H297" s="7">
        <f t="shared" si="113"/>
        <v>1.0324594487034773</v>
      </c>
      <c r="I297" s="5" t="e">
        <f t="shared" si="101"/>
        <v>#N/A</v>
      </c>
      <c r="J297" s="5" t="e">
        <f t="shared" si="102"/>
        <v>#N/A</v>
      </c>
      <c r="K297" s="5" t="e">
        <f t="shared" si="103"/>
        <v>#N/A</v>
      </c>
      <c r="L297">
        <v>2.4900000000000002</v>
      </c>
      <c r="M297">
        <v>3.62</v>
      </c>
      <c r="N297">
        <v>2.82</v>
      </c>
      <c r="O297" s="5">
        <f t="shared" si="104"/>
        <v>2.5708240272716587</v>
      </c>
      <c r="P297" s="5">
        <f t="shared" si="105"/>
        <v>3.7375032043065879</v>
      </c>
      <c r="Q297" s="5">
        <f t="shared" si="106"/>
        <v>2.9115356453438057</v>
      </c>
      <c r="R297" s="6">
        <f t="shared" si="107"/>
        <v>0.3889803383630544</v>
      </c>
      <c r="S297" s="6">
        <f t="shared" si="108"/>
        <v>0.26755829903978051</v>
      </c>
      <c r="T297" s="6">
        <f t="shared" si="109"/>
        <v>0.34346136259716514</v>
      </c>
      <c r="U297" t="e">
        <f t="shared" si="110"/>
        <v>#N/A</v>
      </c>
      <c r="V297" t="e">
        <f t="shared" si="111"/>
        <v>#N/A</v>
      </c>
      <c r="W297" t="e">
        <f t="shared" si="112"/>
        <v>#N/A</v>
      </c>
      <c r="X297" t="s">
        <v>358</v>
      </c>
      <c r="Y297" t="s">
        <v>359</v>
      </c>
      <c r="Z297" t="s">
        <v>283</v>
      </c>
      <c r="AA297" s="16"/>
      <c r="AB297" s="19" t="e">
        <v>#N/A</v>
      </c>
      <c r="AC297" t="s">
        <v>402</v>
      </c>
    </row>
    <row r="298" spans="1:29" x14ac:dyDescent="0.25">
      <c r="A298" s="11">
        <v>0.37223250856963541</v>
      </c>
      <c r="B298" s="11">
        <v>0.27734053418477489</v>
      </c>
      <c r="C298" s="11">
        <v>0.32576613698101492</v>
      </c>
      <c r="D298" s="13">
        <f t="shared" si="98"/>
        <v>2.6864929230460399</v>
      </c>
      <c r="E298" s="14">
        <f t="shared" si="99"/>
        <v>3.6056756108133898</v>
      </c>
      <c r="F298" s="14">
        <f t="shared" si="100"/>
        <v>3.0696867675300403</v>
      </c>
      <c r="G298" s="10">
        <v>3.9163292909837333E-2</v>
      </c>
      <c r="H298" s="7">
        <f t="shared" si="113"/>
        <v>1.0391632929098373</v>
      </c>
      <c r="I298" s="5">
        <f t="shared" si="101"/>
        <v>2.5852461700445502</v>
      </c>
      <c r="J298" s="5">
        <f t="shared" si="102"/>
        <v>3.4697873139041251</v>
      </c>
      <c r="K298" s="5">
        <f t="shared" si="103"/>
        <v>2.9539984605637728</v>
      </c>
      <c r="L298">
        <v>1.58</v>
      </c>
      <c r="M298">
        <v>4.3499999999999996</v>
      </c>
      <c r="N298">
        <v>5.67</v>
      </c>
      <c r="O298" s="5">
        <f t="shared" si="104"/>
        <v>1.641878002797543</v>
      </c>
      <c r="P298" s="5">
        <f t="shared" si="105"/>
        <v>4.5203603241577923</v>
      </c>
      <c r="Q298" s="5">
        <f t="shared" si="106"/>
        <v>5.892055870798778</v>
      </c>
      <c r="R298" s="6">
        <f t="shared" si="107"/>
        <v>0.60905865009223115</v>
      </c>
      <c r="S298" s="6">
        <f t="shared" si="108"/>
        <v>0.22122130279212074</v>
      </c>
      <c r="T298" s="6">
        <f t="shared" si="109"/>
        <v>0.16972004711564817</v>
      </c>
      <c r="U298">
        <f t="shared" si="110"/>
        <v>0.61116036774663229</v>
      </c>
      <c r="V298">
        <f t="shared" si="111"/>
        <v>1.253679147009584</v>
      </c>
      <c r="W298">
        <f t="shared" si="112"/>
        <v>1.9194322799064276</v>
      </c>
      <c r="X298" t="s">
        <v>360</v>
      </c>
      <c r="Y298" t="s">
        <v>361</v>
      </c>
      <c r="Z298" t="s">
        <v>283</v>
      </c>
      <c r="AA298" s="16"/>
      <c r="AB298" s="19" t="s">
        <v>72</v>
      </c>
      <c r="AC298" t="s">
        <v>402</v>
      </c>
    </row>
    <row r="299" spans="1:29" x14ac:dyDescent="0.25">
      <c r="A299" s="11">
        <v>0.56190207457958352</v>
      </c>
      <c r="B299" s="11">
        <v>0.23022896469446949</v>
      </c>
      <c r="C299" s="11">
        <v>0.19780775966493847</v>
      </c>
      <c r="D299" s="13">
        <f t="shared" si="98"/>
        <v>1.7796695282682529</v>
      </c>
      <c r="E299" s="14">
        <f t="shared" si="99"/>
        <v>4.3435021363496658</v>
      </c>
      <c r="F299" s="14">
        <f t="shared" si="100"/>
        <v>5.0554134058940585</v>
      </c>
      <c r="G299" s="10">
        <v>3.5064065218342044E-2</v>
      </c>
      <c r="H299" s="7">
        <f t="shared" si="113"/>
        <v>1.035064065218342</v>
      </c>
      <c r="I299" s="5">
        <f t="shared" si="101"/>
        <v>1.7193810393686497</v>
      </c>
      <c r="J299" s="5">
        <f t="shared" si="102"/>
        <v>4.1963606720647038</v>
      </c>
      <c r="K299" s="5">
        <f t="shared" si="103"/>
        <v>4.8841550738481505</v>
      </c>
      <c r="L299">
        <v>3.89</v>
      </c>
      <c r="M299">
        <v>3.63</v>
      </c>
      <c r="N299">
        <v>1.99</v>
      </c>
      <c r="O299" s="5">
        <f t="shared" si="104"/>
        <v>4.0263992136993503</v>
      </c>
      <c r="P299" s="5">
        <f t="shared" si="105"/>
        <v>3.7572825567425814</v>
      </c>
      <c r="Q299" s="5">
        <f t="shared" si="106"/>
        <v>2.0597774897845005</v>
      </c>
      <c r="R299" s="6">
        <f t="shared" si="107"/>
        <v>0.24836086709872621</v>
      </c>
      <c r="S299" s="6">
        <f t="shared" si="108"/>
        <v>0.26614979972838704</v>
      </c>
      <c r="T299" s="6">
        <f t="shared" si="109"/>
        <v>0.48548933317288689</v>
      </c>
      <c r="U299">
        <f t="shared" si="110"/>
        <v>2.2624420712632691</v>
      </c>
      <c r="V299">
        <f t="shared" si="111"/>
        <v>0.86503527310343376</v>
      </c>
      <c r="W299">
        <f t="shared" si="112"/>
        <v>0.40743997066254278</v>
      </c>
      <c r="X299" t="s">
        <v>362</v>
      </c>
      <c r="Y299" t="s">
        <v>363</v>
      </c>
      <c r="Z299" t="s">
        <v>283</v>
      </c>
      <c r="AA299" s="16"/>
      <c r="AB299" s="19" t="s">
        <v>23</v>
      </c>
      <c r="AC299" t="s">
        <v>402</v>
      </c>
    </row>
    <row r="300" spans="1:29" x14ac:dyDescent="0.25">
      <c r="A300" s="11">
        <v>0.15937062238701172</v>
      </c>
      <c r="B300" s="11">
        <v>0.18313502213739299</v>
      </c>
      <c r="C300" s="11">
        <v>0.57692961297816192</v>
      </c>
      <c r="D300" s="13">
        <f t="shared" ref="D300:D323" si="114">(100%/A300)</f>
        <v>6.2746821529731154</v>
      </c>
      <c r="E300" s="14">
        <f t="shared" ref="E300:E323" si="115">(100%/B300)</f>
        <v>5.4604520114660104</v>
      </c>
      <c r="F300" s="14">
        <f t="shared" ref="F300:F323" si="116">(100%/C300)</f>
        <v>1.7333136963414153</v>
      </c>
      <c r="G300" s="10">
        <v>3.4613634057312215E-2</v>
      </c>
      <c r="H300" s="7">
        <f t="shared" si="113"/>
        <v>1.0346136340573122</v>
      </c>
      <c r="I300" s="5">
        <f t="shared" ref="I300:I323" si="117">D300/H300</f>
        <v>6.0647588108485442</v>
      </c>
      <c r="J300" s="5">
        <f t="shared" ref="J300:J323" si="118">E300/H300</f>
        <v>5.2777692384087889</v>
      </c>
      <c r="K300" s="5">
        <f t="shared" ref="K300:K323" si="119">F300/H300</f>
        <v>1.6753246229165764</v>
      </c>
      <c r="L300">
        <v>4.24</v>
      </c>
      <c r="M300">
        <v>4.22</v>
      </c>
      <c r="N300">
        <v>1.78</v>
      </c>
      <c r="O300" s="5">
        <f t="shared" ref="O300:O323" si="120">(L300*H300)</f>
        <v>4.386761808403004</v>
      </c>
      <c r="P300" s="5">
        <f t="shared" ref="P300:P323" si="121">(M300*H300)</f>
        <v>4.3660695357218575</v>
      </c>
      <c r="Q300" s="5">
        <f t="shared" ref="Q300:Q323" si="122">(N300*H300)</f>
        <v>1.8416122686220158</v>
      </c>
      <c r="R300" s="6">
        <f t="shared" ref="R300:R323" si="123">(1/O300)</f>
        <v>0.22795858167736921</v>
      </c>
      <c r="S300" s="6">
        <f t="shared" ref="S300:S323" si="124">(1/P300)</f>
        <v>0.22903895410238043</v>
      </c>
      <c r="T300" s="6">
        <f t="shared" ref="T300:T323" si="125">(1/Q300)</f>
        <v>0.54300246422025022</v>
      </c>
      <c r="U300">
        <f t="shared" ref="U300:U323" si="126">(L300/I300)</f>
        <v>0.69912095966875976</v>
      </c>
      <c r="V300">
        <f t="shared" ref="V300:V323" si="127">(M300/J300)</f>
        <v>0.79958024107781955</v>
      </c>
      <c r="W300">
        <f t="shared" ref="W300:W323" si="128">(N300/K300)</f>
        <v>1.0624806533919344</v>
      </c>
      <c r="X300" t="s">
        <v>364</v>
      </c>
      <c r="Y300" t="s">
        <v>365</v>
      </c>
      <c r="Z300" t="s">
        <v>283</v>
      </c>
      <c r="AA300" s="16"/>
      <c r="AB300" s="19" t="s">
        <v>22</v>
      </c>
      <c r="AC300" t="s">
        <v>402</v>
      </c>
    </row>
    <row r="301" spans="1:29" x14ac:dyDescent="0.25">
      <c r="A301" s="11">
        <v>0.3996244038956987</v>
      </c>
      <c r="B301" s="11">
        <v>0.28825859696530692</v>
      </c>
      <c r="C301" s="11">
        <v>0.29282089516711951</v>
      </c>
      <c r="D301" s="13">
        <f t="shared" si="114"/>
        <v>2.5023496819803785</v>
      </c>
      <c r="E301" s="14">
        <f t="shared" si="115"/>
        <v>3.4691072895229347</v>
      </c>
      <c r="F301" s="14">
        <f t="shared" si="116"/>
        <v>3.4150568368055749</v>
      </c>
      <c r="G301" s="10">
        <v>3.2923328864374657E-2</v>
      </c>
      <c r="H301" s="7">
        <f t="shared" si="113"/>
        <v>1.0329233288643747</v>
      </c>
      <c r="I301" s="5">
        <f t="shared" si="117"/>
        <v>2.4225899561505044</v>
      </c>
      <c r="J301" s="5">
        <f t="shared" si="118"/>
        <v>3.358533196589693</v>
      </c>
      <c r="K301" s="5">
        <f t="shared" si="119"/>
        <v>3.306205544374901</v>
      </c>
      <c r="L301">
        <v>2.4900000000000002</v>
      </c>
      <c r="M301">
        <v>3.09</v>
      </c>
      <c r="N301">
        <v>3.25</v>
      </c>
      <c r="O301" s="5">
        <f t="shared" si="120"/>
        <v>2.5719790888722933</v>
      </c>
      <c r="P301" s="5">
        <f t="shared" si="121"/>
        <v>3.1917330861909177</v>
      </c>
      <c r="Q301" s="5">
        <f t="shared" si="122"/>
        <v>3.3570008188092175</v>
      </c>
      <c r="R301" s="6">
        <f t="shared" si="123"/>
        <v>0.38880564944190849</v>
      </c>
      <c r="S301" s="6">
        <f t="shared" si="124"/>
        <v>0.31330940683182917</v>
      </c>
      <c r="T301" s="6">
        <f t="shared" si="125"/>
        <v>0.29788494372626223</v>
      </c>
      <c r="U301">
        <f t="shared" si="126"/>
        <v>1.0278256102227925</v>
      </c>
      <c r="V301">
        <f t="shared" si="127"/>
        <v>0.92004450131314297</v>
      </c>
      <c r="W301">
        <f t="shared" si="128"/>
        <v>0.98299998484046835</v>
      </c>
      <c r="X301" t="s">
        <v>260</v>
      </c>
      <c r="Y301" t="s">
        <v>267</v>
      </c>
      <c r="Z301" t="s">
        <v>162</v>
      </c>
      <c r="AA301" s="16"/>
      <c r="AB301" s="19" t="s">
        <v>72</v>
      </c>
      <c r="AC301" t="s">
        <v>402</v>
      </c>
    </row>
    <row r="302" spans="1:29" x14ac:dyDescent="0.25">
      <c r="A302" s="11">
        <v>8.9809126823782767E-2</v>
      </c>
      <c r="B302" s="11">
        <v>0.15534042413182073</v>
      </c>
      <c r="C302" s="11">
        <v>0.63911171201908601</v>
      </c>
      <c r="D302" s="13">
        <f t="shared" si="114"/>
        <v>11.134725783072478</v>
      </c>
      <c r="E302" s="14">
        <f t="shared" si="115"/>
        <v>6.4374743766079039</v>
      </c>
      <c r="F302" s="14">
        <f t="shared" si="116"/>
        <v>1.5646716860199499</v>
      </c>
      <c r="G302" s="10">
        <v>3.7073959112158494E-2</v>
      </c>
      <c r="H302" s="7">
        <f t="shared" si="113"/>
        <v>1.0370739591121585</v>
      </c>
      <c r="I302" s="5">
        <f t="shared" si="117"/>
        <v>10.736674742662464</v>
      </c>
      <c r="J302" s="5">
        <f t="shared" si="118"/>
        <v>6.2073435747234855</v>
      </c>
      <c r="K302" s="5">
        <f t="shared" si="119"/>
        <v>1.5087368381706057</v>
      </c>
      <c r="L302">
        <v>8.74</v>
      </c>
      <c r="M302">
        <v>5.05</v>
      </c>
      <c r="N302">
        <v>1.38</v>
      </c>
      <c r="O302" s="5">
        <f t="shared" si="120"/>
        <v>9.0640264026402662</v>
      </c>
      <c r="P302" s="5">
        <f t="shared" si="121"/>
        <v>5.2372234935164004</v>
      </c>
      <c r="Q302" s="5">
        <f t="shared" si="122"/>
        <v>1.4311620635747786</v>
      </c>
      <c r="R302" s="6">
        <f t="shared" si="123"/>
        <v>0.1103262452665307</v>
      </c>
      <c r="S302" s="6">
        <f t="shared" si="124"/>
        <v>0.19094086804544128</v>
      </c>
      <c r="T302" s="6">
        <f t="shared" si="125"/>
        <v>0.69873288668802791</v>
      </c>
      <c r="U302">
        <f t="shared" si="126"/>
        <v>0.81403229672883515</v>
      </c>
      <c r="V302">
        <f t="shared" si="127"/>
        <v>0.81355251875597345</v>
      </c>
      <c r="W302">
        <f t="shared" si="128"/>
        <v>0.91467243662804476</v>
      </c>
      <c r="X302" t="s">
        <v>266</v>
      </c>
      <c r="Y302" t="s">
        <v>263</v>
      </c>
      <c r="Z302" t="s">
        <v>162</v>
      </c>
      <c r="AA302" s="16"/>
      <c r="AB302" s="19" t="s">
        <v>22</v>
      </c>
      <c r="AC302" t="s">
        <v>402</v>
      </c>
    </row>
    <row r="303" spans="1:29" x14ac:dyDescent="0.25">
      <c r="A303" s="11">
        <v>0.5623150280796505</v>
      </c>
      <c r="B303" s="11">
        <v>0.27341593640410933</v>
      </c>
      <c r="C303" s="11">
        <v>0.15919300974620737</v>
      </c>
      <c r="D303" s="13">
        <f t="shared" si="114"/>
        <v>1.7783625726935979</v>
      </c>
      <c r="E303" s="14">
        <f t="shared" si="115"/>
        <v>3.6574312863826557</v>
      </c>
      <c r="F303" s="14">
        <f t="shared" si="116"/>
        <v>6.2816828552600699</v>
      </c>
      <c r="G303" s="10">
        <v>3.2162843525275653E-2</v>
      </c>
      <c r="H303" s="7">
        <f t="shared" si="113"/>
        <v>1.0321628435252757</v>
      </c>
      <c r="I303" s="5">
        <f t="shared" si="117"/>
        <v>1.722947676182309</v>
      </c>
      <c r="J303" s="5">
        <f t="shared" si="118"/>
        <v>3.5434634266536569</v>
      </c>
      <c r="K303" s="5">
        <f t="shared" si="119"/>
        <v>6.0859416657602665</v>
      </c>
      <c r="L303">
        <v>2.48</v>
      </c>
      <c r="M303">
        <v>3.17</v>
      </c>
      <c r="N303">
        <v>3.19</v>
      </c>
      <c r="O303" s="5">
        <f t="shared" si="120"/>
        <v>2.5597638519426837</v>
      </c>
      <c r="P303" s="5">
        <f t="shared" si="121"/>
        <v>3.2719562139751237</v>
      </c>
      <c r="Q303" s="5">
        <f t="shared" si="122"/>
        <v>3.2925994708456292</v>
      </c>
      <c r="R303" s="6">
        <f t="shared" si="123"/>
        <v>0.39066103665815466</v>
      </c>
      <c r="S303" s="6">
        <f t="shared" si="124"/>
        <v>0.30562756180196332</v>
      </c>
      <c r="T303" s="6">
        <f t="shared" si="125"/>
        <v>0.30371140153988202</v>
      </c>
      <c r="U303">
        <f t="shared" si="126"/>
        <v>1.4393936822824245</v>
      </c>
      <c r="V303">
        <f t="shared" si="127"/>
        <v>0.89460497211725287</v>
      </c>
      <c r="W303">
        <f t="shared" si="128"/>
        <v>0.52415881965268551</v>
      </c>
      <c r="X303" t="s">
        <v>262</v>
      </c>
      <c r="Y303" t="s">
        <v>237</v>
      </c>
      <c r="Z303" t="s">
        <v>162</v>
      </c>
      <c r="AA303" s="16"/>
      <c r="AB303" s="19" t="s">
        <v>72</v>
      </c>
      <c r="AC303" t="s">
        <v>402</v>
      </c>
    </row>
    <row r="304" spans="1:29" x14ac:dyDescent="0.25">
      <c r="A304" s="11">
        <v>0.16246091068064875</v>
      </c>
      <c r="B304" s="11">
        <v>0.21762528991529961</v>
      </c>
      <c r="C304" s="11">
        <v>0.54364366694669652</v>
      </c>
      <c r="D304" s="13">
        <f t="shared" si="114"/>
        <v>6.1553268156037317</v>
      </c>
      <c r="E304" s="14">
        <f t="shared" si="115"/>
        <v>4.5950541887351548</v>
      </c>
      <c r="F304" s="14">
        <f t="shared" si="116"/>
        <v>1.83944017156747</v>
      </c>
      <c r="G304" s="10">
        <v>2.2254555355600614E-2</v>
      </c>
      <c r="H304" s="7">
        <f t="shared" si="113"/>
        <v>1.0222545553556006</v>
      </c>
      <c r="I304" s="5">
        <f t="shared" si="117"/>
        <v>6.0213249071436463</v>
      </c>
      <c r="J304" s="5">
        <f t="shared" si="118"/>
        <v>4.495019527828588</v>
      </c>
      <c r="K304" s="5">
        <f t="shared" si="119"/>
        <v>1.7993954264430778</v>
      </c>
      <c r="L304">
        <v>4.41</v>
      </c>
      <c r="M304">
        <v>3.25</v>
      </c>
      <c r="N304">
        <v>2.0499999999999998</v>
      </c>
      <c r="O304" s="5">
        <f t="shared" si="120"/>
        <v>4.508142589118199</v>
      </c>
      <c r="P304" s="5">
        <f t="shared" si="121"/>
        <v>3.3223273049057021</v>
      </c>
      <c r="Q304" s="5">
        <f t="shared" si="122"/>
        <v>2.0956218384789809</v>
      </c>
      <c r="R304" s="6">
        <f t="shared" si="123"/>
        <v>0.2218208453330226</v>
      </c>
      <c r="S304" s="6">
        <f t="shared" si="124"/>
        <v>0.30099382397496299</v>
      </c>
      <c r="T304" s="6">
        <f t="shared" si="125"/>
        <v>0.47718533069201458</v>
      </c>
      <c r="U304">
        <f t="shared" si="126"/>
        <v>0.73239695050636033</v>
      </c>
      <c r="V304">
        <f t="shared" si="127"/>
        <v>0.72302244292361939</v>
      </c>
      <c r="W304">
        <f t="shared" si="128"/>
        <v>1.139271540804291</v>
      </c>
      <c r="X304" t="s">
        <v>366</v>
      </c>
      <c r="Y304" t="s">
        <v>367</v>
      </c>
      <c r="Z304" t="s">
        <v>286</v>
      </c>
      <c r="AA304" s="16"/>
      <c r="AB304" s="19" t="s">
        <v>22</v>
      </c>
      <c r="AC304" t="s">
        <v>402</v>
      </c>
    </row>
    <row r="305" spans="1:29" x14ac:dyDescent="0.25">
      <c r="A305" s="11">
        <v>0.4406549593635638</v>
      </c>
      <c r="B305" s="11">
        <v>0.25457656498405284</v>
      </c>
      <c r="C305" s="11">
        <v>0.28531747512729499</v>
      </c>
      <c r="D305" s="13">
        <f t="shared" si="114"/>
        <v>2.2693492465041039</v>
      </c>
      <c r="E305" s="14">
        <f t="shared" si="115"/>
        <v>3.9280913388969716</v>
      </c>
      <c r="F305" s="14">
        <f t="shared" si="116"/>
        <v>3.5048676901190432</v>
      </c>
      <c r="G305" s="10">
        <v>2.5974025974025983E-2</v>
      </c>
      <c r="H305" s="7">
        <f t="shared" si="113"/>
        <v>1.025974025974026</v>
      </c>
      <c r="I305" s="5">
        <f t="shared" si="117"/>
        <v>2.211897366845772</v>
      </c>
      <c r="J305" s="5">
        <f t="shared" si="118"/>
        <v>3.8286459885451496</v>
      </c>
      <c r="K305" s="5">
        <f t="shared" si="119"/>
        <v>3.4161368625210926</v>
      </c>
      <c r="L305">
        <v>1.75</v>
      </c>
      <c r="M305">
        <v>4.2</v>
      </c>
      <c r="N305">
        <v>4.62</v>
      </c>
      <c r="O305" s="5">
        <f t="shared" si="120"/>
        <v>1.7954545454545454</v>
      </c>
      <c r="P305" s="5">
        <f t="shared" si="121"/>
        <v>4.3090909090909095</v>
      </c>
      <c r="Q305" s="5">
        <f t="shared" si="122"/>
        <v>4.74</v>
      </c>
      <c r="R305" s="6">
        <f t="shared" si="123"/>
        <v>0.55696202531645567</v>
      </c>
      <c r="S305" s="6">
        <f t="shared" si="124"/>
        <v>0.23206751054852318</v>
      </c>
      <c r="T305" s="6">
        <f t="shared" si="125"/>
        <v>0.21097046413502107</v>
      </c>
      <c r="U305">
        <f t="shared" si="126"/>
        <v>0.79117594976639871</v>
      </c>
      <c r="V305">
        <f t="shared" si="127"/>
        <v>1.0969935618403732</v>
      </c>
      <c r="W305">
        <f t="shared" si="128"/>
        <v>1.3524048321033784</v>
      </c>
      <c r="X305" t="s">
        <v>368</v>
      </c>
      <c r="Y305" t="s">
        <v>369</v>
      </c>
      <c r="Z305" t="s">
        <v>286</v>
      </c>
      <c r="AA305" s="16"/>
      <c r="AB305" s="19" t="s">
        <v>23</v>
      </c>
      <c r="AC305" t="s">
        <v>402</v>
      </c>
    </row>
    <row r="306" spans="1:29" x14ac:dyDescent="0.25">
      <c r="A306" s="11">
        <v>0.4990610714763839</v>
      </c>
      <c r="B306" s="11">
        <v>0.30511960761808832</v>
      </c>
      <c r="C306" s="11">
        <v>0.18912638308281401</v>
      </c>
      <c r="D306" s="13">
        <f t="shared" si="114"/>
        <v>2.0037627800575124</v>
      </c>
      <c r="E306" s="14">
        <f t="shared" si="115"/>
        <v>3.2774032708238097</v>
      </c>
      <c r="F306" s="14">
        <f t="shared" si="116"/>
        <v>5.2874695941397212</v>
      </c>
      <c r="G306" s="10">
        <v>2.7593971142358287E-2</v>
      </c>
      <c r="H306" s="7">
        <f t="shared" si="113"/>
        <v>1.0275939711423583</v>
      </c>
      <c r="I306" s="5">
        <f t="shared" si="117"/>
        <v>1.9499557571654145</v>
      </c>
      <c r="J306" s="5">
        <f t="shared" si="118"/>
        <v>3.1893951919359527</v>
      </c>
      <c r="K306" s="5">
        <f t="shared" si="119"/>
        <v>5.1454852233725479</v>
      </c>
      <c r="L306">
        <v>1.44</v>
      </c>
      <c r="M306">
        <v>4.68</v>
      </c>
      <c r="N306">
        <v>8.3699999999999992</v>
      </c>
      <c r="O306" s="5">
        <f t="shared" si="120"/>
        <v>1.479735318444996</v>
      </c>
      <c r="P306" s="5">
        <f t="shared" si="121"/>
        <v>4.8091397849462361</v>
      </c>
      <c r="Q306" s="5">
        <f t="shared" si="122"/>
        <v>8.6009615384615383</v>
      </c>
      <c r="R306" s="6">
        <f t="shared" si="123"/>
        <v>0.67579653437674669</v>
      </c>
      <c r="S306" s="6">
        <f t="shared" si="124"/>
        <v>0.20793739519284518</v>
      </c>
      <c r="T306" s="6">
        <f t="shared" si="125"/>
        <v>0.11626607043040806</v>
      </c>
      <c r="U306">
        <f t="shared" si="126"/>
        <v>0.73847829352460792</v>
      </c>
      <c r="V306">
        <f t="shared" si="127"/>
        <v>1.4673628441633333</v>
      </c>
      <c r="W306">
        <f t="shared" si="128"/>
        <v>1.6266687468036263</v>
      </c>
      <c r="X306" t="s">
        <v>370</v>
      </c>
      <c r="Y306" t="s">
        <v>371</v>
      </c>
      <c r="Z306" t="s">
        <v>286</v>
      </c>
      <c r="AA306" s="16"/>
      <c r="AB306" s="19" t="s">
        <v>72</v>
      </c>
      <c r="AC306" t="s">
        <v>402</v>
      </c>
    </row>
    <row r="307" spans="1:29" x14ac:dyDescent="0.25">
      <c r="A307" s="11" t="e">
        <v>#N/A</v>
      </c>
      <c r="B307" s="11" t="e">
        <v>#N/A</v>
      </c>
      <c r="C307" s="11" t="e">
        <v>#N/A</v>
      </c>
      <c r="D307" s="13" t="e">
        <f t="shared" si="114"/>
        <v>#N/A</v>
      </c>
      <c r="E307" s="14" t="e">
        <f t="shared" si="115"/>
        <v>#N/A</v>
      </c>
      <c r="F307" s="14" t="e">
        <f t="shared" si="116"/>
        <v>#N/A</v>
      </c>
      <c r="G307" s="10">
        <v>3.6314372284151464E-2</v>
      </c>
      <c r="H307" s="7">
        <f t="shared" si="113"/>
        <v>1.0363143722841515</v>
      </c>
      <c r="I307" s="5" t="e">
        <f t="shared" si="117"/>
        <v>#N/A</v>
      </c>
      <c r="J307" s="5" t="e">
        <f t="shared" si="118"/>
        <v>#N/A</v>
      </c>
      <c r="K307" s="5" t="e">
        <f t="shared" si="119"/>
        <v>#N/A</v>
      </c>
      <c r="L307">
        <v>1.72</v>
      </c>
      <c r="M307">
        <v>3.5</v>
      </c>
      <c r="N307">
        <v>5.91</v>
      </c>
      <c r="O307" s="5">
        <f t="shared" si="120"/>
        <v>1.7824607203287406</v>
      </c>
      <c r="P307" s="5">
        <f t="shared" si="121"/>
        <v>3.6271003029945303</v>
      </c>
      <c r="Q307" s="5">
        <f t="shared" si="122"/>
        <v>6.124617940199335</v>
      </c>
      <c r="R307" s="6">
        <f t="shared" si="123"/>
        <v>0.56102218051434494</v>
      </c>
      <c r="S307" s="6">
        <f t="shared" si="124"/>
        <v>0.27570232870990663</v>
      </c>
      <c r="T307" s="6">
        <f t="shared" si="125"/>
        <v>0.16327549077574846</v>
      </c>
      <c r="U307" t="e">
        <f t="shared" si="126"/>
        <v>#N/A</v>
      </c>
      <c r="V307" t="e">
        <f t="shared" si="127"/>
        <v>#N/A</v>
      </c>
      <c r="W307" t="e">
        <f t="shared" si="128"/>
        <v>#N/A</v>
      </c>
      <c r="X307" t="s">
        <v>372</v>
      </c>
      <c r="Y307" t="s">
        <v>373</v>
      </c>
      <c r="Z307" t="s">
        <v>289</v>
      </c>
      <c r="AA307" s="16"/>
      <c r="AB307" s="19" t="e">
        <v>#N/A</v>
      </c>
      <c r="AC307" t="s">
        <v>402</v>
      </c>
    </row>
    <row r="308" spans="1:29" x14ac:dyDescent="0.25">
      <c r="A308" s="11">
        <v>0.58592519536377863</v>
      </c>
      <c r="B308" s="11">
        <v>0.21958041160918376</v>
      </c>
      <c r="C308" s="11">
        <v>0.18514884384987826</v>
      </c>
      <c r="D308" s="13">
        <f t="shared" si="114"/>
        <v>1.7067025072699564</v>
      </c>
      <c r="E308" s="14">
        <f t="shared" si="115"/>
        <v>4.5541402927135044</v>
      </c>
      <c r="F308" s="14">
        <f t="shared" si="116"/>
        <v>5.4010599213399164</v>
      </c>
      <c r="G308" s="10">
        <v>3.3768645882839232E-2</v>
      </c>
      <c r="H308" s="7">
        <f t="shared" si="113"/>
        <v>1.0337686458828392</v>
      </c>
      <c r="I308" s="5">
        <f t="shared" si="117"/>
        <v>1.6509520907479556</v>
      </c>
      <c r="J308" s="5">
        <f t="shared" si="118"/>
        <v>4.4053766873769566</v>
      </c>
      <c r="K308" s="5">
        <f t="shared" si="119"/>
        <v>5.2246312004630466</v>
      </c>
      <c r="L308">
        <v>2.0699999999999998</v>
      </c>
      <c r="M308">
        <v>3.04</v>
      </c>
      <c r="N308">
        <v>4.51</v>
      </c>
      <c r="O308" s="5">
        <f t="shared" si="120"/>
        <v>2.1399010969774772</v>
      </c>
      <c r="P308" s="5">
        <f t="shared" si="121"/>
        <v>3.1426566834838314</v>
      </c>
      <c r="Q308" s="5">
        <f t="shared" si="122"/>
        <v>4.6622965929316047</v>
      </c>
      <c r="R308" s="6">
        <f t="shared" si="123"/>
        <v>0.46731131705687667</v>
      </c>
      <c r="S308" s="6">
        <f t="shared" si="124"/>
        <v>0.31820211391701797</v>
      </c>
      <c r="T308" s="6">
        <f t="shared" si="125"/>
        <v>0.21448656902610524</v>
      </c>
      <c r="U308">
        <f t="shared" si="126"/>
        <v>1.2538219683056924</v>
      </c>
      <c r="V308">
        <f t="shared" si="127"/>
        <v>0.69006584810573202</v>
      </c>
      <c r="W308">
        <f t="shared" si="128"/>
        <v>0.86321882386651316</v>
      </c>
      <c r="X308" t="s">
        <v>374</v>
      </c>
      <c r="Y308" t="s">
        <v>375</v>
      </c>
      <c r="Z308" t="s">
        <v>289</v>
      </c>
      <c r="AA308" s="16"/>
      <c r="AB308" s="19" t="s">
        <v>23</v>
      </c>
      <c r="AC308" t="s">
        <v>402</v>
      </c>
    </row>
    <row r="309" spans="1:29" x14ac:dyDescent="0.25">
      <c r="A309" s="11">
        <v>0.40342760790255988</v>
      </c>
      <c r="B309" s="11">
        <v>0.34820074410269247</v>
      </c>
      <c r="C309" s="11">
        <v>0.23856772819767436</v>
      </c>
      <c r="D309" s="13">
        <f t="shared" si="114"/>
        <v>2.4787594612055668</v>
      </c>
      <c r="E309" s="14">
        <f t="shared" si="115"/>
        <v>2.871906556595631</v>
      </c>
      <c r="F309" s="14">
        <f t="shared" si="116"/>
        <v>4.1916817817513525</v>
      </c>
      <c r="G309" s="10">
        <v>3.2631574291824617E-2</v>
      </c>
      <c r="H309" s="7">
        <f t="shared" si="113"/>
        <v>1.0326315742918246</v>
      </c>
      <c r="I309" s="5">
        <f t="shared" si="117"/>
        <v>2.4004296623464105</v>
      </c>
      <c r="J309" s="5">
        <f t="shared" si="118"/>
        <v>2.7811531509339864</v>
      </c>
      <c r="K309" s="5">
        <f t="shared" si="119"/>
        <v>4.0592229466022225</v>
      </c>
      <c r="L309">
        <v>2.65</v>
      </c>
      <c r="M309">
        <v>2.81</v>
      </c>
      <c r="N309">
        <v>3.34</v>
      </c>
      <c r="O309" s="5">
        <f t="shared" si="120"/>
        <v>2.7364736718733353</v>
      </c>
      <c r="P309" s="5">
        <f t="shared" si="121"/>
        <v>2.901694723760027</v>
      </c>
      <c r="Q309" s="5">
        <f t="shared" si="122"/>
        <v>3.4489894581346943</v>
      </c>
      <c r="R309" s="6">
        <f t="shared" si="123"/>
        <v>0.36543381004481579</v>
      </c>
      <c r="S309" s="6">
        <f t="shared" si="124"/>
        <v>0.34462619096753094</v>
      </c>
      <c r="T309" s="6">
        <f t="shared" si="125"/>
        <v>0.28993999898765327</v>
      </c>
      <c r="U309">
        <f t="shared" si="126"/>
        <v>1.1039690275321941</v>
      </c>
      <c r="V309">
        <f t="shared" si="127"/>
        <v>1.0103722619720983</v>
      </c>
      <c r="W309">
        <f t="shared" si="128"/>
        <v>0.82281757960492186</v>
      </c>
      <c r="X309" t="s">
        <v>376</v>
      </c>
      <c r="Y309" t="s">
        <v>377</v>
      </c>
      <c r="Z309" t="s">
        <v>289</v>
      </c>
      <c r="AA309" s="16"/>
      <c r="AB309" s="19" t="s">
        <v>72</v>
      </c>
      <c r="AC309" t="s">
        <v>402</v>
      </c>
    </row>
    <row r="310" spans="1:29" x14ac:dyDescent="0.25">
      <c r="A310" s="11">
        <v>0.58383893073839999</v>
      </c>
      <c r="B310" s="11">
        <v>0.24918398455975657</v>
      </c>
      <c r="C310" s="11">
        <v>0.16108248968055611</v>
      </c>
      <c r="D310" s="13">
        <f t="shared" si="114"/>
        <v>1.7128011637306673</v>
      </c>
      <c r="E310" s="14">
        <f t="shared" si="115"/>
        <v>4.0130990029986897</v>
      </c>
      <c r="F310" s="14">
        <f t="shared" si="116"/>
        <v>6.2079994044238296</v>
      </c>
      <c r="G310" s="10">
        <v>3.2484319633836911E-2</v>
      </c>
      <c r="H310" s="7">
        <f t="shared" si="113"/>
        <v>1.0324843196338369</v>
      </c>
      <c r="I310" s="5">
        <f t="shared" si="117"/>
        <v>1.6589125192120107</v>
      </c>
      <c r="J310" s="5">
        <f t="shared" si="118"/>
        <v>3.8868377240071852</v>
      </c>
      <c r="K310" s="5">
        <f t="shared" si="119"/>
        <v>6.012681535566033</v>
      </c>
      <c r="L310">
        <v>3.14</v>
      </c>
      <c r="M310">
        <v>2.91</v>
      </c>
      <c r="N310">
        <v>2.7</v>
      </c>
      <c r="O310" s="5">
        <f t="shared" si="120"/>
        <v>3.2420007636502479</v>
      </c>
      <c r="P310" s="5">
        <f t="shared" si="121"/>
        <v>3.0045293701344655</v>
      </c>
      <c r="Q310" s="5">
        <f t="shared" si="122"/>
        <v>2.7877076630113597</v>
      </c>
      <c r="R310" s="6">
        <f t="shared" si="123"/>
        <v>0.30845150044754327</v>
      </c>
      <c r="S310" s="6">
        <f t="shared" si="124"/>
        <v>0.33283082866161023</v>
      </c>
      <c r="T310" s="6">
        <f t="shared" si="125"/>
        <v>0.35871767089084661</v>
      </c>
      <c r="U310">
        <f t="shared" si="126"/>
        <v>1.8928062593026371</v>
      </c>
      <c r="V310">
        <f t="shared" si="127"/>
        <v>0.74868060017692184</v>
      </c>
      <c r="W310">
        <f t="shared" si="128"/>
        <v>0.44905089085943456</v>
      </c>
      <c r="X310" t="s">
        <v>378</v>
      </c>
      <c r="Y310" t="s">
        <v>379</v>
      </c>
      <c r="Z310" t="s">
        <v>289</v>
      </c>
      <c r="AA310" s="16"/>
      <c r="AB310" s="19" t="s">
        <v>23</v>
      </c>
      <c r="AC310" t="s">
        <v>402</v>
      </c>
    </row>
    <row r="311" spans="1:29" x14ac:dyDescent="0.25">
      <c r="A311" s="11">
        <v>0.37170145044156089</v>
      </c>
      <c r="B311" s="11">
        <v>0.31098039616768508</v>
      </c>
      <c r="C311" s="11">
        <v>0.29848283226458938</v>
      </c>
      <c r="D311" s="13">
        <f t="shared" si="114"/>
        <v>2.6903311752269325</v>
      </c>
      <c r="E311" s="14">
        <f t="shared" si="115"/>
        <v>3.2156367807210127</v>
      </c>
      <c r="F311" s="14">
        <f t="shared" si="116"/>
        <v>3.3502764377200509</v>
      </c>
      <c r="G311" s="10">
        <v>3.1886943139615598E-2</v>
      </c>
      <c r="H311" s="7">
        <f t="shared" si="113"/>
        <v>1.0318869431396156</v>
      </c>
      <c r="I311" s="5">
        <f t="shared" si="117"/>
        <v>2.6071956749848391</v>
      </c>
      <c r="J311" s="5">
        <f t="shared" si="118"/>
        <v>3.1162685041222904</v>
      </c>
      <c r="K311" s="5">
        <f t="shared" si="119"/>
        <v>3.2467475821784424</v>
      </c>
      <c r="L311">
        <v>2.58</v>
      </c>
      <c r="M311">
        <v>3.38</v>
      </c>
      <c r="N311">
        <v>2.87</v>
      </c>
      <c r="O311" s="5">
        <f t="shared" si="120"/>
        <v>2.6622683133002085</v>
      </c>
      <c r="P311" s="5">
        <f t="shared" si="121"/>
        <v>3.4877778678119005</v>
      </c>
      <c r="Q311" s="5">
        <f t="shared" si="122"/>
        <v>2.9615155268106967</v>
      </c>
      <c r="R311" s="6">
        <f t="shared" si="123"/>
        <v>0.37561954030109657</v>
      </c>
      <c r="S311" s="6">
        <f t="shared" si="124"/>
        <v>0.28671550709373644</v>
      </c>
      <c r="T311" s="6">
        <f t="shared" si="125"/>
        <v>0.33766495260516699</v>
      </c>
      <c r="U311">
        <f t="shared" si="126"/>
        <v>0.98956899351829541</v>
      </c>
      <c r="V311">
        <f t="shared" si="127"/>
        <v>1.0846305430770287</v>
      </c>
      <c r="W311">
        <f t="shared" si="128"/>
        <v>0.88396154223801437</v>
      </c>
      <c r="X311" t="s">
        <v>380</v>
      </c>
      <c r="Y311" t="s">
        <v>381</v>
      </c>
      <c r="Z311" t="s">
        <v>294</v>
      </c>
      <c r="AA311" s="16"/>
      <c r="AB311" s="19" t="s">
        <v>72</v>
      </c>
      <c r="AC311" t="s">
        <v>402</v>
      </c>
    </row>
    <row r="312" spans="1:29" x14ac:dyDescent="0.25">
      <c r="A312" s="11" t="e">
        <v>#N/A</v>
      </c>
      <c r="B312" s="11" t="e">
        <v>#N/A</v>
      </c>
      <c r="C312" s="11" t="e">
        <v>#N/A</v>
      </c>
      <c r="D312" s="13" t="e">
        <f t="shared" si="114"/>
        <v>#N/A</v>
      </c>
      <c r="E312" s="14" t="e">
        <f t="shared" si="115"/>
        <v>#N/A</v>
      </c>
      <c r="F312" s="14" t="e">
        <f t="shared" si="116"/>
        <v>#N/A</v>
      </c>
      <c r="G312" s="10">
        <v>3.6492350000081331E-2</v>
      </c>
      <c r="H312" s="7">
        <f t="shared" si="113"/>
        <v>1.0364923500000813</v>
      </c>
      <c r="I312" s="5" t="e">
        <f t="shared" si="117"/>
        <v>#N/A</v>
      </c>
      <c r="J312" s="5" t="e">
        <f t="shared" si="118"/>
        <v>#N/A</v>
      </c>
      <c r="K312" s="5" t="e">
        <f t="shared" si="119"/>
        <v>#N/A</v>
      </c>
      <c r="L312">
        <v>4.54</v>
      </c>
      <c r="M312">
        <v>3.98</v>
      </c>
      <c r="N312">
        <v>1.77</v>
      </c>
      <c r="O312" s="5">
        <f t="shared" si="120"/>
        <v>4.7056752690003689</v>
      </c>
      <c r="P312" s="5">
        <f t="shared" si="121"/>
        <v>4.1252395530003234</v>
      </c>
      <c r="Q312" s="5">
        <f t="shared" si="122"/>
        <v>1.834591459500144</v>
      </c>
      <c r="R312" s="6">
        <f t="shared" si="123"/>
        <v>0.21250935154572001</v>
      </c>
      <c r="S312" s="6">
        <f t="shared" si="124"/>
        <v>0.24241016482853489</v>
      </c>
      <c r="T312" s="6">
        <f t="shared" si="125"/>
        <v>0.54508048362574502</v>
      </c>
      <c r="U312" t="e">
        <f t="shared" si="126"/>
        <v>#N/A</v>
      </c>
      <c r="V312" t="e">
        <f t="shared" si="127"/>
        <v>#N/A</v>
      </c>
      <c r="W312" t="e">
        <f t="shared" si="128"/>
        <v>#N/A</v>
      </c>
      <c r="X312" t="s">
        <v>382</v>
      </c>
      <c r="Y312" t="s">
        <v>383</v>
      </c>
      <c r="Z312" t="s">
        <v>294</v>
      </c>
      <c r="AA312" s="16"/>
      <c r="AB312" s="19" t="e">
        <v>#N/A</v>
      </c>
      <c r="AC312" t="s">
        <v>402</v>
      </c>
    </row>
    <row r="313" spans="1:29" x14ac:dyDescent="0.25">
      <c r="A313" s="11">
        <v>0.34146292550291141</v>
      </c>
      <c r="B313" s="11">
        <v>0.25951468614133805</v>
      </c>
      <c r="C313" s="11">
        <v>0.36712494387861438</v>
      </c>
      <c r="D313" s="13">
        <f t="shared" si="114"/>
        <v>2.9285756236264477</v>
      </c>
      <c r="E313" s="14">
        <f t="shared" si="115"/>
        <v>3.853346470940668</v>
      </c>
      <c r="F313" s="14">
        <f t="shared" si="116"/>
        <v>2.7238683087974498</v>
      </c>
      <c r="G313" s="10">
        <v>3.3369356239195902E-2</v>
      </c>
      <c r="H313" s="7">
        <f t="shared" si="113"/>
        <v>1.0333693562391959</v>
      </c>
      <c r="I313" s="5">
        <f t="shared" si="117"/>
        <v>2.8340066462630471</v>
      </c>
      <c r="J313" s="5">
        <f t="shared" si="118"/>
        <v>3.7289149786329903</v>
      </c>
      <c r="K313" s="5">
        <f t="shared" si="119"/>
        <v>2.6359096990359672</v>
      </c>
      <c r="L313">
        <v>2.44</v>
      </c>
      <c r="M313">
        <v>3.37</v>
      </c>
      <c r="N313">
        <v>3.06</v>
      </c>
      <c r="O313" s="5">
        <f t="shared" si="120"/>
        <v>2.521421229223638</v>
      </c>
      <c r="P313" s="5">
        <f t="shared" si="121"/>
        <v>3.4824547305260904</v>
      </c>
      <c r="Q313" s="5">
        <f t="shared" si="122"/>
        <v>3.1621102300919395</v>
      </c>
      <c r="R313" s="6">
        <f t="shared" si="123"/>
        <v>0.39660172144576833</v>
      </c>
      <c r="S313" s="6">
        <f t="shared" si="124"/>
        <v>0.28715376864322689</v>
      </c>
      <c r="T313" s="6">
        <f t="shared" si="125"/>
        <v>0.31624450991100478</v>
      </c>
      <c r="U313">
        <f t="shared" si="126"/>
        <v>0.86097186935585046</v>
      </c>
      <c r="V313">
        <f t="shared" si="127"/>
        <v>0.90374814639389622</v>
      </c>
      <c r="W313">
        <f t="shared" si="128"/>
        <v>1.1608895407604956</v>
      </c>
      <c r="X313" t="s">
        <v>384</v>
      </c>
      <c r="Y313" t="s">
        <v>385</v>
      </c>
      <c r="Z313" t="s">
        <v>294</v>
      </c>
      <c r="AA313" s="16"/>
      <c r="AB313" s="19" t="s">
        <v>72</v>
      </c>
      <c r="AC313" t="s">
        <v>402</v>
      </c>
    </row>
    <row r="314" spans="1:29" x14ac:dyDescent="0.25">
      <c r="A314" s="11">
        <v>0.45656715759465843</v>
      </c>
      <c r="B314" s="11">
        <v>0.24826837679402128</v>
      </c>
      <c r="C314" s="11">
        <v>0.27672114243792822</v>
      </c>
      <c r="D314" s="13">
        <f t="shared" si="114"/>
        <v>2.1902582859185915</v>
      </c>
      <c r="E314" s="14">
        <f t="shared" si="115"/>
        <v>4.0278992150082065</v>
      </c>
      <c r="F314" s="14">
        <f t="shared" si="116"/>
        <v>3.6137462833159257</v>
      </c>
      <c r="G314" s="10">
        <v>3.9638887289062952E-2</v>
      </c>
      <c r="H314" s="7">
        <f t="shared" si="113"/>
        <v>1.039638887289063</v>
      </c>
      <c r="I314" s="5">
        <f t="shared" si="117"/>
        <v>2.1067490959575932</v>
      </c>
      <c r="J314" s="5">
        <f t="shared" si="118"/>
        <v>3.8743252722214523</v>
      </c>
      <c r="K314" s="5">
        <f t="shared" si="119"/>
        <v>3.4759629785867694</v>
      </c>
      <c r="L314">
        <v>2.4</v>
      </c>
      <c r="M314">
        <v>2.91</v>
      </c>
      <c r="N314">
        <v>3.58</v>
      </c>
      <c r="O314" s="5">
        <f t="shared" si="120"/>
        <v>2.495133329493751</v>
      </c>
      <c r="P314" s="5">
        <f t="shared" si="121"/>
        <v>3.0253491620111732</v>
      </c>
      <c r="Q314" s="5">
        <f t="shared" si="122"/>
        <v>3.7219072164948455</v>
      </c>
      <c r="R314" s="6">
        <f t="shared" si="123"/>
        <v>0.40078018604436444</v>
      </c>
      <c r="S314" s="6">
        <f t="shared" si="124"/>
        <v>0.33054035962421807</v>
      </c>
      <c r="T314" s="6">
        <f t="shared" si="125"/>
        <v>0.26867945433141749</v>
      </c>
      <c r="U314">
        <f t="shared" si="126"/>
        <v>1.1391959320666583</v>
      </c>
      <c r="V314">
        <f t="shared" si="127"/>
        <v>0.75109852568766655</v>
      </c>
      <c r="W314">
        <f t="shared" si="128"/>
        <v>1.029930416996423</v>
      </c>
      <c r="X314" t="s">
        <v>51</v>
      </c>
      <c r="Y314" t="s">
        <v>44</v>
      </c>
      <c r="Z314" t="s">
        <v>9</v>
      </c>
      <c r="AA314" s="16"/>
      <c r="AB314" s="19" t="s">
        <v>23</v>
      </c>
      <c r="AC314" t="s">
        <v>403</v>
      </c>
    </row>
    <row r="315" spans="1:29" x14ac:dyDescent="0.25">
      <c r="A315" s="11">
        <v>0.32510036797039393</v>
      </c>
      <c r="B315" s="11">
        <v>0.29508911980096264</v>
      </c>
      <c r="C315" s="11">
        <v>0.35183269679707907</v>
      </c>
      <c r="D315" s="13">
        <f t="shared" si="114"/>
        <v>3.0759731409810875</v>
      </c>
      <c r="E315" s="14">
        <f t="shared" si="115"/>
        <v>3.3888067464991565</v>
      </c>
      <c r="F315" s="14">
        <f t="shared" si="116"/>
        <v>2.8422599977305523</v>
      </c>
      <c r="G315" s="10">
        <v>3.3114606114020395E-2</v>
      </c>
      <c r="H315" s="7">
        <f t="shared" si="113"/>
        <v>1.0331146061140204</v>
      </c>
      <c r="I315" s="5">
        <f t="shared" si="117"/>
        <v>2.9773784271147994</v>
      </c>
      <c r="J315" s="5">
        <f t="shared" si="118"/>
        <v>3.2801847214665636</v>
      </c>
      <c r="K315" s="5">
        <f t="shared" si="119"/>
        <v>2.7511565327892229</v>
      </c>
      <c r="L315">
        <v>2.79</v>
      </c>
      <c r="M315">
        <v>3.01</v>
      </c>
      <c r="N315">
        <v>2.92</v>
      </c>
      <c r="O315" s="5">
        <f t="shared" si="120"/>
        <v>2.8823897510581169</v>
      </c>
      <c r="P315" s="5">
        <f t="shared" si="121"/>
        <v>3.1096749644032013</v>
      </c>
      <c r="Q315" s="5">
        <f t="shared" si="122"/>
        <v>3.0166946498529397</v>
      </c>
      <c r="R315" s="6">
        <f t="shared" si="123"/>
        <v>0.34693434488965375</v>
      </c>
      <c r="S315" s="6">
        <f t="shared" si="124"/>
        <v>0.32157701735619071</v>
      </c>
      <c r="T315" s="6">
        <f t="shared" si="125"/>
        <v>0.33148863775415549</v>
      </c>
      <c r="U315">
        <f t="shared" si="126"/>
        <v>0.93706596870308601</v>
      </c>
      <c r="V315">
        <f t="shared" si="127"/>
        <v>0.91763124811283048</v>
      </c>
      <c r="W315">
        <f t="shared" si="128"/>
        <v>1.0613718140710799</v>
      </c>
      <c r="X315" t="s">
        <v>268</v>
      </c>
      <c r="Y315" t="s">
        <v>265</v>
      </c>
      <c r="Z315" t="s">
        <v>162</v>
      </c>
      <c r="AA315" s="16"/>
      <c r="AB315" s="19" t="s">
        <v>72</v>
      </c>
      <c r="AC315" t="s">
        <v>403</v>
      </c>
    </row>
    <row r="316" spans="1:29" x14ac:dyDescent="0.25">
      <c r="A316" s="11">
        <v>0.38264190331882236</v>
      </c>
      <c r="B316" s="11">
        <v>0.30886421902376981</v>
      </c>
      <c r="C316" s="11">
        <v>0.29061276063460262</v>
      </c>
      <c r="D316" s="13">
        <f t="shared" si="114"/>
        <v>2.61340953859616</v>
      </c>
      <c r="E316" s="14">
        <f t="shared" si="115"/>
        <v>3.2376686531081842</v>
      </c>
      <c r="F316" s="14">
        <f t="shared" si="116"/>
        <v>3.4410051293560859</v>
      </c>
      <c r="G316" s="10">
        <v>3.3207711981547927E-2</v>
      </c>
      <c r="H316" s="7">
        <f t="shared" si="113"/>
        <v>1.0332077119815479</v>
      </c>
      <c r="I316" s="5">
        <f t="shared" si="117"/>
        <v>2.5294135034900251</v>
      </c>
      <c r="J316" s="5">
        <f t="shared" si="118"/>
        <v>3.1336086786448667</v>
      </c>
      <c r="K316" s="5">
        <f t="shared" si="119"/>
        <v>3.3304098386535648</v>
      </c>
      <c r="L316">
        <v>2.59</v>
      </c>
      <c r="M316">
        <v>2.93</v>
      </c>
      <c r="N316">
        <v>3.27</v>
      </c>
      <c r="O316" s="5">
        <f t="shared" si="120"/>
        <v>2.6760079740322089</v>
      </c>
      <c r="P316" s="5">
        <f t="shared" si="121"/>
        <v>3.0272985961059358</v>
      </c>
      <c r="Q316" s="5">
        <f t="shared" si="122"/>
        <v>3.3785892181796617</v>
      </c>
      <c r="R316" s="6">
        <f t="shared" si="123"/>
        <v>0.37369096419141085</v>
      </c>
      <c r="S316" s="6">
        <f t="shared" si="124"/>
        <v>0.33032750759582041</v>
      </c>
      <c r="T316" s="6">
        <f t="shared" si="125"/>
        <v>0.2959815282127688</v>
      </c>
      <c r="U316">
        <f t="shared" si="126"/>
        <v>1.0239527844800302</v>
      </c>
      <c r="V316">
        <f t="shared" si="127"/>
        <v>0.93502421663801449</v>
      </c>
      <c r="W316">
        <f t="shared" si="128"/>
        <v>0.98186113974549527</v>
      </c>
      <c r="X316" t="s">
        <v>264</v>
      </c>
      <c r="Y316" t="s">
        <v>239</v>
      </c>
      <c r="Z316" t="s">
        <v>162</v>
      </c>
      <c r="AA316" s="16"/>
      <c r="AB316" s="19" t="s">
        <v>72</v>
      </c>
      <c r="AC316" t="s">
        <v>403</v>
      </c>
    </row>
    <row r="317" spans="1:29" x14ac:dyDescent="0.25">
      <c r="A317" s="11">
        <v>0.61244997922584021</v>
      </c>
      <c r="B317" s="11">
        <v>0.19727488887022709</v>
      </c>
      <c r="C317" s="11">
        <v>0.178898757395382</v>
      </c>
      <c r="D317" s="13">
        <f t="shared" si="114"/>
        <v>1.6327864052898451</v>
      </c>
      <c r="E317" s="14">
        <f t="shared" si="115"/>
        <v>5.0690688801139192</v>
      </c>
      <c r="F317" s="14">
        <f t="shared" si="116"/>
        <v>5.589753749881627</v>
      </c>
      <c r="G317" s="10">
        <v>2.4520529526091295E-2</v>
      </c>
      <c r="H317" s="7">
        <f t="shared" si="113"/>
        <v>1.0245205295260913</v>
      </c>
      <c r="I317" s="5">
        <f t="shared" si="117"/>
        <v>1.5937078450200672</v>
      </c>
      <c r="J317" s="5">
        <f t="shared" si="118"/>
        <v>4.9477474916570969</v>
      </c>
      <c r="K317" s="5">
        <f t="shared" si="119"/>
        <v>5.4559704650010854</v>
      </c>
      <c r="L317">
        <v>1.56</v>
      </c>
      <c r="M317">
        <v>4.3499999999999996</v>
      </c>
      <c r="N317">
        <v>6.51</v>
      </c>
      <c r="O317" s="5">
        <f t="shared" si="120"/>
        <v>1.5982520260607025</v>
      </c>
      <c r="P317" s="5">
        <f t="shared" si="121"/>
        <v>4.4566643034384965</v>
      </c>
      <c r="Q317" s="5">
        <f t="shared" si="122"/>
        <v>6.6696286472148545</v>
      </c>
      <c r="R317" s="6">
        <f t="shared" si="123"/>
        <v>0.62568354908628121</v>
      </c>
      <c r="S317" s="6">
        <f t="shared" si="124"/>
        <v>0.22438306587921814</v>
      </c>
      <c r="T317" s="6">
        <f t="shared" si="125"/>
        <v>0.14993338503450057</v>
      </c>
      <c r="U317">
        <f t="shared" si="126"/>
        <v>0.97884942015853427</v>
      </c>
      <c r="V317">
        <f t="shared" si="127"/>
        <v>0.87918795519273762</v>
      </c>
      <c r="W317">
        <f t="shared" si="128"/>
        <v>1.1931882772753801</v>
      </c>
      <c r="X317" t="s">
        <v>386</v>
      </c>
      <c r="Y317" t="s">
        <v>387</v>
      </c>
      <c r="Z317" t="s">
        <v>286</v>
      </c>
      <c r="AA317" s="16"/>
      <c r="AB317" s="19" t="s">
        <v>23</v>
      </c>
      <c r="AC317" t="s">
        <v>403</v>
      </c>
    </row>
    <row r="318" spans="1:29" x14ac:dyDescent="0.25">
      <c r="A318" s="11">
        <v>0.30448557281972505</v>
      </c>
      <c r="B318" s="11">
        <v>0.32946389377587132</v>
      </c>
      <c r="C318" s="11">
        <v>0.34210840907825207</v>
      </c>
      <c r="D318" s="13">
        <f t="shared" si="114"/>
        <v>3.284227855984704</v>
      </c>
      <c r="E318" s="14">
        <f t="shared" si="115"/>
        <v>3.0352339630887837</v>
      </c>
      <c r="F318" s="14">
        <f t="shared" si="116"/>
        <v>2.9230500433892148</v>
      </c>
      <c r="G318" s="10">
        <v>2.1555541902816389E-2</v>
      </c>
      <c r="H318" s="7">
        <f t="shared" si="113"/>
        <v>1.0215555419028164</v>
      </c>
      <c r="I318" s="5">
        <f t="shared" si="117"/>
        <v>3.2149283335757599</v>
      </c>
      <c r="J318" s="5">
        <f t="shared" si="118"/>
        <v>2.9711883873050677</v>
      </c>
      <c r="K318" s="5">
        <f t="shared" si="119"/>
        <v>2.8613716273757861</v>
      </c>
      <c r="L318">
        <v>3.93</v>
      </c>
      <c r="M318">
        <v>3.36</v>
      </c>
      <c r="N318">
        <v>2.13</v>
      </c>
      <c r="O318" s="5">
        <f t="shared" si="120"/>
        <v>4.0147132796780687</v>
      </c>
      <c r="P318" s="5">
        <f t="shared" si="121"/>
        <v>3.4324266207934628</v>
      </c>
      <c r="Q318" s="5">
        <f t="shared" si="122"/>
        <v>2.1759133042529988</v>
      </c>
      <c r="R318" s="6">
        <f t="shared" si="123"/>
        <v>0.24908379013312448</v>
      </c>
      <c r="S318" s="6">
        <f t="shared" si="124"/>
        <v>0.2913390759592796</v>
      </c>
      <c r="T318" s="6">
        <f t="shared" si="125"/>
        <v>0.45957713390759597</v>
      </c>
      <c r="U318">
        <f t="shared" si="126"/>
        <v>1.2224222726697338</v>
      </c>
      <c r="V318">
        <f t="shared" si="127"/>
        <v>1.1308606395865706</v>
      </c>
      <c r="W318">
        <f t="shared" si="128"/>
        <v>0.74439823881019607</v>
      </c>
      <c r="X318" t="s">
        <v>388</v>
      </c>
      <c r="Y318" t="s">
        <v>389</v>
      </c>
      <c r="Z318" t="s">
        <v>286</v>
      </c>
      <c r="AA318" s="16"/>
      <c r="AB318" s="19" t="s">
        <v>72</v>
      </c>
      <c r="AC318" t="s">
        <v>403</v>
      </c>
    </row>
    <row r="319" spans="1:29" x14ac:dyDescent="0.25">
      <c r="A319" s="11">
        <v>0.25324471993698688</v>
      </c>
      <c r="B319" s="11">
        <v>0.30658652953399107</v>
      </c>
      <c r="C319" s="11">
        <v>0.40372080617021405</v>
      </c>
      <c r="D319" s="13">
        <f t="shared" si="114"/>
        <v>3.9487496530976953</v>
      </c>
      <c r="E319" s="14">
        <f t="shared" si="115"/>
        <v>3.2617219077432775</v>
      </c>
      <c r="F319" s="14">
        <f t="shared" si="116"/>
        <v>2.4769592865084755</v>
      </c>
      <c r="G319" s="10">
        <v>3.4159878065485261E-2</v>
      </c>
      <c r="H319" s="7">
        <f t="shared" si="113"/>
        <v>1.0341598780654853</v>
      </c>
      <c r="I319" s="5">
        <f t="shared" si="117"/>
        <v>3.8183164294521701</v>
      </c>
      <c r="J319" s="5">
        <f t="shared" si="118"/>
        <v>3.1539822583764345</v>
      </c>
      <c r="K319" s="5">
        <f t="shared" si="119"/>
        <v>2.3951415434351526</v>
      </c>
      <c r="L319">
        <v>2.2200000000000002</v>
      </c>
      <c r="M319">
        <v>2.98</v>
      </c>
      <c r="N319">
        <v>4.03</v>
      </c>
      <c r="O319" s="5">
        <f t="shared" si="120"/>
        <v>2.2958349293053777</v>
      </c>
      <c r="P319" s="5">
        <f t="shared" si="121"/>
        <v>3.081796436635146</v>
      </c>
      <c r="Q319" s="5">
        <f t="shared" si="122"/>
        <v>4.1676643086039062</v>
      </c>
      <c r="R319" s="6">
        <f t="shared" si="123"/>
        <v>0.43557138504838305</v>
      </c>
      <c r="S319" s="6">
        <f t="shared" si="124"/>
        <v>0.32448606537161429</v>
      </c>
      <c r="T319" s="6">
        <f t="shared" si="125"/>
        <v>0.23994254958000261</v>
      </c>
      <c r="U319">
        <f t="shared" si="126"/>
        <v>0.58140807369349246</v>
      </c>
      <c r="V319">
        <f t="shared" si="127"/>
        <v>0.94483727423818964</v>
      </c>
      <c r="W319">
        <f t="shared" si="128"/>
        <v>1.6825727945163966</v>
      </c>
      <c r="X319" t="s">
        <v>390</v>
      </c>
      <c r="Y319" t="s">
        <v>391</v>
      </c>
      <c r="Z319" t="s">
        <v>289</v>
      </c>
      <c r="AA319" s="16"/>
      <c r="AB319" s="19" t="s">
        <v>72</v>
      </c>
      <c r="AC319" t="s">
        <v>403</v>
      </c>
    </row>
    <row r="320" spans="1:29" x14ac:dyDescent="0.25">
      <c r="A320" s="11">
        <v>0.29054953755732132</v>
      </c>
      <c r="B320" s="11">
        <v>0.247200064138824</v>
      </c>
      <c r="C320" s="11">
        <v>0.42031207512384228</v>
      </c>
      <c r="D320" s="13">
        <f t="shared" si="114"/>
        <v>3.4417538861259214</v>
      </c>
      <c r="E320" s="14">
        <f t="shared" si="115"/>
        <v>4.0453063937653928</v>
      </c>
      <c r="F320" s="14">
        <f t="shared" si="116"/>
        <v>2.3791845611510363</v>
      </c>
      <c r="G320" s="10">
        <v>3.3354314534032703E-2</v>
      </c>
      <c r="H320" s="7">
        <f t="shared" si="113"/>
        <v>1.0333543145340327</v>
      </c>
      <c r="I320" s="5">
        <f t="shared" si="117"/>
        <v>3.3306619401670576</v>
      </c>
      <c r="J320" s="5">
        <f t="shared" si="118"/>
        <v>3.9147331528678335</v>
      </c>
      <c r="K320" s="5">
        <f t="shared" si="119"/>
        <v>2.3023899234638359</v>
      </c>
      <c r="L320">
        <v>3.31</v>
      </c>
      <c r="M320">
        <v>2.91</v>
      </c>
      <c r="N320">
        <v>2.58</v>
      </c>
      <c r="O320" s="5">
        <f t="shared" si="120"/>
        <v>3.4204027811076485</v>
      </c>
      <c r="P320" s="5">
        <f t="shared" si="121"/>
        <v>3.0070610552940353</v>
      </c>
      <c r="Q320" s="5">
        <f t="shared" si="122"/>
        <v>2.6660541314978046</v>
      </c>
      <c r="R320" s="6">
        <f t="shared" si="123"/>
        <v>0.2923632285423895</v>
      </c>
      <c r="S320" s="6">
        <f t="shared" si="124"/>
        <v>0.33255061390904095</v>
      </c>
      <c r="T320" s="6">
        <f t="shared" si="125"/>
        <v>0.37508615754856944</v>
      </c>
      <c r="U320">
        <f t="shared" si="126"/>
        <v>0.99379644631060293</v>
      </c>
      <c r="V320">
        <f t="shared" si="127"/>
        <v>0.74334568573804538</v>
      </c>
      <c r="W320">
        <f t="shared" si="128"/>
        <v>1.1205747444023353</v>
      </c>
      <c r="X320" t="s">
        <v>392</v>
      </c>
      <c r="Y320" t="s">
        <v>393</v>
      </c>
      <c r="Z320" t="s">
        <v>289</v>
      </c>
      <c r="AA320" s="16"/>
      <c r="AB320" s="19" t="s">
        <v>22</v>
      </c>
      <c r="AC320" t="s">
        <v>403</v>
      </c>
    </row>
    <row r="321" spans="1:29" x14ac:dyDescent="0.25">
      <c r="A321" s="11">
        <v>0.39024059498365293</v>
      </c>
      <c r="B321" s="11">
        <v>0.34949864585876789</v>
      </c>
      <c r="C321" s="11">
        <v>0.24941403293178152</v>
      </c>
      <c r="D321" s="13">
        <f t="shared" si="114"/>
        <v>2.5625217182796929</v>
      </c>
      <c r="E321" s="14">
        <f t="shared" si="115"/>
        <v>2.8612414149498568</v>
      </c>
      <c r="F321" s="14">
        <f t="shared" si="116"/>
        <v>4.0093974995926356</v>
      </c>
      <c r="G321" s="10">
        <v>3.4728706297333822E-2</v>
      </c>
      <c r="H321" s="7">
        <f t="shared" si="113"/>
        <v>1.0347287062973338</v>
      </c>
      <c r="I321" s="5">
        <f t="shared" si="117"/>
        <v>2.4765155375358274</v>
      </c>
      <c r="J321" s="5">
        <f t="shared" si="118"/>
        <v>2.765209274214981</v>
      </c>
      <c r="K321" s="5">
        <f t="shared" si="119"/>
        <v>3.8748296777614648</v>
      </c>
      <c r="L321">
        <v>2.04</v>
      </c>
      <c r="M321">
        <v>3.36</v>
      </c>
      <c r="N321">
        <v>4.05</v>
      </c>
      <c r="O321" s="5">
        <f t="shared" si="120"/>
        <v>2.1108465608465612</v>
      </c>
      <c r="P321" s="5">
        <f t="shared" si="121"/>
        <v>3.4766884531590416</v>
      </c>
      <c r="Q321" s="5">
        <f t="shared" si="122"/>
        <v>4.1906512605042021</v>
      </c>
      <c r="R321" s="6">
        <f t="shared" si="123"/>
        <v>0.47374357688933444</v>
      </c>
      <c r="S321" s="6">
        <f t="shared" si="124"/>
        <v>0.28763002882566735</v>
      </c>
      <c r="T321" s="6">
        <f t="shared" si="125"/>
        <v>0.2386263942849981</v>
      </c>
      <c r="U321">
        <f t="shared" si="126"/>
        <v>0.8237380178239595</v>
      </c>
      <c r="V321">
        <f t="shared" si="127"/>
        <v>1.2150979064518994</v>
      </c>
      <c r="W321">
        <f t="shared" si="128"/>
        <v>1.0452072314930068</v>
      </c>
      <c r="X321" t="s">
        <v>394</v>
      </c>
      <c r="Y321" t="s">
        <v>395</v>
      </c>
      <c r="Z321" t="s">
        <v>294</v>
      </c>
      <c r="AA321" s="16"/>
      <c r="AB321" s="21" t="s">
        <v>72</v>
      </c>
      <c r="AC321" t="s">
        <v>403</v>
      </c>
    </row>
    <row r="322" spans="1:29" x14ac:dyDescent="0.25">
      <c r="A322" s="11">
        <v>0.21533705712657034</v>
      </c>
      <c r="B322" s="11">
        <v>0.36143450072669886</v>
      </c>
      <c r="C322" s="11">
        <v>0.39391307525699948</v>
      </c>
      <c r="D322" s="13">
        <f t="shared" si="114"/>
        <v>4.6438825409052669</v>
      </c>
      <c r="E322" s="14">
        <f t="shared" si="115"/>
        <v>2.7667530299111007</v>
      </c>
      <c r="F322" s="14">
        <f t="shared" si="116"/>
        <v>2.5386311417755634</v>
      </c>
      <c r="G322" s="10">
        <v>3.6200997252833655E-2</v>
      </c>
      <c r="H322" s="7">
        <f t="shared" si="113"/>
        <v>1.0362009972528337</v>
      </c>
      <c r="I322" s="5">
        <f t="shared" si="117"/>
        <v>4.4816426091241803</v>
      </c>
      <c r="J322" s="5">
        <f t="shared" si="118"/>
        <v>2.6700930005339605</v>
      </c>
      <c r="K322" s="5">
        <f t="shared" si="119"/>
        <v>2.4499408401516294</v>
      </c>
      <c r="L322">
        <v>4.08</v>
      </c>
      <c r="M322">
        <v>3.56</v>
      </c>
      <c r="N322">
        <v>1.96</v>
      </c>
      <c r="O322" s="5">
        <f t="shared" si="120"/>
        <v>4.2277000687915613</v>
      </c>
      <c r="P322" s="5">
        <f t="shared" si="121"/>
        <v>3.6888755502200881</v>
      </c>
      <c r="Q322" s="5">
        <f t="shared" si="122"/>
        <v>2.0309539546155539</v>
      </c>
      <c r="R322" s="6">
        <f t="shared" si="123"/>
        <v>0.23653522807398167</v>
      </c>
      <c r="S322" s="6">
        <f t="shared" si="124"/>
        <v>0.27108531756793403</v>
      </c>
      <c r="T322" s="6">
        <f t="shared" si="125"/>
        <v>0.49237945435808433</v>
      </c>
      <c r="U322">
        <f t="shared" si="126"/>
        <v>0.91038049122737374</v>
      </c>
      <c r="V322">
        <f t="shared" si="127"/>
        <v>1.3332868927367241</v>
      </c>
      <c r="W322">
        <f t="shared" si="128"/>
        <v>0.80001931796797732</v>
      </c>
      <c r="X322" t="s">
        <v>396</v>
      </c>
      <c r="Y322" t="s">
        <v>397</v>
      </c>
      <c r="Z322" t="s">
        <v>294</v>
      </c>
      <c r="AA322" s="16"/>
      <c r="AB322" s="21" t="s">
        <v>72</v>
      </c>
      <c r="AC322" t="s">
        <v>403</v>
      </c>
    </row>
    <row r="323" spans="1:29" x14ac:dyDescent="0.25">
      <c r="A323" s="11" t="e">
        <v>#N/A</v>
      </c>
      <c r="B323" s="11" t="e">
        <v>#N/A</v>
      </c>
      <c r="C323" s="11" t="e">
        <v>#N/A</v>
      </c>
      <c r="D323" s="13" t="e">
        <f t="shared" si="114"/>
        <v>#N/A</v>
      </c>
      <c r="E323" s="14" t="e">
        <f t="shared" si="115"/>
        <v>#N/A</v>
      </c>
      <c r="F323" s="14" t="e">
        <f t="shared" si="116"/>
        <v>#N/A</v>
      </c>
      <c r="G323" s="10">
        <v>3.7848746182079562E-2</v>
      </c>
      <c r="H323" s="7">
        <f t="shared" si="113"/>
        <v>1.0378487461820796</v>
      </c>
      <c r="I323" s="5" t="e">
        <f t="shared" si="117"/>
        <v>#N/A</v>
      </c>
      <c r="J323" s="5" t="e">
        <f t="shared" si="118"/>
        <v>#N/A</v>
      </c>
      <c r="K323" s="5" t="e">
        <f t="shared" si="119"/>
        <v>#N/A</v>
      </c>
      <c r="L323">
        <v>5.55</v>
      </c>
      <c r="M323">
        <v>4.16</v>
      </c>
      <c r="N323">
        <v>1.62</v>
      </c>
      <c r="O323" s="5">
        <f t="shared" si="120"/>
        <v>5.7600605413105415</v>
      </c>
      <c r="P323" s="5">
        <f t="shared" si="121"/>
        <v>4.317450784117451</v>
      </c>
      <c r="Q323" s="5">
        <f t="shared" si="122"/>
        <v>1.6813149688149689</v>
      </c>
      <c r="R323" s="6">
        <f t="shared" si="123"/>
        <v>0.17360928636567383</v>
      </c>
      <c r="S323" s="6">
        <f t="shared" si="124"/>
        <v>0.23161815849266579</v>
      </c>
      <c r="T323" s="6">
        <f t="shared" si="125"/>
        <v>0.59477255514166028</v>
      </c>
      <c r="U323" t="e">
        <f t="shared" si="126"/>
        <v>#N/A</v>
      </c>
      <c r="V323" t="e">
        <f t="shared" si="127"/>
        <v>#N/A</v>
      </c>
      <c r="W323" t="e">
        <f t="shared" si="128"/>
        <v>#N/A</v>
      </c>
      <c r="X323" t="s">
        <v>398</v>
      </c>
      <c r="Y323" t="s">
        <v>399</v>
      </c>
      <c r="Z323" t="s">
        <v>294</v>
      </c>
      <c r="AA323" s="16"/>
      <c r="AB323" s="21" t="e">
        <v>#N/A</v>
      </c>
      <c r="AC323" t="s">
        <v>403</v>
      </c>
    </row>
    <row r="324" spans="1:29" x14ac:dyDescent="0.25">
      <c r="A324" s="11"/>
      <c r="B324" s="11"/>
      <c r="C324" s="11"/>
      <c r="D324" s="13"/>
      <c r="E324" s="14"/>
      <c r="F324" s="14"/>
      <c r="G324" s="10"/>
      <c r="H324" s="7"/>
      <c r="I324" s="7"/>
      <c r="J324" s="7"/>
      <c r="K324" s="7"/>
      <c r="L324" s="12"/>
      <c r="M324" s="12"/>
      <c r="N324" s="12"/>
      <c r="O324" s="7"/>
      <c r="P324" s="7"/>
      <c r="Q324" s="7"/>
      <c r="R324" s="15"/>
      <c r="S324" s="15"/>
      <c r="T324" s="15"/>
      <c r="U324" s="12"/>
      <c r="V324" s="12"/>
      <c r="W324" s="12"/>
      <c r="X324" s="12"/>
      <c r="Y324" s="12"/>
      <c r="Z324" s="12"/>
      <c r="AA324" s="16"/>
      <c r="AB324" s="21"/>
      <c r="AC324" s="12"/>
    </row>
    <row r="325" spans="1:29" x14ac:dyDescent="0.25">
      <c r="A325" s="11"/>
      <c r="B325" s="11"/>
      <c r="C325" s="11"/>
      <c r="D325" s="13"/>
      <c r="E325" s="14"/>
      <c r="F325" s="14"/>
      <c r="G325" s="10"/>
      <c r="H325" s="7"/>
      <c r="I325" s="7"/>
      <c r="J325" s="7"/>
      <c r="K325" s="7"/>
      <c r="L325" s="12"/>
      <c r="M325" s="12"/>
      <c r="N325" s="12"/>
      <c r="O325" s="7"/>
      <c r="P325" s="7"/>
      <c r="Q325" s="7"/>
      <c r="R325" s="15"/>
      <c r="S325" s="15"/>
      <c r="T325" s="15"/>
      <c r="U325" s="12"/>
      <c r="V325" s="12"/>
      <c r="W325" s="12"/>
      <c r="X325" s="12"/>
      <c r="Y325" s="12"/>
      <c r="Z325" s="12"/>
      <c r="AA325" s="16"/>
      <c r="AB325" s="21"/>
      <c r="AC325" s="12"/>
    </row>
    <row r="326" spans="1:29" x14ac:dyDescent="0.25">
      <c r="A326" s="11"/>
      <c r="B326" s="11"/>
      <c r="C326" s="11"/>
      <c r="D326" s="13"/>
      <c r="E326" s="14"/>
      <c r="F326" s="14"/>
      <c r="G326" s="10"/>
      <c r="H326" s="7"/>
      <c r="I326" s="7"/>
      <c r="J326" s="7"/>
      <c r="K326" s="7"/>
      <c r="L326" s="12"/>
      <c r="M326" s="12"/>
      <c r="N326" s="12"/>
      <c r="O326" s="7"/>
      <c r="P326" s="7"/>
      <c r="Q326" s="7"/>
      <c r="R326" s="15"/>
      <c r="S326" s="15"/>
      <c r="T326" s="15"/>
      <c r="U326" s="12"/>
      <c r="V326" s="12"/>
      <c r="W326" s="12"/>
      <c r="X326" s="12"/>
      <c r="Y326" s="12"/>
      <c r="Z326" s="12"/>
      <c r="AA326" s="16"/>
      <c r="AB326" s="21"/>
      <c r="AC326" s="12"/>
    </row>
    <row r="327" spans="1:29" x14ac:dyDescent="0.25">
      <c r="A327" s="11"/>
      <c r="B327" s="11"/>
      <c r="C327" s="11"/>
      <c r="D327" s="13"/>
      <c r="E327" s="14"/>
      <c r="F327" s="14"/>
      <c r="G327" s="10"/>
      <c r="H327" s="7"/>
      <c r="I327" s="7"/>
      <c r="J327" s="7"/>
      <c r="K327" s="7"/>
      <c r="L327" s="12"/>
      <c r="M327" s="12"/>
      <c r="N327" s="12"/>
      <c r="O327" s="7"/>
      <c r="P327" s="7"/>
      <c r="Q327" s="7"/>
      <c r="R327" s="15"/>
      <c r="S327" s="15"/>
      <c r="T327" s="15"/>
      <c r="U327" s="12"/>
      <c r="V327" s="12"/>
      <c r="W327" s="12"/>
      <c r="X327" s="12"/>
      <c r="Y327" s="12"/>
      <c r="Z327" s="12"/>
      <c r="AA327" s="16"/>
      <c r="AB327" s="21"/>
      <c r="AC327" s="12"/>
    </row>
    <row r="328" spans="1:29" x14ac:dyDescent="0.25">
      <c r="A328" s="11"/>
      <c r="B328" s="11"/>
      <c r="C328" s="11"/>
      <c r="D328" s="13"/>
      <c r="E328" s="14"/>
      <c r="F328" s="14"/>
      <c r="G328" s="10"/>
      <c r="H328" s="7"/>
      <c r="I328" s="7"/>
      <c r="J328" s="7"/>
      <c r="K328" s="7"/>
      <c r="L328" s="12"/>
      <c r="M328" s="12"/>
      <c r="N328" s="12"/>
      <c r="O328" s="7"/>
      <c r="P328" s="7"/>
      <c r="Q328" s="7"/>
      <c r="R328" s="15"/>
      <c r="S328" s="15"/>
      <c r="T328" s="15"/>
      <c r="U328" s="12"/>
      <c r="V328" s="12"/>
      <c r="W328" s="12"/>
      <c r="X328" s="12"/>
      <c r="Y328" s="12"/>
      <c r="Z328" s="12"/>
      <c r="AA328" s="16"/>
      <c r="AB328" s="21"/>
      <c r="AC328" s="12"/>
    </row>
    <row r="329" spans="1:29" x14ac:dyDescent="0.25">
      <c r="A329" s="11"/>
      <c r="B329" s="11"/>
      <c r="C329" s="11"/>
      <c r="D329" s="13"/>
      <c r="E329" s="14"/>
      <c r="F329" s="14"/>
      <c r="G329" s="10"/>
      <c r="H329" s="7"/>
      <c r="I329" s="7"/>
      <c r="J329" s="7"/>
      <c r="K329" s="7"/>
      <c r="L329" s="12"/>
      <c r="M329" s="12"/>
      <c r="N329" s="12"/>
      <c r="O329" s="7"/>
      <c r="P329" s="7"/>
      <c r="Q329" s="7"/>
      <c r="R329" s="15"/>
      <c r="S329" s="15"/>
      <c r="T329" s="15"/>
      <c r="U329" s="12"/>
      <c r="V329" s="12"/>
      <c r="W329" s="12"/>
      <c r="X329" s="12"/>
      <c r="Y329" s="12"/>
      <c r="Z329" s="12"/>
      <c r="AA329" s="16"/>
      <c r="AB329" s="21"/>
      <c r="AC329" s="12"/>
    </row>
    <row r="330" spans="1:29" x14ac:dyDescent="0.25">
      <c r="A330" s="11"/>
      <c r="B330" s="11"/>
      <c r="C330" s="11"/>
      <c r="D330" s="13"/>
      <c r="E330" s="14"/>
      <c r="F330" s="14"/>
      <c r="G330" s="10"/>
      <c r="H330" s="7"/>
      <c r="I330" s="7"/>
      <c r="J330" s="7"/>
      <c r="K330" s="7"/>
      <c r="L330" s="12"/>
      <c r="M330" s="12"/>
      <c r="N330" s="12"/>
      <c r="O330" s="7"/>
      <c r="P330" s="7"/>
      <c r="Q330" s="7"/>
      <c r="R330" s="15"/>
      <c r="S330" s="15"/>
      <c r="T330" s="15"/>
      <c r="U330" s="12"/>
      <c r="V330" s="12"/>
      <c r="W330" s="12"/>
      <c r="X330" s="12"/>
      <c r="Y330" s="12"/>
      <c r="Z330" s="12"/>
      <c r="AA330" s="16"/>
      <c r="AB330" s="21"/>
      <c r="AC330" s="12"/>
    </row>
    <row r="331" spans="1:29" x14ac:dyDescent="0.25">
      <c r="A331" s="11"/>
      <c r="B331" s="11"/>
      <c r="C331" s="11"/>
      <c r="D331" s="13"/>
      <c r="E331" s="14"/>
      <c r="F331" s="14"/>
      <c r="G331" s="10"/>
      <c r="H331" s="7"/>
      <c r="I331" s="7"/>
      <c r="J331" s="7"/>
      <c r="K331" s="7"/>
      <c r="L331" s="12"/>
      <c r="M331" s="12"/>
      <c r="N331" s="12"/>
      <c r="O331" s="7"/>
      <c r="P331" s="7"/>
      <c r="Q331" s="7"/>
      <c r="R331" s="15"/>
      <c r="S331" s="15"/>
      <c r="T331" s="15"/>
      <c r="U331" s="12"/>
      <c r="V331" s="12"/>
      <c r="W331" s="12"/>
      <c r="X331" s="12"/>
      <c r="Y331" s="12"/>
      <c r="Z331" s="12"/>
      <c r="AA331" s="16"/>
      <c r="AB331" s="21"/>
      <c r="AC331" s="12"/>
    </row>
    <row r="332" spans="1:29" x14ac:dyDescent="0.25">
      <c r="A332" s="11"/>
      <c r="B332" s="11"/>
      <c r="C332" s="11"/>
      <c r="D332" s="13"/>
      <c r="E332" s="14"/>
      <c r="F332" s="14"/>
      <c r="G332" s="10"/>
      <c r="H332" s="7"/>
      <c r="I332" s="7"/>
      <c r="J332" s="7"/>
      <c r="K332" s="7"/>
      <c r="L332" s="12"/>
      <c r="M332" s="12"/>
      <c r="N332" s="12"/>
      <c r="O332" s="7"/>
      <c r="P332" s="7"/>
      <c r="Q332" s="7"/>
      <c r="R332" s="15"/>
      <c r="S332" s="15"/>
      <c r="T332" s="15"/>
      <c r="U332" s="12"/>
      <c r="V332" s="12"/>
      <c r="W332" s="12"/>
      <c r="X332" s="12"/>
      <c r="Y332" s="12"/>
      <c r="Z332" s="12"/>
      <c r="AA332" s="16"/>
      <c r="AB332" s="21"/>
      <c r="AC332" s="12"/>
    </row>
    <row r="333" spans="1:29" x14ac:dyDescent="0.25">
      <c r="A333" s="11"/>
      <c r="B333" s="11"/>
      <c r="C333" s="11"/>
      <c r="D333" s="13"/>
      <c r="E333" s="14"/>
      <c r="F333" s="14"/>
      <c r="G333" s="10"/>
      <c r="H333" s="7"/>
      <c r="I333" s="7"/>
      <c r="J333" s="7"/>
      <c r="K333" s="7"/>
      <c r="L333" s="12"/>
      <c r="M333" s="12"/>
      <c r="N333" s="12"/>
      <c r="O333" s="7"/>
      <c r="P333" s="7"/>
      <c r="Q333" s="7"/>
      <c r="R333" s="15"/>
      <c r="S333" s="15"/>
      <c r="T333" s="15"/>
      <c r="U333" s="12"/>
      <c r="V333" s="12"/>
      <c r="W333" s="12"/>
      <c r="X333" s="12"/>
      <c r="Y333" s="12"/>
      <c r="Z333" s="12"/>
      <c r="AA333" s="16"/>
      <c r="AB333" s="21"/>
      <c r="AC333" s="12"/>
    </row>
    <row r="334" spans="1:29" x14ac:dyDescent="0.25">
      <c r="A334" s="11"/>
      <c r="B334" s="11"/>
      <c r="C334" s="11"/>
      <c r="D334" s="13"/>
      <c r="E334" s="14"/>
      <c r="F334" s="14"/>
      <c r="G334" s="10"/>
      <c r="H334" s="7"/>
      <c r="I334" s="7"/>
      <c r="J334" s="7"/>
      <c r="K334" s="7"/>
      <c r="L334" s="12"/>
      <c r="M334" s="12"/>
      <c r="N334" s="12"/>
      <c r="O334" s="7"/>
      <c r="P334" s="7"/>
      <c r="Q334" s="7"/>
      <c r="R334" s="15"/>
      <c r="S334" s="15"/>
      <c r="T334" s="15"/>
      <c r="U334" s="12"/>
      <c r="V334" s="12"/>
      <c r="W334" s="12"/>
      <c r="X334" s="12"/>
      <c r="Y334" s="12"/>
      <c r="Z334" s="12"/>
      <c r="AA334" s="16"/>
      <c r="AB334" s="21"/>
      <c r="AC334" s="12"/>
    </row>
    <row r="335" spans="1:29" x14ac:dyDescent="0.25">
      <c r="A335" s="11"/>
      <c r="B335" s="11"/>
      <c r="C335" s="11"/>
      <c r="D335" s="13"/>
      <c r="E335" s="14"/>
      <c r="F335" s="14"/>
      <c r="G335" s="10"/>
      <c r="H335" s="7"/>
      <c r="I335" s="7"/>
      <c r="J335" s="7"/>
      <c r="K335" s="7"/>
      <c r="L335" s="12"/>
      <c r="M335" s="12"/>
      <c r="N335" s="12"/>
      <c r="O335" s="7"/>
      <c r="P335" s="7"/>
      <c r="Q335" s="7"/>
      <c r="R335" s="15"/>
      <c r="S335" s="15"/>
      <c r="T335" s="15"/>
      <c r="U335" s="12"/>
      <c r="V335" s="12"/>
      <c r="W335" s="12"/>
      <c r="X335" s="12"/>
      <c r="Y335" s="12"/>
      <c r="Z335" s="12"/>
      <c r="AA335" s="16"/>
      <c r="AB335" s="21"/>
      <c r="AC335" s="12"/>
    </row>
    <row r="336" spans="1:29" x14ac:dyDescent="0.25">
      <c r="A336" s="11"/>
      <c r="B336" s="11"/>
      <c r="C336" s="11"/>
      <c r="D336" s="13"/>
      <c r="E336" s="14"/>
      <c r="F336" s="14"/>
      <c r="G336" s="10"/>
      <c r="H336" s="7"/>
      <c r="I336" s="7"/>
      <c r="J336" s="7"/>
      <c r="K336" s="7"/>
      <c r="L336" s="12"/>
      <c r="M336" s="12"/>
      <c r="N336" s="12"/>
      <c r="O336" s="7"/>
      <c r="P336" s="7"/>
      <c r="Q336" s="7"/>
      <c r="R336" s="15"/>
      <c r="S336" s="15"/>
      <c r="T336" s="15"/>
      <c r="U336" s="12"/>
      <c r="V336" s="12"/>
      <c r="W336" s="12"/>
      <c r="X336" s="12"/>
      <c r="Y336" s="12"/>
      <c r="Z336" s="12"/>
      <c r="AA336" s="16"/>
      <c r="AB336" s="21"/>
      <c r="AC336" s="12"/>
    </row>
    <row r="337" spans="1:29" x14ac:dyDescent="0.25">
      <c r="A337" s="11"/>
      <c r="B337" s="11"/>
      <c r="C337" s="11"/>
      <c r="D337" s="13"/>
      <c r="E337" s="14"/>
      <c r="F337" s="14"/>
      <c r="G337" s="10"/>
      <c r="H337" s="7"/>
      <c r="I337" s="7"/>
      <c r="J337" s="7"/>
      <c r="K337" s="7"/>
      <c r="L337" s="12"/>
      <c r="M337" s="12"/>
      <c r="N337" s="12"/>
      <c r="O337" s="7"/>
      <c r="P337" s="7"/>
      <c r="Q337" s="7"/>
      <c r="R337" s="15"/>
      <c r="S337" s="15"/>
      <c r="T337" s="15"/>
      <c r="U337" s="12"/>
      <c r="V337" s="12"/>
      <c r="W337" s="12"/>
      <c r="X337" s="12"/>
      <c r="Y337" s="12"/>
      <c r="Z337" s="12"/>
      <c r="AA337" s="16"/>
      <c r="AB337" s="21"/>
      <c r="AC337" s="12"/>
    </row>
    <row r="338" spans="1:29" x14ac:dyDescent="0.25">
      <c r="A338" s="11"/>
      <c r="B338" s="11"/>
      <c r="C338" s="11"/>
      <c r="D338" s="13"/>
      <c r="E338" s="14"/>
      <c r="F338" s="14"/>
      <c r="G338" s="10"/>
      <c r="H338" s="7"/>
      <c r="I338" s="7"/>
      <c r="J338" s="7"/>
      <c r="K338" s="7"/>
      <c r="L338" s="12"/>
      <c r="M338" s="12"/>
      <c r="N338" s="12"/>
      <c r="O338" s="7"/>
      <c r="P338" s="7"/>
      <c r="Q338" s="7"/>
      <c r="R338" s="15"/>
      <c r="S338" s="15"/>
      <c r="T338" s="15"/>
      <c r="U338" s="12"/>
      <c r="V338" s="12"/>
      <c r="W338" s="12"/>
      <c r="X338" s="12"/>
      <c r="Y338" s="12"/>
      <c r="Z338" s="12"/>
      <c r="AA338" s="16"/>
      <c r="AB338" s="21"/>
      <c r="AC338" s="12"/>
    </row>
    <row r="339" spans="1:29" x14ac:dyDescent="0.25">
      <c r="A339" s="11"/>
      <c r="B339" s="11"/>
      <c r="C339" s="11"/>
      <c r="D339" s="13"/>
      <c r="E339" s="14"/>
      <c r="F339" s="14"/>
      <c r="G339" s="10"/>
      <c r="H339" s="7"/>
      <c r="I339" s="7"/>
      <c r="J339" s="7"/>
      <c r="K339" s="7"/>
      <c r="L339" s="12"/>
      <c r="M339" s="12"/>
      <c r="N339" s="12"/>
      <c r="O339" s="7"/>
      <c r="P339" s="7"/>
      <c r="Q339" s="7"/>
      <c r="R339" s="15"/>
      <c r="S339" s="15"/>
      <c r="T339" s="15"/>
      <c r="U339" s="12"/>
      <c r="V339" s="12"/>
      <c r="W339" s="12"/>
      <c r="X339" s="12"/>
      <c r="Y339" s="12"/>
      <c r="Z339" s="12"/>
      <c r="AA339" s="16"/>
      <c r="AB339" s="21"/>
      <c r="AC339" s="12"/>
    </row>
    <row r="340" spans="1:29" x14ac:dyDescent="0.25">
      <c r="A340" s="11"/>
      <c r="B340" s="11"/>
      <c r="C340" s="11"/>
      <c r="D340" s="13"/>
      <c r="E340" s="14"/>
      <c r="F340" s="14"/>
      <c r="G340" s="10"/>
      <c r="H340" s="7"/>
      <c r="I340" s="7"/>
      <c r="J340" s="7"/>
      <c r="K340" s="7"/>
      <c r="L340" s="12"/>
      <c r="M340" s="12"/>
      <c r="N340" s="12"/>
      <c r="O340" s="7"/>
      <c r="P340" s="7"/>
      <c r="Q340" s="7"/>
      <c r="R340" s="15"/>
      <c r="S340" s="15"/>
      <c r="T340" s="15"/>
      <c r="U340" s="12"/>
      <c r="V340" s="12"/>
      <c r="W340" s="12"/>
      <c r="X340" s="12"/>
      <c r="Y340" s="12"/>
      <c r="Z340" s="12"/>
      <c r="AA340" s="16"/>
      <c r="AB340" s="21"/>
      <c r="AC340" s="12"/>
    </row>
    <row r="341" spans="1:29" x14ac:dyDescent="0.25">
      <c r="A341" s="11"/>
      <c r="B341" s="11"/>
      <c r="C341" s="11"/>
      <c r="D341" s="13"/>
      <c r="E341" s="14"/>
      <c r="F341" s="14"/>
      <c r="G341" s="10"/>
      <c r="H341" s="7"/>
      <c r="I341" s="7"/>
      <c r="J341" s="7"/>
      <c r="K341" s="7"/>
      <c r="L341" s="12"/>
      <c r="M341" s="12"/>
      <c r="N341" s="12"/>
      <c r="O341" s="7"/>
      <c r="P341" s="7"/>
      <c r="Q341" s="7"/>
      <c r="R341" s="15"/>
      <c r="S341" s="15"/>
      <c r="T341" s="15"/>
      <c r="U341" s="12"/>
      <c r="V341" s="12"/>
      <c r="W341" s="12"/>
      <c r="X341" s="12"/>
      <c r="Y341" s="12"/>
      <c r="Z341" s="12"/>
      <c r="AA341" s="16"/>
      <c r="AB341" s="21"/>
      <c r="AC341" s="12"/>
    </row>
    <row r="342" spans="1:29" x14ac:dyDescent="0.25">
      <c r="A342" s="11"/>
      <c r="B342" s="11"/>
      <c r="C342" s="11"/>
      <c r="D342" s="13"/>
      <c r="E342" s="14"/>
      <c r="F342" s="14"/>
      <c r="G342" s="10"/>
      <c r="H342" s="7"/>
      <c r="I342" s="7"/>
      <c r="J342" s="7"/>
      <c r="K342" s="7"/>
      <c r="L342" s="12"/>
      <c r="M342" s="12"/>
      <c r="N342" s="12"/>
      <c r="O342" s="7"/>
      <c r="P342" s="7"/>
      <c r="Q342" s="7"/>
      <c r="R342" s="15"/>
      <c r="S342" s="15"/>
      <c r="T342" s="15"/>
      <c r="U342" s="12"/>
      <c r="V342" s="12"/>
      <c r="W342" s="12"/>
      <c r="X342" s="12"/>
      <c r="Y342" s="12"/>
      <c r="Z342" s="12"/>
      <c r="AA342" s="16"/>
      <c r="AB342" s="21"/>
      <c r="AC342" s="12"/>
    </row>
    <row r="343" spans="1:29" x14ac:dyDescent="0.25">
      <c r="A343" s="11"/>
      <c r="B343" s="11"/>
      <c r="C343" s="11"/>
      <c r="D343" s="13"/>
      <c r="E343" s="14"/>
      <c r="F343" s="14"/>
      <c r="G343" s="10"/>
      <c r="H343" s="7"/>
      <c r="I343" s="7"/>
      <c r="J343" s="7"/>
      <c r="K343" s="7"/>
      <c r="L343" s="12"/>
      <c r="M343" s="12"/>
      <c r="N343" s="12"/>
      <c r="O343" s="7"/>
      <c r="P343" s="7"/>
      <c r="Q343" s="7"/>
      <c r="R343" s="15"/>
      <c r="S343" s="15"/>
      <c r="T343" s="15"/>
      <c r="U343" s="12"/>
      <c r="V343" s="12"/>
      <c r="W343" s="12"/>
      <c r="X343" s="12"/>
      <c r="Y343" s="12"/>
      <c r="Z343" s="12"/>
      <c r="AA343" s="16"/>
      <c r="AB343" s="21"/>
      <c r="AC343" s="12"/>
    </row>
    <row r="344" spans="1:29" x14ac:dyDescent="0.25">
      <c r="A344" s="11"/>
      <c r="B344" s="11"/>
      <c r="C344" s="11"/>
      <c r="D344" s="13"/>
      <c r="E344" s="14"/>
      <c r="F344" s="14"/>
      <c r="G344" s="10"/>
      <c r="H344" s="7"/>
      <c r="I344" s="7"/>
      <c r="J344" s="7"/>
      <c r="K344" s="7"/>
      <c r="L344" s="12"/>
      <c r="M344" s="12"/>
      <c r="N344" s="12"/>
      <c r="O344" s="7"/>
      <c r="P344" s="7"/>
      <c r="Q344" s="7"/>
      <c r="R344" s="15"/>
      <c r="S344" s="15"/>
      <c r="T344" s="15"/>
      <c r="U344" s="12"/>
      <c r="V344" s="12"/>
      <c r="W344" s="12"/>
      <c r="X344" s="12"/>
      <c r="Y344" s="12"/>
      <c r="Z344" s="12"/>
      <c r="AA344" s="16"/>
      <c r="AB344" s="21"/>
      <c r="AC344" s="12"/>
    </row>
    <row r="345" spans="1:29" x14ac:dyDescent="0.25">
      <c r="A345" s="11"/>
      <c r="B345" s="11"/>
      <c r="C345" s="11"/>
      <c r="D345" s="13"/>
      <c r="E345" s="14"/>
      <c r="F345" s="14"/>
      <c r="G345" s="10"/>
      <c r="H345" s="7"/>
      <c r="I345" s="7"/>
      <c r="J345" s="7"/>
      <c r="K345" s="7"/>
      <c r="L345" s="12"/>
      <c r="M345" s="12"/>
      <c r="N345" s="12"/>
      <c r="O345" s="7"/>
      <c r="P345" s="7"/>
      <c r="Q345" s="7"/>
      <c r="R345" s="15"/>
      <c r="S345" s="15"/>
      <c r="T345" s="15"/>
      <c r="U345" s="12"/>
      <c r="V345" s="12"/>
      <c r="W345" s="12"/>
      <c r="X345" s="12"/>
      <c r="Y345" s="12"/>
      <c r="Z345" s="12"/>
      <c r="AA345" s="16"/>
      <c r="AB345" s="21"/>
      <c r="AC345" s="12"/>
    </row>
    <row r="346" spans="1:29" x14ac:dyDescent="0.25">
      <c r="A346" s="11"/>
      <c r="B346" s="11"/>
      <c r="C346" s="11"/>
      <c r="D346" s="13"/>
      <c r="E346" s="14"/>
      <c r="F346" s="14"/>
      <c r="G346" s="10"/>
      <c r="H346" s="7"/>
      <c r="I346" s="7"/>
      <c r="J346" s="7"/>
      <c r="K346" s="7"/>
      <c r="L346" s="12"/>
      <c r="M346" s="12"/>
      <c r="N346" s="12"/>
      <c r="O346" s="7"/>
      <c r="P346" s="7"/>
      <c r="Q346" s="7"/>
      <c r="R346" s="15"/>
      <c r="S346" s="15"/>
      <c r="T346" s="15"/>
      <c r="U346" s="12"/>
      <c r="V346" s="12"/>
      <c r="W346" s="12"/>
      <c r="X346" s="12"/>
      <c r="Y346" s="12"/>
      <c r="Z346" s="12"/>
      <c r="AA346" s="16"/>
      <c r="AB346" s="21"/>
      <c r="AC346" s="12"/>
    </row>
    <row r="347" spans="1:29" x14ac:dyDescent="0.25">
      <c r="A347" s="11"/>
      <c r="B347" s="11"/>
      <c r="C347" s="11"/>
      <c r="D347" s="13"/>
      <c r="E347" s="14"/>
      <c r="F347" s="14"/>
      <c r="G347" s="10"/>
      <c r="H347" s="7"/>
      <c r="I347" s="7"/>
      <c r="J347" s="7"/>
      <c r="K347" s="7"/>
      <c r="L347" s="12"/>
      <c r="M347" s="12"/>
      <c r="N347" s="12"/>
      <c r="O347" s="7"/>
      <c r="P347" s="7"/>
      <c r="Q347" s="7"/>
      <c r="R347" s="15"/>
      <c r="S347" s="15"/>
      <c r="T347" s="15"/>
      <c r="U347" s="12"/>
      <c r="V347" s="12"/>
      <c r="W347" s="12"/>
      <c r="X347" s="12"/>
      <c r="Y347" s="12"/>
      <c r="Z347" s="12"/>
      <c r="AA347" s="16"/>
      <c r="AB347" s="21"/>
      <c r="AC347" s="12"/>
    </row>
    <row r="348" spans="1:29" x14ac:dyDescent="0.25">
      <c r="A348" s="11"/>
      <c r="B348" s="11"/>
      <c r="C348" s="11"/>
      <c r="D348" s="13"/>
      <c r="E348" s="14"/>
      <c r="F348" s="14"/>
      <c r="G348" s="10"/>
      <c r="H348" s="7"/>
      <c r="I348" s="7"/>
      <c r="J348" s="7"/>
      <c r="K348" s="7"/>
      <c r="L348" s="12"/>
      <c r="M348" s="12"/>
      <c r="N348" s="12"/>
      <c r="O348" s="7"/>
      <c r="P348" s="7"/>
      <c r="Q348" s="7"/>
      <c r="R348" s="15"/>
      <c r="S348" s="15"/>
      <c r="T348" s="15"/>
      <c r="U348" s="12"/>
      <c r="V348" s="12"/>
      <c r="W348" s="12"/>
      <c r="X348" s="12"/>
      <c r="Y348" s="12"/>
      <c r="Z348" s="12"/>
      <c r="AA348" s="16"/>
      <c r="AB348" s="21"/>
      <c r="AC348" s="12"/>
    </row>
    <row r="349" spans="1:29" x14ac:dyDescent="0.25">
      <c r="A349" s="11"/>
      <c r="B349" s="11"/>
      <c r="C349" s="11"/>
      <c r="D349" s="13"/>
      <c r="E349" s="14"/>
      <c r="F349" s="14"/>
      <c r="G349" s="10"/>
      <c r="H349" s="7"/>
      <c r="I349" s="7"/>
      <c r="J349" s="7"/>
      <c r="K349" s="7"/>
      <c r="L349" s="12"/>
      <c r="M349" s="12"/>
      <c r="N349" s="12"/>
      <c r="O349" s="7"/>
      <c r="P349" s="7"/>
      <c r="Q349" s="7"/>
      <c r="R349" s="15"/>
      <c r="S349" s="15"/>
      <c r="T349" s="15"/>
      <c r="U349" s="12"/>
      <c r="V349" s="12"/>
      <c r="W349" s="12"/>
      <c r="X349" s="12"/>
      <c r="Y349" s="12"/>
      <c r="Z349" s="12"/>
      <c r="AA349" s="16"/>
      <c r="AB349" s="21"/>
      <c r="AC349" s="12"/>
    </row>
    <row r="350" spans="1:29" x14ac:dyDescent="0.25">
      <c r="A350" s="11"/>
      <c r="B350" s="11"/>
      <c r="C350" s="11"/>
      <c r="D350" s="13"/>
      <c r="E350" s="14"/>
      <c r="F350" s="14"/>
      <c r="G350" s="10"/>
      <c r="H350" s="7"/>
      <c r="I350" s="7"/>
      <c r="J350" s="7"/>
      <c r="K350" s="7"/>
      <c r="L350" s="12"/>
      <c r="M350" s="12"/>
      <c r="N350" s="12"/>
      <c r="O350" s="7"/>
      <c r="P350" s="7"/>
      <c r="Q350" s="7"/>
      <c r="R350" s="15"/>
      <c r="S350" s="15"/>
      <c r="T350" s="15"/>
      <c r="U350" s="12"/>
      <c r="V350" s="12"/>
      <c r="W350" s="12"/>
      <c r="X350" s="12"/>
      <c r="Y350" s="12"/>
      <c r="Z350" s="12"/>
      <c r="AA350" s="16"/>
      <c r="AB350" s="21"/>
      <c r="AC350" s="12"/>
    </row>
    <row r="351" spans="1:29" x14ac:dyDescent="0.25">
      <c r="A351" s="11"/>
      <c r="B351" s="11"/>
      <c r="C351" s="11"/>
      <c r="D351" s="13"/>
      <c r="E351" s="14"/>
      <c r="F351" s="14"/>
      <c r="G351" s="10"/>
      <c r="H351" s="7"/>
      <c r="I351" s="7"/>
      <c r="J351" s="7"/>
      <c r="K351" s="7"/>
      <c r="L351" s="12"/>
      <c r="M351" s="12"/>
      <c r="N351" s="12"/>
      <c r="O351" s="7"/>
      <c r="P351" s="7"/>
      <c r="Q351" s="7"/>
      <c r="R351" s="15"/>
      <c r="S351" s="15"/>
      <c r="T351" s="15"/>
      <c r="U351" s="12"/>
      <c r="V351" s="12"/>
      <c r="W351" s="12"/>
      <c r="X351" s="12"/>
      <c r="Y351" s="12"/>
      <c r="Z351" s="12"/>
      <c r="AA351" s="16"/>
      <c r="AB351" s="21"/>
      <c r="AC351" s="12"/>
    </row>
    <row r="352" spans="1:29" x14ac:dyDescent="0.25">
      <c r="A352" s="11"/>
      <c r="B352" s="11"/>
      <c r="C352" s="11"/>
      <c r="D352" s="13"/>
      <c r="E352" s="14"/>
      <c r="F352" s="14"/>
      <c r="G352" s="10"/>
      <c r="H352" s="7"/>
      <c r="I352" s="7"/>
      <c r="J352" s="7"/>
      <c r="K352" s="7"/>
      <c r="L352" s="12"/>
      <c r="M352" s="12"/>
      <c r="N352" s="12"/>
      <c r="O352" s="7"/>
      <c r="P352" s="7"/>
      <c r="Q352" s="7"/>
      <c r="R352" s="15"/>
      <c r="S352" s="15"/>
      <c r="T352" s="15"/>
      <c r="U352" s="12"/>
      <c r="V352" s="12"/>
      <c r="W352" s="12"/>
      <c r="X352" s="12"/>
      <c r="Y352" s="12"/>
      <c r="Z352" s="12"/>
      <c r="AA352" s="16"/>
      <c r="AB352" s="21"/>
      <c r="AC352" s="12"/>
    </row>
    <row r="353" spans="1:29" x14ac:dyDescent="0.25">
      <c r="A353" s="11"/>
      <c r="B353" s="11"/>
      <c r="C353" s="11"/>
      <c r="D353" s="13"/>
      <c r="E353" s="14"/>
      <c r="F353" s="14"/>
      <c r="G353" s="10"/>
      <c r="H353" s="7"/>
      <c r="I353" s="7"/>
      <c r="J353" s="7"/>
      <c r="K353" s="7"/>
      <c r="L353" s="12"/>
      <c r="M353" s="12"/>
      <c r="N353" s="12"/>
      <c r="O353" s="7"/>
      <c r="P353" s="7"/>
      <c r="Q353" s="7"/>
      <c r="R353" s="15"/>
      <c r="S353" s="15"/>
      <c r="T353" s="15"/>
      <c r="U353" s="12"/>
      <c r="V353" s="12"/>
      <c r="W353" s="12"/>
      <c r="X353" s="12"/>
      <c r="Y353" s="12"/>
      <c r="Z353" s="12"/>
      <c r="AA353" s="16"/>
      <c r="AB353" s="21"/>
      <c r="AC353" s="12"/>
    </row>
    <row r="354" spans="1:29" x14ac:dyDescent="0.25">
      <c r="A354" s="11"/>
      <c r="B354" s="11"/>
      <c r="C354" s="11"/>
      <c r="D354" s="13"/>
      <c r="E354" s="14"/>
      <c r="F354" s="14"/>
      <c r="G354" s="10"/>
      <c r="H354" s="7"/>
      <c r="I354" s="7"/>
      <c r="J354" s="7"/>
      <c r="K354" s="7"/>
      <c r="L354" s="12"/>
      <c r="M354" s="12"/>
      <c r="N354" s="12"/>
      <c r="O354" s="7"/>
      <c r="P354" s="7"/>
      <c r="Q354" s="7"/>
      <c r="R354" s="15"/>
      <c r="S354" s="15"/>
      <c r="T354" s="15"/>
      <c r="U354" s="12"/>
      <c r="V354" s="12"/>
      <c r="W354" s="12"/>
      <c r="X354" s="12"/>
      <c r="Y354" s="12"/>
      <c r="Z354" s="12"/>
      <c r="AA354" s="16"/>
      <c r="AB354" s="21"/>
      <c r="AC354" s="12"/>
    </row>
    <row r="355" spans="1:29" x14ac:dyDescent="0.25">
      <c r="A355" s="11"/>
      <c r="B355" s="11"/>
      <c r="C355" s="11"/>
      <c r="D355" s="13"/>
      <c r="E355" s="14"/>
      <c r="F355" s="14"/>
      <c r="G355" s="10"/>
      <c r="H355" s="7"/>
      <c r="I355" s="7"/>
      <c r="J355" s="7"/>
      <c r="K355" s="7"/>
      <c r="L355" s="12"/>
      <c r="M355" s="12"/>
      <c r="N355" s="12"/>
      <c r="O355" s="7"/>
      <c r="P355" s="7"/>
      <c r="Q355" s="7"/>
      <c r="R355" s="15"/>
      <c r="S355" s="15"/>
      <c r="T355" s="15"/>
      <c r="U355" s="12"/>
      <c r="V355" s="12"/>
      <c r="W355" s="12"/>
      <c r="X355" s="12"/>
      <c r="Y355" s="12"/>
      <c r="Z355" s="12"/>
      <c r="AA355" s="16"/>
      <c r="AB355" s="21"/>
      <c r="AC355" s="12"/>
    </row>
    <row r="356" spans="1:29" x14ac:dyDescent="0.25">
      <c r="A356" s="11"/>
      <c r="B356" s="11"/>
      <c r="C356" s="11"/>
      <c r="D356" s="13"/>
      <c r="E356" s="14"/>
      <c r="F356" s="14"/>
      <c r="G356" s="10"/>
      <c r="H356" s="7"/>
      <c r="I356" s="7"/>
      <c r="J356" s="7"/>
      <c r="K356" s="7"/>
      <c r="L356" s="12"/>
      <c r="M356" s="12"/>
      <c r="N356" s="12"/>
      <c r="O356" s="7"/>
      <c r="P356" s="7"/>
      <c r="Q356" s="7"/>
      <c r="R356" s="15"/>
      <c r="S356" s="15"/>
      <c r="T356" s="15"/>
      <c r="U356" s="12"/>
      <c r="V356" s="12"/>
      <c r="W356" s="12"/>
      <c r="X356" s="12"/>
      <c r="Y356" s="12"/>
      <c r="Z356" s="12"/>
      <c r="AA356" s="16"/>
      <c r="AB356" s="21"/>
      <c r="AC356" s="12"/>
    </row>
    <row r="357" spans="1:29" x14ac:dyDescent="0.25">
      <c r="A357" s="11"/>
      <c r="B357" s="11"/>
      <c r="C357" s="11"/>
      <c r="D357" s="13"/>
      <c r="E357" s="14"/>
      <c r="F357" s="14"/>
      <c r="G357" s="10"/>
      <c r="H357" s="7"/>
      <c r="I357" s="7"/>
      <c r="J357" s="7"/>
      <c r="K357" s="7"/>
      <c r="L357" s="12"/>
      <c r="M357" s="12"/>
      <c r="N357" s="12"/>
      <c r="O357" s="7"/>
      <c r="P357" s="7"/>
      <c r="Q357" s="7"/>
      <c r="R357" s="15"/>
      <c r="S357" s="15"/>
      <c r="T357" s="15"/>
      <c r="U357" s="12"/>
      <c r="V357" s="12"/>
      <c r="W357" s="12"/>
      <c r="X357" s="12"/>
      <c r="Y357" s="12"/>
      <c r="Z357" s="12"/>
      <c r="AA357" s="16"/>
      <c r="AB357" s="21"/>
      <c r="AC357" s="12"/>
    </row>
    <row r="358" spans="1:29" x14ac:dyDescent="0.25">
      <c r="A358" s="11"/>
      <c r="B358" s="11"/>
      <c r="C358" s="11"/>
      <c r="D358" s="13"/>
      <c r="E358" s="14"/>
      <c r="F358" s="14"/>
      <c r="G358" s="10"/>
      <c r="H358" s="7"/>
      <c r="I358" s="7"/>
      <c r="J358" s="7"/>
      <c r="K358" s="7"/>
      <c r="L358" s="12"/>
      <c r="M358" s="12"/>
      <c r="N358" s="12"/>
      <c r="O358" s="7"/>
      <c r="P358" s="7"/>
      <c r="Q358" s="7"/>
      <c r="R358" s="15"/>
      <c r="S358" s="15"/>
      <c r="T358" s="15"/>
      <c r="U358" s="12"/>
      <c r="V358" s="12"/>
      <c r="W358" s="12"/>
      <c r="X358" s="12"/>
      <c r="Y358" s="12"/>
      <c r="Z358" s="12"/>
      <c r="AA358" s="16"/>
      <c r="AB358" s="21"/>
      <c r="AC358" s="12"/>
    </row>
    <row r="359" spans="1:29" x14ac:dyDescent="0.25">
      <c r="A359" s="11"/>
      <c r="B359" s="11"/>
      <c r="C359" s="11"/>
      <c r="D359" s="13"/>
      <c r="E359" s="14"/>
      <c r="F359" s="14"/>
      <c r="G359" s="10"/>
      <c r="H359" s="7"/>
      <c r="I359" s="7"/>
      <c r="J359" s="7"/>
      <c r="K359" s="7"/>
      <c r="L359" s="12"/>
      <c r="M359" s="12"/>
      <c r="N359" s="12"/>
      <c r="O359" s="7"/>
      <c r="P359" s="7"/>
      <c r="Q359" s="7"/>
      <c r="R359" s="15"/>
      <c r="S359" s="15"/>
      <c r="T359" s="15"/>
      <c r="U359" s="12"/>
      <c r="V359" s="12"/>
      <c r="W359" s="12"/>
      <c r="X359" s="12"/>
      <c r="Y359" s="12"/>
      <c r="Z359" s="12"/>
      <c r="AA359" s="16"/>
      <c r="AB359" s="21"/>
      <c r="AC359" s="12"/>
    </row>
    <row r="360" spans="1:29" x14ac:dyDescent="0.25">
      <c r="A360" s="11"/>
      <c r="B360" s="11"/>
      <c r="C360" s="11"/>
      <c r="D360" s="13"/>
      <c r="E360" s="14"/>
      <c r="F360" s="14"/>
      <c r="G360" s="10"/>
      <c r="H360" s="7"/>
      <c r="I360" s="7"/>
      <c r="J360" s="7"/>
      <c r="K360" s="7"/>
      <c r="L360" s="12"/>
      <c r="M360" s="12"/>
      <c r="N360" s="12"/>
      <c r="O360" s="7"/>
      <c r="P360" s="7"/>
      <c r="Q360" s="7"/>
      <c r="R360" s="15"/>
      <c r="S360" s="15"/>
      <c r="T360" s="15"/>
      <c r="U360" s="12"/>
      <c r="V360" s="12"/>
      <c r="W360" s="12"/>
      <c r="X360" s="12"/>
      <c r="Y360" s="12"/>
      <c r="Z360" s="12"/>
      <c r="AA360" s="16"/>
      <c r="AB360" s="21"/>
      <c r="AC360" s="12"/>
    </row>
    <row r="361" spans="1:29" x14ac:dyDescent="0.25">
      <c r="A361" s="11"/>
      <c r="B361" s="11"/>
      <c r="C361" s="11"/>
      <c r="D361" s="13"/>
      <c r="E361" s="14"/>
      <c r="F361" s="14"/>
      <c r="G361" s="10"/>
      <c r="H361" s="7"/>
      <c r="I361" s="7"/>
      <c r="J361" s="7"/>
      <c r="K361" s="7"/>
      <c r="L361" s="12"/>
      <c r="M361" s="12"/>
      <c r="N361" s="12"/>
      <c r="O361" s="7"/>
      <c r="P361" s="7"/>
      <c r="Q361" s="7"/>
      <c r="R361" s="15"/>
      <c r="S361" s="15"/>
      <c r="T361" s="15"/>
      <c r="U361" s="12"/>
      <c r="V361" s="12"/>
      <c r="W361" s="12"/>
      <c r="X361" s="12"/>
      <c r="Y361" s="12"/>
      <c r="Z361" s="12"/>
      <c r="AA361" s="16"/>
      <c r="AB361" s="21"/>
      <c r="AC361" s="12"/>
    </row>
    <row r="362" spans="1:29" x14ac:dyDescent="0.25">
      <c r="A362" s="11"/>
      <c r="B362" s="11"/>
      <c r="C362" s="11"/>
      <c r="D362" s="13"/>
      <c r="E362" s="14"/>
      <c r="F362" s="14"/>
      <c r="G362" s="10"/>
      <c r="H362" s="7"/>
      <c r="I362" s="7"/>
      <c r="J362" s="7"/>
      <c r="K362" s="7"/>
      <c r="L362" s="12"/>
      <c r="M362" s="12"/>
      <c r="N362" s="12"/>
      <c r="O362" s="7"/>
      <c r="P362" s="7"/>
      <c r="Q362" s="7"/>
      <c r="R362" s="15"/>
      <c r="S362" s="15"/>
      <c r="T362" s="15"/>
      <c r="U362" s="12"/>
      <c r="V362" s="12"/>
      <c r="W362" s="12"/>
      <c r="X362" s="12"/>
      <c r="Y362" s="12"/>
      <c r="Z362" s="12"/>
      <c r="AA362" s="16"/>
      <c r="AB362" s="21"/>
      <c r="AC362" s="12"/>
    </row>
    <row r="363" spans="1:29" x14ac:dyDescent="0.25">
      <c r="A363" s="11"/>
      <c r="B363" s="11"/>
      <c r="C363" s="11"/>
      <c r="D363" s="13"/>
      <c r="E363" s="14"/>
      <c r="F363" s="14"/>
      <c r="G363" s="10"/>
      <c r="H363" s="7"/>
      <c r="I363" s="7"/>
      <c r="J363" s="7"/>
      <c r="K363" s="7"/>
      <c r="L363" s="12"/>
      <c r="M363" s="12"/>
      <c r="N363" s="12"/>
      <c r="O363" s="7"/>
      <c r="P363" s="7"/>
      <c r="Q363" s="7"/>
      <c r="R363" s="15"/>
      <c r="S363" s="15"/>
      <c r="T363" s="15"/>
      <c r="U363" s="12"/>
      <c r="V363" s="12"/>
      <c r="W363" s="12"/>
      <c r="X363" s="12"/>
      <c r="Y363" s="12"/>
      <c r="Z363" s="12"/>
      <c r="AA363" s="16"/>
      <c r="AB363" s="21"/>
      <c r="AC363" s="12"/>
    </row>
    <row r="364" spans="1:29" x14ac:dyDescent="0.25">
      <c r="A364" s="11"/>
      <c r="B364" s="11"/>
      <c r="C364" s="11"/>
      <c r="D364" s="13"/>
      <c r="E364" s="14"/>
      <c r="F364" s="14"/>
      <c r="G364" s="10"/>
      <c r="H364" s="7"/>
      <c r="I364" s="7"/>
      <c r="J364" s="7"/>
      <c r="K364" s="7"/>
      <c r="L364" s="12"/>
      <c r="M364" s="12"/>
      <c r="N364" s="12"/>
      <c r="O364" s="7"/>
      <c r="P364" s="7"/>
      <c r="Q364" s="7"/>
      <c r="R364" s="15"/>
      <c r="S364" s="15"/>
      <c r="T364" s="15"/>
      <c r="U364" s="12"/>
      <c r="V364" s="12"/>
      <c r="W364" s="12"/>
      <c r="X364" s="12"/>
      <c r="Y364" s="12"/>
      <c r="Z364" s="12"/>
      <c r="AA364" s="16"/>
      <c r="AB364" s="21"/>
      <c r="AC364" s="12"/>
    </row>
    <row r="365" spans="1:29" x14ac:dyDescent="0.25">
      <c r="A365" s="11"/>
      <c r="B365" s="11"/>
      <c r="C365" s="11"/>
      <c r="D365" s="13"/>
      <c r="E365" s="14"/>
      <c r="F365" s="14"/>
      <c r="G365" s="10"/>
      <c r="H365" s="7"/>
      <c r="I365" s="7"/>
      <c r="J365" s="7"/>
      <c r="K365" s="7"/>
      <c r="L365" s="12"/>
      <c r="M365" s="12"/>
      <c r="N365" s="12"/>
      <c r="O365" s="7"/>
      <c r="P365" s="7"/>
      <c r="Q365" s="7"/>
      <c r="R365" s="15"/>
      <c r="S365" s="15"/>
      <c r="T365" s="15"/>
      <c r="U365" s="12"/>
      <c r="V365" s="12"/>
      <c r="W365" s="12"/>
      <c r="X365" s="12"/>
      <c r="Y365" s="12"/>
      <c r="Z365" s="12"/>
      <c r="AA365" s="16"/>
      <c r="AB365" s="21"/>
      <c r="AC365" s="12"/>
    </row>
    <row r="366" spans="1:29" x14ac:dyDescent="0.25">
      <c r="A366" s="11"/>
      <c r="B366" s="11"/>
      <c r="C366" s="11"/>
      <c r="D366" s="13"/>
      <c r="E366" s="14"/>
      <c r="F366" s="14"/>
      <c r="G366" s="10"/>
      <c r="H366" s="7"/>
      <c r="I366" s="7"/>
      <c r="J366" s="7"/>
      <c r="K366" s="7"/>
      <c r="L366" s="12"/>
      <c r="M366" s="12"/>
      <c r="N366" s="12"/>
      <c r="O366" s="7"/>
      <c r="P366" s="7"/>
      <c r="Q366" s="7"/>
      <c r="R366" s="15"/>
      <c r="S366" s="15"/>
      <c r="T366" s="15"/>
      <c r="U366" s="12"/>
      <c r="V366" s="12"/>
      <c r="W366" s="12"/>
      <c r="X366" s="12"/>
      <c r="Y366" s="12"/>
      <c r="Z366" s="12"/>
      <c r="AA366" s="16"/>
      <c r="AB366" s="21"/>
      <c r="AC366" s="12"/>
    </row>
    <row r="367" spans="1:29" x14ac:dyDescent="0.25">
      <c r="A367" s="11"/>
      <c r="B367" s="11"/>
      <c r="C367" s="11"/>
      <c r="D367" s="13"/>
      <c r="E367" s="14"/>
      <c r="F367" s="14"/>
      <c r="G367" s="10"/>
      <c r="H367" s="7"/>
      <c r="I367" s="7"/>
      <c r="J367" s="7"/>
      <c r="K367" s="7"/>
      <c r="L367" s="12"/>
      <c r="M367" s="12"/>
      <c r="N367" s="12"/>
      <c r="O367" s="7"/>
      <c r="P367" s="7"/>
      <c r="Q367" s="7"/>
      <c r="R367" s="15"/>
      <c r="S367" s="15"/>
      <c r="T367" s="15"/>
      <c r="U367" s="12"/>
      <c r="V367" s="12"/>
      <c r="W367" s="12"/>
      <c r="X367" s="12"/>
      <c r="Y367" s="12"/>
      <c r="Z367" s="12"/>
      <c r="AA367" s="16"/>
      <c r="AB367" s="21"/>
      <c r="AC367" s="12"/>
    </row>
    <row r="368" spans="1:29" x14ac:dyDescent="0.25">
      <c r="A368" s="11"/>
      <c r="B368" s="11"/>
      <c r="C368" s="11"/>
      <c r="D368" s="13"/>
      <c r="E368" s="14"/>
      <c r="F368" s="14"/>
      <c r="G368" s="10"/>
      <c r="H368" s="7"/>
      <c r="I368" s="7"/>
      <c r="J368" s="7"/>
      <c r="K368" s="7"/>
      <c r="L368" s="12"/>
      <c r="M368" s="12"/>
      <c r="N368" s="12"/>
      <c r="O368" s="7"/>
      <c r="P368" s="7"/>
      <c r="Q368" s="7"/>
      <c r="R368" s="15"/>
      <c r="S368" s="15"/>
      <c r="T368" s="15"/>
      <c r="U368" s="12"/>
      <c r="V368" s="12"/>
      <c r="W368" s="12"/>
      <c r="X368" s="12"/>
      <c r="Y368" s="12"/>
      <c r="Z368" s="12"/>
      <c r="AA368" s="16"/>
      <c r="AB368" s="21"/>
      <c r="AC368" s="12"/>
    </row>
    <row r="369" spans="1:29" x14ac:dyDescent="0.25">
      <c r="A369" s="11"/>
      <c r="B369" s="11"/>
      <c r="C369" s="11"/>
      <c r="D369" s="13"/>
      <c r="E369" s="14"/>
      <c r="F369" s="14"/>
      <c r="G369" s="10"/>
      <c r="H369" s="7"/>
      <c r="I369" s="7"/>
      <c r="J369" s="7"/>
      <c r="K369" s="7"/>
      <c r="L369" s="12"/>
      <c r="M369" s="12"/>
      <c r="N369" s="12"/>
      <c r="O369" s="7"/>
      <c r="P369" s="7"/>
      <c r="Q369" s="7"/>
      <c r="R369" s="15"/>
      <c r="S369" s="15"/>
      <c r="T369" s="15"/>
      <c r="U369" s="12"/>
      <c r="V369" s="12"/>
      <c r="W369" s="12"/>
      <c r="X369" s="12"/>
      <c r="Y369" s="12"/>
      <c r="Z369" s="12"/>
      <c r="AA369" s="16"/>
      <c r="AB369" s="21"/>
      <c r="AC369" s="12"/>
    </row>
    <row r="370" spans="1:29" x14ac:dyDescent="0.25">
      <c r="A370" s="11"/>
      <c r="B370" s="11"/>
      <c r="C370" s="11"/>
      <c r="D370" s="13"/>
      <c r="E370" s="14"/>
      <c r="F370" s="14"/>
      <c r="G370" s="10"/>
      <c r="H370" s="7"/>
      <c r="I370" s="7"/>
      <c r="J370" s="7"/>
      <c r="K370" s="7"/>
      <c r="L370" s="12"/>
      <c r="M370" s="12"/>
      <c r="N370" s="12"/>
      <c r="O370" s="7"/>
      <c r="P370" s="7"/>
      <c r="Q370" s="7"/>
      <c r="R370" s="15"/>
      <c r="S370" s="15"/>
      <c r="T370" s="15"/>
      <c r="U370" s="12"/>
      <c r="V370" s="12"/>
      <c r="W370" s="12"/>
      <c r="X370" s="12"/>
      <c r="Y370" s="12"/>
      <c r="Z370" s="12"/>
      <c r="AA370" s="16"/>
      <c r="AB370" s="21"/>
      <c r="AC370" s="12"/>
    </row>
    <row r="371" spans="1:29" x14ac:dyDescent="0.25">
      <c r="A371" s="11"/>
      <c r="B371" s="11"/>
      <c r="C371" s="11"/>
      <c r="D371" s="13"/>
      <c r="E371" s="14"/>
      <c r="F371" s="14"/>
      <c r="G371" s="10"/>
      <c r="H371" s="7"/>
      <c r="I371" s="7"/>
      <c r="J371" s="7"/>
      <c r="K371" s="7"/>
      <c r="L371" s="12"/>
      <c r="M371" s="12"/>
      <c r="N371" s="12"/>
      <c r="O371" s="7"/>
      <c r="P371" s="7"/>
      <c r="Q371" s="7"/>
      <c r="R371" s="15"/>
      <c r="S371" s="15"/>
      <c r="T371" s="15"/>
      <c r="U371" s="12"/>
      <c r="V371" s="12"/>
      <c r="W371" s="12"/>
      <c r="X371" s="12"/>
      <c r="Y371" s="12"/>
      <c r="Z371" s="12"/>
      <c r="AA371" s="16"/>
      <c r="AB371" s="21"/>
      <c r="AC371" s="12"/>
    </row>
    <row r="372" spans="1:29" x14ac:dyDescent="0.25">
      <c r="A372" s="11"/>
      <c r="B372" s="11"/>
      <c r="C372" s="11"/>
      <c r="D372" s="13"/>
      <c r="E372" s="14"/>
      <c r="F372" s="14"/>
      <c r="G372" s="10"/>
      <c r="H372" s="7"/>
      <c r="I372" s="7"/>
      <c r="J372" s="7"/>
      <c r="K372" s="7"/>
      <c r="L372" s="12"/>
      <c r="M372" s="12"/>
      <c r="N372" s="12"/>
      <c r="O372" s="7"/>
      <c r="P372" s="7"/>
      <c r="Q372" s="7"/>
      <c r="R372" s="15"/>
      <c r="S372" s="15"/>
      <c r="T372" s="15"/>
      <c r="U372" s="12"/>
      <c r="V372" s="12"/>
      <c r="W372" s="12"/>
      <c r="X372" s="12"/>
      <c r="Y372" s="12"/>
      <c r="Z372" s="12"/>
      <c r="AA372" s="16"/>
      <c r="AB372" s="21"/>
      <c r="AC372" s="12"/>
    </row>
    <row r="373" spans="1:29" x14ac:dyDescent="0.25">
      <c r="A373" s="11"/>
      <c r="B373" s="11"/>
      <c r="C373" s="11"/>
      <c r="D373" s="13"/>
      <c r="E373" s="14"/>
      <c r="F373" s="14"/>
      <c r="G373" s="10"/>
      <c r="H373" s="7"/>
      <c r="I373" s="7"/>
      <c r="J373" s="7"/>
      <c r="K373" s="7"/>
      <c r="L373" s="12"/>
      <c r="M373" s="12"/>
      <c r="N373" s="12"/>
      <c r="O373" s="7"/>
      <c r="P373" s="7"/>
      <c r="Q373" s="7"/>
      <c r="R373" s="15"/>
      <c r="S373" s="15"/>
      <c r="T373" s="15"/>
      <c r="U373" s="12"/>
      <c r="V373" s="12"/>
      <c r="W373" s="12"/>
      <c r="X373" s="12"/>
      <c r="Y373" s="12"/>
      <c r="Z373" s="12"/>
      <c r="AA373" s="16"/>
      <c r="AB373" s="21"/>
      <c r="AC373" s="12"/>
    </row>
    <row r="374" spans="1:29" x14ac:dyDescent="0.25">
      <c r="A374" s="11"/>
      <c r="B374" s="11"/>
      <c r="C374" s="11"/>
      <c r="D374" s="13"/>
      <c r="E374" s="14"/>
      <c r="F374" s="14"/>
      <c r="G374" s="10"/>
      <c r="H374" s="7"/>
      <c r="I374" s="7"/>
      <c r="J374" s="7"/>
      <c r="K374" s="7"/>
      <c r="L374" s="12"/>
      <c r="M374" s="12"/>
      <c r="N374" s="12"/>
      <c r="O374" s="7"/>
      <c r="P374" s="7"/>
      <c r="Q374" s="7"/>
      <c r="R374" s="15"/>
      <c r="S374" s="15"/>
      <c r="T374" s="15"/>
      <c r="U374" s="12"/>
      <c r="V374" s="12"/>
      <c r="W374" s="12"/>
      <c r="X374" s="12"/>
      <c r="Y374" s="12"/>
      <c r="Z374" s="12"/>
      <c r="AA374" s="16"/>
      <c r="AB374" s="21"/>
      <c r="AC374" s="12"/>
    </row>
    <row r="375" spans="1:29" x14ac:dyDescent="0.25">
      <c r="A375" s="11"/>
      <c r="B375" s="11"/>
      <c r="C375" s="11"/>
      <c r="D375" s="13"/>
      <c r="E375" s="14"/>
      <c r="F375" s="14"/>
      <c r="G375" s="10"/>
      <c r="H375" s="7"/>
      <c r="I375" s="7"/>
      <c r="J375" s="7"/>
      <c r="K375" s="7"/>
      <c r="L375" s="12"/>
      <c r="M375" s="12"/>
      <c r="N375" s="12"/>
      <c r="O375" s="7"/>
      <c r="P375" s="7"/>
      <c r="Q375" s="7"/>
      <c r="R375" s="15"/>
      <c r="S375" s="15"/>
      <c r="T375" s="15"/>
      <c r="U375" s="12"/>
      <c r="V375" s="12"/>
      <c r="W375" s="12"/>
      <c r="X375" s="12"/>
      <c r="Y375" s="12"/>
      <c r="Z375" s="12"/>
      <c r="AA375" s="16"/>
      <c r="AB375" s="21"/>
      <c r="AC375" s="12"/>
    </row>
    <row r="376" spans="1:29" x14ac:dyDescent="0.25">
      <c r="A376" s="11"/>
      <c r="B376" s="11"/>
      <c r="C376" s="11"/>
      <c r="D376" s="13"/>
      <c r="E376" s="14"/>
      <c r="F376" s="14"/>
      <c r="G376" s="10"/>
      <c r="H376" s="7"/>
      <c r="I376" s="7"/>
      <c r="J376" s="7"/>
      <c r="K376" s="7"/>
      <c r="L376" s="12"/>
      <c r="M376" s="12"/>
      <c r="N376" s="12"/>
      <c r="O376" s="7"/>
      <c r="P376" s="7"/>
      <c r="Q376" s="7"/>
      <c r="R376" s="15"/>
      <c r="S376" s="15"/>
      <c r="T376" s="15"/>
      <c r="U376" s="12"/>
      <c r="V376" s="12"/>
      <c r="W376" s="12"/>
      <c r="X376" s="12"/>
      <c r="Y376" s="12"/>
      <c r="Z376" s="12"/>
      <c r="AA376" s="16"/>
      <c r="AB376" s="21"/>
      <c r="AC376" s="12"/>
    </row>
    <row r="377" spans="1:29" x14ac:dyDescent="0.25">
      <c r="A377" s="11"/>
      <c r="B377" s="11"/>
      <c r="C377" s="11"/>
      <c r="D377" s="13"/>
      <c r="E377" s="14"/>
      <c r="F377" s="14"/>
      <c r="G377" s="10"/>
      <c r="H377" s="7"/>
      <c r="I377" s="7"/>
      <c r="J377" s="7"/>
      <c r="K377" s="7"/>
      <c r="L377" s="12"/>
      <c r="M377" s="12"/>
      <c r="N377" s="12"/>
      <c r="O377" s="7"/>
      <c r="P377" s="7"/>
      <c r="Q377" s="7"/>
      <c r="R377" s="15"/>
      <c r="S377" s="15"/>
      <c r="T377" s="15"/>
      <c r="U377" s="12"/>
      <c r="V377" s="12"/>
      <c r="W377" s="12"/>
      <c r="X377" s="12"/>
      <c r="Y377" s="12"/>
      <c r="Z377" s="12"/>
      <c r="AA377" s="16"/>
      <c r="AB377" s="21"/>
      <c r="AC377" s="12"/>
    </row>
    <row r="378" spans="1:29" x14ac:dyDescent="0.25">
      <c r="A378" s="11"/>
      <c r="B378" s="11"/>
      <c r="C378" s="11"/>
      <c r="D378" s="13"/>
      <c r="E378" s="14"/>
      <c r="F378" s="14"/>
      <c r="G378" s="10"/>
      <c r="H378" s="7"/>
      <c r="I378" s="7"/>
      <c r="J378" s="7"/>
      <c r="K378" s="7"/>
      <c r="L378" s="12"/>
      <c r="M378" s="12"/>
      <c r="N378" s="12"/>
      <c r="O378" s="7"/>
      <c r="P378" s="7"/>
      <c r="Q378" s="7"/>
      <c r="R378" s="15"/>
      <c r="S378" s="15"/>
      <c r="T378" s="15"/>
      <c r="U378" s="12"/>
      <c r="V378" s="12"/>
      <c r="W378" s="12"/>
      <c r="X378" s="12"/>
      <c r="Y378" s="12"/>
      <c r="Z378" s="12"/>
      <c r="AA378" s="16"/>
      <c r="AB378" s="21"/>
      <c r="AC378" s="12"/>
    </row>
    <row r="379" spans="1:29" x14ac:dyDescent="0.25">
      <c r="A379" s="11"/>
      <c r="B379" s="11"/>
      <c r="C379" s="11"/>
      <c r="D379" s="13"/>
      <c r="E379" s="14"/>
      <c r="F379" s="14"/>
      <c r="G379" s="10"/>
      <c r="H379" s="7"/>
      <c r="I379" s="7"/>
      <c r="J379" s="7"/>
      <c r="K379" s="7"/>
      <c r="L379" s="12"/>
      <c r="M379" s="12"/>
      <c r="N379" s="12"/>
      <c r="O379" s="7"/>
      <c r="P379" s="7"/>
      <c r="Q379" s="7"/>
      <c r="R379" s="15"/>
      <c r="S379" s="15"/>
      <c r="T379" s="15"/>
      <c r="U379" s="12"/>
      <c r="V379" s="12"/>
      <c r="W379" s="12"/>
      <c r="X379" s="12"/>
      <c r="Y379" s="12"/>
      <c r="Z379" s="12"/>
      <c r="AA379" s="16"/>
      <c r="AB379" s="21"/>
      <c r="AC379" s="12"/>
    </row>
    <row r="380" spans="1:29" x14ac:dyDescent="0.25">
      <c r="A380" s="11"/>
      <c r="B380" s="11"/>
      <c r="C380" s="11"/>
      <c r="D380" s="13"/>
      <c r="E380" s="14"/>
      <c r="F380" s="14"/>
      <c r="G380" s="10"/>
      <c r="H380" s="7"/>
      <c r="I380" s="7"/>
      <c r="J380" s="7"/>
      <c r="K380" s="7"/>
      <c r="L380" s="12"/>
      <c r="M380" s="12"/>
      <c r="N380" s="12"/>
      <c r="O380" s="7"/>
      <c r="P380" s="7"/>
      <c r="Q380" s="7"/>
      <c r="R380" s="15"/>
      <c r="S380" s="15"/>
      <c r="T380" s="15"/>
      <c r="U380" s="12"/>
      <c r="V380" s="12"/>
      <c r="W380" s="12"/>
      <c r="X380" s="12"/>
      <c r="Y380" s="12"/>
      <c r="Z380" s="12"/>
      <c r="AA380" s="16"/>
      <c r="AB380" s="21"/>
      <c r="AC380" s="12"/>
    </row>
    <row r="381" spans="1:29" x14ac:dyDescent="0.25">
      <c r="A381" s="11"/>
      <c r="B381" s="11"/>
      <c r="C381" s="11"/>
      <c r="D381" s="13"/>
      <c r="E381" s="14"/>
      <c r="F381" s="14"/>
      <c r="G381" s="10"/>
      <c r="H381" s="7"/>
      <c r="I381" s="7"/>
      <c r="J381" s="7"/>
      <c r="K381" s="7"/>
      <c r="L381" s="12"/>
      <c r="M381" s="12"/>
      <c r="N381" s="12"/>
      <c r="O381" s="7"/>
      <c r="P381" s="7"/>
      <c r="Q381" s="7"/>
      <c r="R381" s="15"/>
      <c r="S381" s="15"/>
      <c r="T381" s="15"/>
      <c r="U381" s="12"/>
      <c r="V381" s="12"/>
      <c r="W381" s="12"/>
      <c r="X381" s="12"/>
      <c r="Y381" s="12"/>
      <c r="Z381" s="12"/>
      <c r="AA381" s="16"/>
      <c r="AB381" s="21"/>
      <c r="AC381" s="12"/>
    </row>
    <row r="382" spans="1:29" x14ac:dyDescent="0.25">
      <c r="A382" s="11"/>
      <c r="B382" s="11"/>
      <c r="C382" s="11"/>
      <c r="D382" s="13"/>
      <c r="E382" s="14"/>
      <c r="F382" s="14"/>
      <c r="G382" s="10"/>
      <c r="H382" s="7"/>
      <c r="I382" s="7"/>
      <c r="J382" s="7"/>
      <c r="K382" s="7"/>
      <c r="L382" s="12"/>
      <c r="M382" s="12"/>
      <c r="N382" s="12"/>
      <c r="O382" s="7"/>
      <c r="P382" s="7"/>
      <c r="Q382" s="7"/>
      <c r="R382" s="15"/>
      <c r="S382" s="15"/>
      <c r="T382" s="15"/>
      <c r="U382" s="12"/>
      <c r="V382" s="12"/>
      <c r="W382" s="12"/>
      <c r="X382" s="12"/>
      <c r="Y382" s="12"/>
      <c r="Z382" s="12"/>
      <c r="AA382" s="16"/>
      <c r="AB382" s="21"/>
      <c r="AC382" s="12"/>
    </row>
    <row r="383" spans="1:29" x14ac:dyDescent="0.25">
      <c r="A383" s="11"/>
      <c r="B383" s="11"/>
      <c r="C383" s="11"/>
      <c r="D383" s="13"/>
      <c r="E383" s="14"/>
      <c r="F383" s="14"/>
      <c r="G383" s="10"/>
      <c r="H383" s="7"/>
      <c r="I383" s="7"/>
      <c r="J383" s="7"/>
      <c r="K383" s="7"/>
      <c r="L383" s="12"/>
      <c r="M383" s="12"/>
      <c r="N383" s="12"/>
      <c r="O383" s="7"/>
      <c r="P383" s="7"/>
      <c r="Q383" s="7"/>
      <c r="R383" s="15"/>
      <c r="S383" s="15"/>
      <c r="T383" s="15"/>
      <c r="U383" s="12"/>
      <c r="V383" s="12"/>
      <c r="W383" s="12"/>
      <c r="X383" s="12"/>
      <c r="Y383" s="12"/>
      <c r="Z383" s="12"/>
      <c r="AA383" s="16"/>
      <c r="AB383" s="21"/>
      <c r="AC383" s="12"/>
    </row>
    <row r="384" spans="1:29" x14ac:dyDescent="0.25">
      <c r="A384" s="11"/>
      <c r="B384" s="11"/>
      <c r="C384" s="11"/>
      <c r="D384" s="13"/>
      <c r="E384" s="14"/>
      <c r="F384" s="14"/>
      <c r="G384" s="10"/>
      <c r="H384" s="7"/>
      <c r="I384" s="7"/>
      <c r="J384" s="7"/>
      <c r="K384" s="7"/>
      <c r="L384" s="12"/>
      <c r="M384" s="12"/>
      <c r="N384" s="12"/>
      <c r="O384" s="7"/>
      <c r="P384" s="7"/>
      <c r="Q384" s="7"/>
      <c r="R384" s="15"/>
      <c r="S384" s="15"/>
      <c r="T384" s="15"/>
      <c r="U384" s="12"/>
      <c r="V384" s="12"/>
      <c r="W384" s="12"/>
      <c r="X384" s="12"/>
      <c r="Y384" s="12"/>
      <c r="Z384" s="12"/>
      <c r="AA384" s="16"/>
      <c r="AB384" s="21"/>
      <c r="AC384" s="12"/>
    </row>
    <row r="385" spans="1:30" x14ac:dyDescent="0.25">
      <c r="A385" s="11"/>
      <c r="B385" s="11"/>
      <c r="C385" s="11"/>
      <c r="D385" s="13"/>
      <c r="E385" s="14"/>
      <c r="F385" s="14"/>
      <c r="G385" s="10"/>
      <c r="H385" s="7"/>
      <c r="I385" s="7"/>
      <c r="J385" s="7"/>
      <c r="K385" s="7"/>
      <c r="L385" s="12"/>
      <c r="M385" s="12"/>
      <c r="N385" s="12"/>
      <c r="O385" s="7"/>
      <c r="P385" s="7"/>
      <c r="Q385" s="7"/>
      <c r="R385" s="15"/>
      <c r="S385" s="15"/>
      <c r="T385" s="15"/>
      <c r="U385" s="12"/>
      <c r="V385" s="12"/>
      <c r="W385" s="12"/>
      <c r="X385" s="12"/>
      <c r="Y385" s="12"/>
      <c r="Z385" s="12"/>
      <c r="AA385" s="16"/>
      <c r="AB385" s="21"/>
      <c r="AC385" s="12"/>
    </row>
    <row r="386" spans="1:30" x14ac:dyDescent="0.25">
      <c r="A386" s="11"/>
      <c r="B386" s="11"/>
      <c r="C386" s="11"/>
      <c r="D386" s="13"/>
      <c r="E386" s="14"/>
      <c r="F386" s="14"/>
      <c r="G386" s="10"/>
      <c r="H386" s="7"/>
      <c r="I386" s="7"/>
      <c r="J386" s="7"/>
      <c r="K386" s="7"/>
      <c r="L386" s="12"/>
      <c r="M386" s="12"/>
      <c r="N386" s="12"/>
      <c r="O386" s="7"/>
      <c r="P386" s="7"/>
      <c r="Q386" s="7"/>
      <c r="R386" s="15"/>
      <c r="S386" s="15"/>
      <c r="T386" s="15"/>
      <c r="U386" s="12"/>
      <c r="V386" s="12"/>
      <c r="W386" s="12"/>
      <c r="X386" s="12"/>
      <c r="Y386" s="12"/>
      <c r="Z386" s="12"/>
      <c r="AA386" s="16"/>
      <c r="AB386" s="21"/>
      <c r="AC386" s="12"/>
    </row>
    <row r="387" spans="1:30" x14ac:dyDescent="0.25">
      <c r="A387" s="11"/>
      <c r="B387" s="11"/>
      <c r="C387" s="11"/>
      <c r="D387" s="13"/>
      <c r="E387" s="14"/>
      <c r="F387" s="14"/>
      <c r="G387" s="10"/>
      <c r="H387" s="7"/>
      <c r="I387" s="7"/>
      <c r="J387" s="7"/>
      <c r="K387" s="7"/>
      <c r="L387" s="12"/>
      <c r="M387" s="12"/>
      <c r="N387" s="12"/>
      <c r="O387" s="7"/>
      <c r="P387" s="7"/>
      <c r="Q387" s="7"/>
      <c r="R387" s="15"/>
      <c r="S387" s="15"/>
      <c r="T387" s="15"/>
      <c r="U387" s="12"/>
      <c r="V387" s="12"/>
      <c r="W387" s="12"/>
      <c r="X387" s="12"/>
      <c r="Y387" s="12"/>
      <c r="Z387" s="12"/>
      <c r="AA387" s="16"/>
      <c r="AB387" s="21"/>
      <c r="AC387" s="12"/>
    </row>
    <row r="388" spans="1:30" x14ac:dyDescent="0.25">
      <c r="A388" s="11"/>
      <c r="B388" s="11"/>
      <c r="C388" s="11"/>
      <c r="D388" s="13"/>
      <c r="E388" s="14"/>
      <c r="F388" s="14"/>
      <c r="G388" s="10"/>
      <c r="H388" s="7"/>
      <c r="I388" s="7"/>
      <c r="J388" s="7"/>
      <c r="K388" s="7"/>
      <c r="L388" s="12"/>
      <c r="M388" s="12"/>
      <c r="N388" s="12"/>
      <c r="O388" s="7"/>
      <c r="P388" s="7"/>
      <c r="Q388" s="7"/>
      <c r="R388" s="15"/>
      <c r="S388" s="15"/>
      <c r="T388" s="15"/>
      <c r="U388" s="12"/>
      <c r="V388" s="12"/>
      <c r="W388" s="12"/>
      <c r="X388" s="12"/>
      <c r="Y388" s="12"/>
      <c r="Z388" s="12"/>
      <c r="AA388" s="16"/>
      <c r="AB388" s="21"/>
      <c r="AC388" s="12"/>
    </row>
    <row r="389" spans="1:30" x14ac:dyDescent="0.25">
      <c r="A389" s="11"/>
      <c r="B389" s="11"/>
      <c r="C389" s="11"/>
      <c r="D389" s="13"/>
      <c r="E389" s="14"/>
      <c r="F389" s="14"/>
      <c r="G389" s="10"/>
      <c r="H389" s="7"/>
      <c r="I389" s="7"/>
      <c r="J389" s="7"/>
      <c r="K389" s="7"/>
      <c r="L389" s="12"/>
      <c r="M389" s="12"/>
      <c r="N389" s="12"/>
      <c r="O389" s="7"/>
      <c r="P389" s="7"/>
      <c r="Q389" s="7"/>
      <c r="R389" s="15"/>
      <c r="S389" s="15"/>
      <c r="T389" s="15"/>
      <c r="U389" s="12"/>
      <c r="V389" s="12"/>
      <c r="W389" s="12"/>
      <c r="X389" s="12"/>
      <c r="Y389" s="12"/>
      <c r="Z389" s="12"/>
      <c r="AA389" s="16"/>
      <c r="AB389" s="21"/>
      <c r="AC389" s="12"/>
    </row>
    <row r="390" spans="1:30" x14ac:dyDescent="0.25">
      <c r="A390" s="11"/>
      <c r="B390" s="11"/>
      <c r="C390" s="11"/>
      <c r="D390" s="13"/>
      <c r="E390" s="14"/>
      <c r="F390" s="14"/>
      <c r="G390" s="10"/>
      <c r="H390" s="7"/>
      <c r="I390" s="7"/>
      <c r="J390" s="7"/>
      <c r="K390" s="7"/>
      <c r="L390" s="12"/>
      <c r="M390" s="12"/>
      <c r="N390" s="12"/>
      <c r="O390" s="7"/>
      <c r="P390" s="7"/>
      <c r="Q390" s="7"/>
      <c r="R390" s="15"/>
      <c r="S390" s="15"/>
      <c r="T390" s="15"/>
      <c r="U390" s="12"/>
      <c r="V390" s="12"/>
      <c r="W390" s="12"/>
      <c r="X390" s="12"/>
      <c r="Y390" s="12"/>
      <c r="Z390" s="12"/>
      <c r="AA390" s="16"/>
      <c r="AB390" s="21"/>
      <c r="AC390" s="12"/>
    </row>
    <row r="391" spans="1:30" x14ac:dyDescent="0.25">
      <c r="A391" s="11"/>
      <c r="B391" s="11"/>
      <c r="C391" s="11"/>
      <c r="D391" s="13"/>
      <c r="E391" s="14"/>
      <c r="F391" s="14"/>
      <c r="G391" s="10"/>
      <c r="H391" s="7"/>
      <c r="I391" s="7"/>
      <c r="J391" s="7"/>
      <c r="K391" s="7"/>
      <c r="L391" s="12"/>
      <c r="M391" s="12"/>
      <c r="N391" s="12"/>
      <c r="O391" s="7"/>
      <c r="P391" s="7"/>
      <c r="Q391" s="7"/>
      <c r="R391" s="15"/>
      <c r="S391" s="15"/>
      <c r="T391" s="15"/>
      <c r="U391" s="12"/>
      <c r="V391" s="12"/>
      <c r="W391" s="12"/>
      <c r="X391" s="12"/>
      <c r="Y391" s="12"/>
      <c r="Z391" s="12"/>
      <c r="AA391" s="16"/>
      <c r="AB391" s="21"/>
      <c r="AC391" s="12"/>
    </row>
    <row r="392" spans="1:30" x14ac:dyDescent="0.25">
      <c r="A392" s="11"/>
      <c r="B392" s="11"/>
      <c r="C392" s="11"/>
      <c r="D392" s="13"/>
      <c r="E392" s="14"/>
      <c r="F392" s="14"/>
      <c r="G392" s="10"/>
      <c r="H392" s="7"/>
      <c r="I392" s="7"/>
      <c r="J392" s="7"/>
      <c r="K392" s="7"/>
      <c r="L392" s="12"/>
      <c r="M392" s="12"/>
      <c r="N392" s="12"/>
      <c r="O392" s="7"/>
      <c r="P392" s="7"/>
      <c r="Q392" s="7"/>
      <c r="R392" s="15"/>
      <c r="S392" s="15"/>
      <c r="T392" s="15"/>
      <c r="U392" s="12"/>
      <c r="V392" s="12"/>
      <c r="W392" s="12"/>
      <c r="X392" s="12"/>
      <c r="Y392" s="12"/>
      <c r="Z392" s="12"/>
      <c r="AA392" s="16"/>
      <c r="AB392" s="21"/>
      <c r="AC392" s="12"/>
    </row>
    <row r="393" spans="1:30" x14ac:dyDescent="0.25">
      <c r="A393" s="11"/>
      <c r="B393" s="11"/>
      <c r="C393" s="11"/>
      <c r="D393" s="13"/>
      <c r="E393" s="14"/>
      <c r="F393" s="14"/>
      <c r="G393" s="10"/>
      <c r="H393" s="7"/>
      <c r="I393" s="7"/>
      <c r="J393" s="7"/>
      <c r="K393" s="7"/>
      <c r="L393" s="12"/>
      <c r="M393" s="12"/>
      <c r="N393" s="12"/>
      <c r="O393" s="7"/>
      <c r="P393" s="7"/>
      <c r="Q393" s="7"/>
      <c r="R393" s="15"/>
      <c r="S393" s="15"/>
      <c r="T393" s="15"/>
      <c r="U393" s="12"/>
      <c r="V393" s="12"/>
      <c r="W393" s="12"/>
      <c r="X393" s="12"/>
      <c r="Y393" s="12"/>
      <c r="Z393" s="12"/>
      <c r="AA393" s="16"/>
      <c r="AB393" s="21"/>
      <c r="AC393" s="12"/>
    </row>
    <row r="394" spans="1:30" x14ac:dyDescent="0.25">
      <c r="A394" s="11"/>
      <c r="B394" s="11"/>
      <c r="C394" s="11"/>
      <c r="D394" s="13"/>
      <c r="E394" s="14"/>
      <c r="F394" s="14"/>
      <c r="G394" s="10"/>
      <c r="H394" s="7"/>
      <c r="I394" s="7"/>
      <c r="J394" s="7"/>
      <c r="K394" s="7"/>
      <c r="L394" s="12"/>
      <c r="M394" s="12"/>
      <c r="N394" s="12"/>
      <c r="O394" s="7"/>
      <c r="P394" s="7"/>
      <c r="Q394" s="7"/>
      <c r="R394" s="15"/>
      <c r="S394" s="15"/>
      <c r="T394" s="15"/>
      <c r="U394" s="12"/>
      <c r="V394" s="12"/>
      <c r="W394" s="12"/>
      <c r="X394" s="12"/>
      <c r="Y394" s="12"/>
      <c r="Z394" s="12"/>
      <c r="AA394" s="16"/>
      <c r="AB394" s="21"/>
      <c r="AC394" s="12"/>
    </row>
    <row r="395" spans="1:30" s="12" customFormat="1" x14ac:dyDescent="0.25">
      <c r="A395" s="11"/>
      <c r="B395" s="11"/>
      <c r="C395" s="11"/>
      <c r="D395" s="13"/>
      <c r="E395" s="14"/>
      <c r="F395" s="14"/>
      <c r="G395" s="10"/>
      <c r="H395" s="7"/>
      <c r="I395" s="7"/>
      <c r="J395" s="7"/>
      <c r="K395" s="7"/>
      <c r="O395" s="7"/>
      <c r="P395" s="7"/>
      <c r="Q395" s="7"/>
      <c r="R395" s="15"/>
      <c r="S395" s="15"/>
      <c r="T395" s="15"/>
      <c r="AA395" s="16"/>
      <c r="AB395" s="21"/>
      <c r="AD395" s="16"/>
    </row>
    <row r="396" spans="1:30" x14ac:dyDescent="0.25">
      <c r="A396" s="11"/>
      <c r="B396" s="11"/>
      <c r="C396" s="11"/>
      <c r="D396" s="13"/>
      <c r="E396" s="14"/>
      <c r="F396" s="14"/>
      <c r="G396" s="10"/>
      <c r="H396" s="7"/>
      <c r="I396" s="7"/>
      <c r="J396" s="7"/>
      <c r="K396" s="7"/>
      <c r="L396" s="12"/>
      <c r="M396" s="12"/>
      <c r="N396" s="12"/>
      <c r="O396" s="7"/>
      <c r="P396" s="7"/>
      <c r="Q396" s="7"/>
      <c r="R396" s="15"/>
      <c r="S396" s="15"/>
      <c r="T396" s="15"/>
      <c r="U396" s="12"/>
      <c r="V396" s="12"/>
      <c r="W396" s="12"/>
      <c r="X396" s="12"/>
      <c r="Y396" s="12"/>
      <c r="Z396" s="12"/>
      <c r="AA396" s="16"/>
      <c r="AB396" s="16"/>
      <c r="AC396" s="12"/>
    </row>
    <row r="397" spans="1:30" x14ac:dyDescent="0.25">
      <c r="A397" s="11"/>
      <c r="B397" s="11"/>
      <c r="C397" s="11"/>
      <c r="D397" s="13"/>
      <c r="E397" s="14"/>
      <c r="F397" s="14"/>
      <c r="G397" s="10"/>
      <c r="H397" s="7"/>
      <c r="I397" s="7"/>
      <c r="J397" s="7"/>
      <c r="K397" s="7"/>
      <c r="L397" s="12"/>
      <c r="M397" s="12"/>
      <c r="N397" s="12"/>
      <c r="O397" s="7"/>
      <c r="P397" s="7"/>
      <c r="Q397" s="7"/>
      <c r="R397" s="15"/>
      <c r="S397" s="15"/>
      <c r="T397" s="15"/>
      <c r="U397" s="12"/>
      <c r="V397" s="12"/>
      <c r="W397" s="12"/>
      <c r="X397" s="12"/>
      <c r="Y397" s="12"/>
      <c r="Z397" s="12"/>
      <c r="AA397" s="16"/>
      <c r="AB397" s="16"/>
      <c r="AC397" s="12"/>
    </row>
    <row r="398" spans="1:30" x14ac:dyDescent="0.25">
      <c r="A398" s="11"/>
      <c r="B398" s="11"/>
      <c r="C398" s="11"/>
      <c r="D398" s="13"/>
      <c r="E398" s="14"/>
      <c r="F398" s="14"/>
      <c r="G398" s="10"/>
      <c r="H398" s="7"/>
      <c r="I398" s="7"/>
      <c r="J398" s="7"/>
      <c r="K398" s="7"/>
      <c r="L398" s="12"/>
      <c r="M398" s="12"/>
      <c r="N398" s="12"/>
      <c r="O398" s="7"/>
      <c r="P398" s="7"/>
      <c r="Q398" s="7"/>
      <c r="R398" s="15"/>
      <c r="S398" s="15"/>
      <c r="T398" s="15"/>
      <c r="U398" s="12"/>
      <c r="V398" s="12"/>
      <c r="W398" s="12"/>
      <c r="X398" s="12"/>
      <c r="Y398" s="12"/>
      <c r="Z398" s="12"/>
      <c r="AA398" s="16"/>
      <c r="AB398" s="16"/>
      <c r="AC398" s="12"/>
    </row>
    <row r="399" spans="1:30" x14ac:dyDescent="0.25">
      <c r="A399" s="11"/>
      <c r="B399" s="11"/>
      <c r="C399" s="11"/>
      <c r="D399" s="13"/>
      <c r="E399" s="14"/>
      <c r="F399" s="14"/>
      <c r="G399" s="10"/>
      <c r="H399" s="7"/>
      <c r="I399" s="7"/>
      <c r="J399" s="7"/>
      <c r="K399" s="7"/>
      <c r="L399" s="12"/>
      <c r="M399" s="12"/>
      <c r="N399" s="12"/>
      <c r="O399" s="7"/>
      <c r="P399" s="7"/>
      <c r="Q399" s="7"/>
      <c r="R399" s="15"/>
      <c r="S399" s="15"/>
      <c r="T399" s="15"/>
      <c r="U399" s="12"/>
      <c r="V399" s="12"/>
      <c r="W399" s="12"/>
      <c r="X399" s="12"/>
      <c r="Y399" s="12"/>
      <c r="Z399" s="12"/>
      <c r="AA399" s="16"/>
      <c r="AB399" s="16"/>
      <c r="AC399" s="12"/>
    </row>
    <row r="400" spans="1:30" s="17" customFormat="1" x14ac:dyDescent="0.25">
      <c r="A400" s="11"/>
      <c r="B400" s="11"/>
      <c r="C400" s="11"/>
      <c r="D400" s="13"/>
      <c r="E400" s="14"/>
      <c r="F400" s="14"/>
      <c r="G400" s="10"/>
      <c r="H400" s="7"/>
      <c r="I400" s="7"/>
      <c r="J400" s="7"/>
      <c r="K400" s="7"/>
      <c r="L400" s="12"/>
      <c r="M400" s="12"/>
      <c r="N400" s="12"/>
      <c r="O400" s="7"/>
      <c r="P400" s="7"/>
      <c r="Q400" s="7"/>
      <c r="R400" s="15"/>
      <c r="S400" s="15"/>
      <c r="T400" s="15"/>
      <c r="U400" s="12"/>
      <c r="V400" s="12"/>
      <c r="W400" s="12"/>
      <c r="X400" s="12"/>
      <c r="Y400" s="12"/>
      <c r="Z400" s="12"/>
      <c r="AA400" s="16"/>
      <c r="AB400" s="16"/>
      <c r="AC400" s="12"/>
      <c r="AD400" s="16"/>
    </row>
    <row r="401" spans="1:29" x14ac:dyDescent="0.25">
      <c r="A401" s="11"/>
      <c r="B401" s="11"/>
      <c r="C401" s="11"/>
      <c r="D401" s="13"/>
      <c r="E401" s="14"/>
      <c r="F401" s="14"/>
      <c r="G401" s="10"/>
      <c r="H401" s="7"/>
      <c r="I401" s="7"/>
      <c r="J401" s="7"/>
      <c r="K401" s="7"/>
      <c r="L401" s="12"/>
      <c r="M401" s="12"/>
      <c r="N401" s="12"/>
      <c r="O401" s="7"/>
      <c r="P401" s="7"/>
      <c r="Q401" s="7"/>
      <c r="R401" s="15"/>
      <c r="S401" s="15"/>
      <c r="T401" s="15"/>
      <c r="U401" s="12"/>
      <c r="V401" s="12"/>
      <c r="W401" s="12"/>
      <c r="X401" s="12"/>
      <c r="Y401" s="12"/>
      <c r="Z401" s="12"/>
      <c r="AA401" s="16"/>
      <c r="AB401" s="16"/>
      <c r="AC401" s="27"/>
    </row>
    <row r="402" spans="1:29" x14ac:dyDescent="0.25">
      <c r="A402" s="11"/>
      <c r="B402" s="11"/>
      <c r="C402" s="11"/>
      <c r="D402" s="13"/>
      <c r="E402" s="14"/>
      <c r="F402" s="14"/>
      <c r="G402" s="10"/>
      <c r="H402" s="7"/>
      <c r="I402" s="7"/>
      <c r="J402" s="7"/>
      <c r="K402" s="7"/>
      <c r="L402" s="12"/>
      <c r="M402" s="12"/>
      <c r="N402" s="12"/>
      <c r="O402" s="7"/>
      <c r="P402" s="7"/>
      <c r="Q402" s="7"/>
      <c r="R402" s="15"/>
      <c r="S402" s="15"/>
      <c r="T402" s="15"/>
      <c r="U402" s="12"/>
      <c r="V402" s="12"/>
      <c r="W402" s="12"/>
      <c r="X402" s="12"/>
      <c r="Y402" s="12"/>
      <c r="Z402" s="12"/>
      <c r="AA402" s="16"/>
      <c r="AB402" s="16"/>
      <c r="AC402" s="27"/>
    </row>
    <row r="403" spans="1:29" x14ac:dyDescent="0.25">
      <c r="A403" s="11"/>
      <c r="B403" s="11"/>
      <c r="C403" s="11"/>
      <c r="D403" s="13"/>
      <c r="E403" s="14"/>
      <c r="F403" s="14"/>
      <c r="G403" s="10"/>
      <c r="H403" s="7"/>
      <c r="I403" s="7"/>
      <c r="J403" s="7"/>
      <c r="K403" s="7"/>
      <c r="L403" s="12"/>
      <c r="M403" s="12"/>
      <c r="N403" s="12"/>
      <c r="O403" s="7"/>
      <c r="P403" s="7"/>
      <c r="Q403" s="7"/>
      <c r="R403" s="15"/>
      <c r="S403" s="15"/>
      <c r="T403" s="15"/>
      <c r="U403" s="12"/>
      <c r="V403" s="12"/>
      <c r="W403" s="12"/>
      <c r="X403" s="12"/>
      <c r="Y403" s="12"/>
      <c r="Z403" s="12"/>
      <c r="AA403" s="16"/>
      <c r="AB403" s="16"/>
      <c r="AC403" s="27"/>
    </row>
    <row r="404" spans="1:29" x14ac:dyDescent="0.25">
      <c r="A404" s="11"/>
      <c r="B404" s="11"/>
      <c r="C404" s="11"/>
      <c r="D404" s="13"/>
      <c r="E404" s="14"/>
      <c r="F404" s="14"/>
      <c r="G404" s="10"/>
      <c r="H404" s="7"/>
      <c r="I404" s="7"/>
      <c r="J404" s="7"/>
      <c r="K404" s="7"/>
      <c r="L404" s="12"/>
      <c r="M404" s="12"/>
      <c r="N404" s="12"/>
      <c r="O404" s="7"/>
      <c r="P404" s="7"/>
      <c r="Q404" s="7"/>
      <c r="R404" s="15"/>
      <c r="S404" s="15"/>
      <c r="T404" s="15"/>
      <c r="U404" s="12"/>
      <c r="V404" s="12"/>
      <c r="W404" s="12"/>
      <c r="X404" s="12"/>
      <c r="Y404" s="12"/>
      <c r="Z404" s="12"/>
      <c r="AA404" s="16"/>
      <c r="AB404" s="16"/>
      <c r="AC404" s="27"/>
    </row>
    <row r="405" spans="1:29" x14ac:dyDescent="0.25">
      <c r="A405" s="11"/>
      <c r="B405" s="11"/>
      <c r="C405" s="11"/>
      <c r="D405" s="13"/>
      <c r="E405" s="14"/>
      <c r="F405" s="14"/>
      <c r="G405" s="10"/>
      <c r="H405" s="7"/>
      <c r="I405" s="7"/>
      <c r="J405" s="7"/>
      <c r="K405" s="7"/>
      <c r="L405" s="12"/>
      <c r="M405" s="12"/>
      <c r="N405" s="12"/>
      <c r="O405" s="7"/>
      <c r="P405" s="7"/>
      <c r="Q405" s="7"/>
      <c r="R405" s="15"/>
      <c r="S405" s="15"/>
      <c r="T405" s="15"/>
      <c r="U405" s="12"/>
      <c r="V405" s="12"/>
      <c r="W405" s="12"/>
      <c r="X405" s="12"/>
      <c r="Y405" s="12"/>
      <c r="Z405" s="12"/>
      <c r="AA405" s="16"/>
      <c r="AB405" s="16"/>
      <c r="AC405" s="27"/>
    </row>
    <row r="406" spans="1:29" x14ac:dyDescent="0.25">
      <c r="A406" s="11"/>
      <c r="B406" s="11"/>
      <c r="C406" s="11"/>
      <c r="D406" s="13"/>
      <c r="E406" s="14"/>
      <c r="F406" s="14"/>
      <c r="G406" s="10"/>
      <c r="H406" s="7"/>
      <c r="I406" s="7"/>
      <c r="J406" s="7"/>
      <c r="K406" s="7"/>
      <c r="L406" s="12"/>
      <c r="M406" s="12"/>
      <c r="N406" s="12"/>
      <c r="O406" s="7"/>
      <c r="P406" s="7"/>
      <c r="Q406" s="7"/>
      <c r="R406" s="15"/>
      <c r="S406" s="15"/>
      <c r="T406" s="15"/>
      <c r="U406" s="12"/>
      <c r="V406" s="12"/>
      <c r="W406" s="12"/>
      <c r="X406" s="12"/>
      <c r="Y406" s="12"/>
      <c r="Z406" s="12"/>
      <c r="AA406" s="16"/>
      <c r="AB406" s="16"/>
      <c r="AC406" s="27"/>
    </row>
    <row r="407" spans="1:29" x14ac:dyDescent="0.25">
      <c r="A407" s="11"/>
      <c r="B407" s="11"/>
      <c r="C407" s="11"/>
      <c r="D407" s="13"/>
      <c r="E407" s="14"/>
      <c r="F407" s="14"/>
      <c r="G407" s="10"/>
      <c r="H407" s="7"/>
      <c r="I407" s="7"/>
      <c r="J407" s="7"/>
      <c r="K407" s="7"/>
      <c r="L407" s="12"/>
      <c r="M407" s="12"/>
      <c r="N407" s="12"/>
      <c r="O407" s="7"/>
      <c r="P407" s="7"/>
      <c r="Q407" s="7"/>
      <c r="R407" s="15"/>
      <c r="S407" s="15"/>
      <c r="T407" s="15"/>
      <c r="U407" s="12"/>
      <c r="V407" s="12"/>
      <c r="W407" s="12"/>
      <c r="X407" s="12"/>
      <c r="Y407" s="12"/>
      <c r="Z407" s="12"/>
      <c r="AA407" s="16"/>
      <c r="AB407" s="16"/>
      <c r="AC407" s="27"/>
    </row>
    <row r="408" spans="1:29" x14ac:dyDescent="0.25">
      <c r="A408" s="11"/>
      <c r="B408" s="11"/>
      <c r="C408" s="11"/>
      <c r="D408" s="13"/>
      <c r="E408" s="14"/>
      <c r="F408" s="14"/>
      <c r="G408" s="10"/>
      <c r="H408" s="7"/>
      <c r="I408" s="7"/>
      <c r="J408" s="7"/>
      <c r="K408" s="7"/>
      <c r="L408" s="12"/>
      <c r="M408" s="12"/>
      <c r="N408" s="12"/>
      <c r="O408" s="7"/>
      <c r="P408" s="7"/>
      <c r="Q408" s="7"/>
      <c r="R408" s="15"/>
      <c r="S408" s="15"/>
      <c r="T408" s="15"/>
      <c r="U408" s="12"/>
      <c r="V408" s="12"/>
      <c r="W408" s="12"/>
      <c r="X408" s="12"/>
      <c r="Y408" s="12"/>
      <c r="Z408" s="12"/>
      <c r="AA408" s="16"/>
      <c r="AB408" s="16"/>
      <c r="AC408" s="27"/>
    </row>
    <row r="409" spans="1:29" x14ac:dyDescent="0.25">
      <c r="A409" s="11"/>
      <c r="B409" s="11"/>
      <c r="C409" s="11"/>
      <c r="D409" s="13"/>
      <c r="E409" s="14"/>
      <c r="F409" s="14"/>
      <c r="G409" s="10"/>
      <c r="H409" s="7"/>
      <c r="I409" s="7"/>
      <c r="J409" s="7"/>
      <c r="K409" s="7"/>
      <c r="L409" s="12"/>
      <c r="M409" s="12"/>
      <c r="N409" s="12"/>
      <c r="O409" s="7"/>
      <c r="P409" s="7"/>
      <c r="Q409" s="7"/>
      <c r="R409" s="15"/>
      <c r="S409" s="15"/>
      <c r="T409" s="15"/>
      <c r="U409" s="12"/>
      <c r="V409" s="12"/>
      <c r="W409" s="12"/>
      <c r="X409" s="12"/>
      <c r="Y409" s="12"/>
      <c r="Z409" s="12"/>
      <c r="AA409" s="16"/>
      <c r="AB409" s="16"/>
      <c r="AC409" s="27"/>
    </row>
    <row r="410" spans="1:29" x14ac:dyDescent="0.25">
      <c r="A410" s="11"/>
      <c r="B410" s="11"/>
      <c r="C410" s="11"/>
      <c r="D410" s="13"/>
      <c r="E410" s="14"/>
      <c r="F410" s="14"/>
      <c r="G410" s="10"/>
      <c r="H410" s="7"/>
      <c r="I410" s="7"/>
      <c r="J410" s="7"/>
      <c r="K410" s="7"/>
      <c r="L410" s="12"/>
      <c r="M410" s="12"/>
      <c r="N410" s="12"/>
      <c r="O410" s="7"/>
      <c r="P410" s="7"/>
      <c r="Q410" s="7"/>
      <c r="R410" s="15"/>
      <c r="S410" s="15"/>
      <c r="T410" s="15"/>
      <c r="U410" s="12"/>
      <c r="V410" s="12"/>
      <c r="W410" s="12"/>
      <c r="X410" s="12"/>
      <c r="Y410" s="12"/>
      <c r="Z410" s="12"/>
      <c r="AA410" s="16"/>
      <c r="AB410" s="16"/>
      <c r="AC410" s="27"/>
    </row>
    <row r="411" spans="1:29" x14ac:dyDescent="0.25">
      <c r="A411" s="11"/>
      <c r="B411" s="11"/>
      <c r="C411" s="11"/>
      <c r="D411" s="13"/>
      <c r="E411" s="14"/>
      <c r="F411" s="14"/>
      <c r="G411" s="10"/>
      <c r="H411" s="7"/>
      <c r="I411" s="7"/>
      <c r="J411" s="7"/>
      <c r="K411" s="7"/>
      <c r="L411" s="12"/>
      <c r="M411" s="12"/>
      <c r="N411" s="12"/>
      <c r="O411" s="7"/>
      <c r="P411" s="7"/>
      <c r="Q411" s="7"/>
      <c r="R411" s="15"/>
      <c r="S411" s="15"/>
      <c r="T411" s="15"/>
      <c r="U411" s="12"/>
      <c r="V411" s="12"/>
      <c r="W411" s="12"/>
      <c r="X411" s="12"/>
      <c r="Y411" s="12"/>
      <c r="Z411" s="12"/>
      <c r="AA411" s="16"/>
      <c r="AB411" s="16"/>
      <c r="AC411" s="27"/>
    </row>
    <row r="412" spans="1:29" x14ac:dyDescent="0.25">
      <c r="A412" s="11"/>
      <c r="B412" s="11"/>
      <c r="C412" s="11"/>
      <c r="D412" s="13"/>
      <c r="E412" s="14"/>
      <c r="F412" s="14"/>
      <c r="G412" s="10"/>
      <c r="H412" s="7"/>
      <c r="I412" s="7"/>
      <c r="J412" s="7"/>
      <c r="K412" s="7"/>
      <c r="L412" s="12"/>
      <c r="M412" s="12"/>
      <c r="N412" s="12"/>
      <c r="O412" s="7"/>
      <c r="P412" s="7"/>
      <c r="Q412" s="7"/>
      <c r="R412" s="15"/>
      <c r="S412" s="15"/>
      <c r="T412" s="15"/>
      <c r="U412" s="12"/>
      <c r="V412" s="12"/>
      <c r="W412" s="12"/>
      <c r="X412" s="12"/>
      <c r="Y412" s="12"/>
      <c r="Z412" s="12"/>
      <c r="AA412" s="16"/>
      <c r="AB412" s="16"/>
      <c r="AC412" s="27"/>
    </row>
    <row r="413" spans="1:29" x14ac:dyDescent="0.25">
      <c r="A413" s="11"/>
      <c r="B413" s="11"/>
      <c r="C413" s="11"/>
      <c r="D413" s="13"/>
      <c r="E413" s="14"/>
      <c r="F413" s="14"/>
      <c r="G413" s="10"/>
      <c r="H413" s="7"/>
      <c r="I413" s="7"/>
      <c r="J413" s="7"/>
      <c r="K413" s="7"/>
      <c r="L413" s="12"/>
      <c r="M413" s="12"/>
      <c r="N413" s="12"/>
      <c r="O413" s="7"/>
      <c r="P413" s="7"/>
      <c r="Q413" s="7"/>
      <c r="R413" s="15"/>
      <c r="S413" s="15"/>
      <c r="T413" s="15"/>
      <c r="U413" s="12"/>
      <c r="V413" s="12"/>
      <c r="W413" s="12"/>
      <c r="X413" s="12"/>
      <c r="Y413" s="12"/>
      <c r="Z413" s="12"/>
      <c r="AA413" s="16"/>
      <c r="AB413" s="16"/>
      <c r="AC413" s="27"/>
    </row>
    <row r="414" spans="1:29" x14ac:dyDescent="0.25">
      <c r="A414" s="11"/>
      <c r="B414" s="11"/>
      <c r="C414" s="11"/>
      <c r="D414" s="13"/>
      <c r="E414" s="14"/>
      <c r="F414" s="14"/>
      <c r="G414" s="10"/>
      <c r="H414" s="7"/>
      <c r="I414" s="7"/>
      <c r="J414" s="7"/>
      <c r="K414" s="7"/>
      <c r="L414" s="12"/>
      <c r="M414" s="12"/>
      <c r="N414" s="12"/>
      <c r="O414" s="7"/>
      <c r="P414" s="7"/>
      <c r="Q414" s="7"/>
      <c r="R414" s="15"/>
      <c r="S414" s="15"/>
      <c r="T414" s="15"/>
      <c r="U414" s="12"/>
      <c r="V414" s="12"/>
      <c r="W414" s="12"/>
      <c r="X414" s="12"/>
      <c r="Y414" s="12"/>
      <c r="Z414" s="12"/>
      <c r="AA414" s="16"/>
      <c r="AB414" s="16"/>
      <c r="AC414" s="27"/>
    </row>
    <row r="415" spans="1:29" x14ac:dyDescent="0.25">
      <c r="A415" s="11"/>
      <c r="B415" s="11"/>
      <c r="C415" s="11"/>
      <c r="D415" s="13"/>
      <c r="E415" s="14"/>
      <c r="F415" s="14"/>
      <c r="G415" s="10"/>
      <c r="H415" s="7"/>
      <c r="I415" s="7"/>
      <c r="J415" s="7"/>
      <c r="K415" s="7"/>
      <c r="L415" s="12"/>
      <c r="M415" s="12"/>
      <c r="N415" s="12"/>
      <c r="O415" s="7"/>
      <c r="P415" s="7"/>
      <c r="Q415" s="7"/>
      <c r="R415" s="15"/>
      <c r="S415" s="15"/>
      <c r="T415" s="15"/>
      <c r="U415" s="12"/>
      <c r="V415" s="12"/>
      <c r="W415" s="12"/>
      <c r="X415" s="12"/>
      <c r="Y415" s="12"/>
      <c r="Z415" s="12"/>
      <c r="AA415" s="16"/>
      <c r="AB415" s="16"/>
      <c r="AC415" s="27"/>
    </row>
    <row r="416" spans="1:29" x14ac:dyDescent="0.25">
      <c r="A416" s="11"/>
      <c r="B416" s="11"/>
      <c r="C416" s="11"/>
      <c r="D416" s="13"/>
      <c r="E416" s="14"/>
      <c r="F416" s="14"/>
      <c r="G416" s="10"/>
      <c r="H416" s="7"/>
      <c r="I416" s="7"/>
      <c r="J416" s="7"/>
      <c r="K416" s="7"/>
      <c r="L416" s="12"/>
      <c r="M416" s="12"/>
      <c r="N416" s="12"/>
      <c r="O416" s="7"/>
      <c r="P416" s="7"/>
      <c r="Q416" s="7"/>
      <c r="R416" s="15"/>
      <c r="S416" s="15"/>
      <c r="T416" s="15"/>
      <c r="U416" s="12"/>
      <c r="V416" s="12"/>
      <c r="W416" s="12"/>
      <c r="X416" s="12"/>
      <c r="Y416" s="12"/>
      <c r="Z416" s="12"/>
      <c r="AA416" s="16"/>
      <c r="AB416" s="16"/>
      <c r="AC416" s="27"/>
    </row>
    <row r="417" spans="1:29" x14ac:dyDescent="0.25">
      <c r="A417" s="11"/>
      <c r="B417" s="11"/>
      <c r="C417" s="11"/>
      <c r="D417" s="13"/>
      <c r="E417" s="14"/>
      <c r="F417" s="14"/>
      <c r="G417" s="10"/>
      <c r="H417" s="7"/>
      <c r="I417" s="7"/>
      <c r="J417" s="7"/>
      <c r="K417" s="7"/>
      <c r="L417" s="12"/>
      <c r="M417" s="12"/>
      <c r="N417" s="12"/>
      <c r="O417" s="7"/>
      <c r="P417" s="7"/>
      <c r="Q417" s="7"/>
      <c r="R417" s="15"/>
      <c r="S417" s="15"/>
      <c r="T417" s="15"/>
      <c r="U417" s="12"/>
      <c r="V417" s="12"/>
      <c r="W417" s="12"/>
      <c r="X417" s="12"/>
      <c r="Y417" s="12"/>
      <c r="Z417" s="12"/>
      <c r="AA417" s="16"/>
      <c r="AB417" s="16"/>
      <c r="AC417" s="27"/>
    </row>
    <row r="418" spans="1:29" x14ac:dyDescent="0.25">
      <c r="A418" s="11"/>
      <c r="B418" s="11"/>
      <c r="C418" s="11"/>
      <c r="D418" s="13"/>
      <c r="E418" s="14"/>
      <c r="F418" s="14"/>
      <c r="G418" s="10"/>
      <c r="H418" s="7"/>
      <c r="I418" s="7"/>
      <c r="J418" s="7"/>
      <c r="K418" s="7"/>
      <c r="L418" s="12"/>
      <c r="M418" s="12"/>
      <c r="N418" s="12"/>
      <c r="O418" s="7"/>
      <c r="P418" s="7"/>
      <c r="Q418" s="7"/>
      <c r="R418" s="15"/>
      <c r="S418" s="15"/>
      <c r="T418" s="15"/>
      <c r="U418" s="12"/>
      <c r="V418" s="12"/>
      <c r="W418" s="12"/>
      <c r="X418" s="12"/>
      <c r="Y418" s="12"/>
      <c r="Z418" s="12"/>
      <c r="AA418" s="16"/>
      <c r="AB418" s="16"/>
      <c r="AC418" s="27"/>
    </row>
    <row r="419" spans="1:29" x14ac:dyDescent="0.25">
      <c r="A419" s="11"/>
      <c r="B419" s="11"/>
      <c r="C419" s="11"/>
      <c r="D419" s="13"/>
      <c r="E419" s="14"/>
      <c r="F419" s="14"/>
      <c r="G419" s="10"/>
      <c r="H419" s="7"/>
      <c r="I419" s="7"/>
      <c r="J419" s="7"/>
      <c r="K419" s="7"/>
      <c r="L419" s="12"/>
      <c r="M419" s="12"/>
      <c r="N419" s="12"/>
      <c r="O419" s="7"/>
      <c r="P419" s="7"/>
      <c r="Q419" s="7"/>
      <c r="R419" s="15"/>
      <c r="S419" s="15"/>
      <c r="T419" s="15"/>
      <c r="U419" s="12"/>
      <c r="V419" s="12"/>
      <c r="W419" s="12"/>
      <c r="X419" s="12"/>
      <c r="Y419" s="12"/>
      <c r="Z419" s="12"/>
      <c r="AA419" s="16"/>
      <c r="AB419" s="16"/>
      <c r="AC419" s="27"/>
    </row>
    <row r="420" spans="1:29" x14ac:dyDescent="0.25">
      <c r="A420" s="11"/>
      <c r="B420" s="11"/>
      <c r="C420" s="11"/>
      <c r="D420" s="13"/>
      <c r="E420" s="14"/>
      <c r="F420" s="14"/>
      <c r="G420" s="10"/>
      <c r="H420" s="7"/>
      <c r="I420" s="7"/>
      <c r="J420" s="7"/>
      <c r="K420" s="7"/>
      <c r="L420" s="12"/>
      <c r="M420" s="12"/>
      <c r="N420" s="12"/>
      <c r="O420" s="7"/>
      <c r="P420" s="7"/>
      <c r="Q420" s="7"/>
      <c r="R420" s="15"/>
      <c r="S420" s="15"/>
      <c r="T420" s="15"/>
      <c r="U420" s="12"/>
      <c r="V420" s="12"/>
      <c r="W420" s="12"/>
      <c r="X420" s="12"/>
      <c r="Y420" s="12"/>
      <c r="Z420" s="12"/>
      <c r="AA420" s="16"/>
      <c r="AB420" s="16"/>
      <c r="AC420" s="27"/>
    </row>
    <row r="421" spans="1:29" x14ac:dyDescent="0.25">
      <c r="A421" s="11"/>
      <c r="B421" s="11"/>
      <c r="C421" s="11"/>
      <c r="D421" s="13"/>
      <c r="E421" s="14"/>
      <c r="F421" s="14"/>
      <c r="G421" s="10"/>
      <c r="H421" s="7"/>
      <c r="I421" s="7"/>
      <c r="J421" s="7"/>
      <c r="K421" s="7"/>
      <c r="L421" s="12"/>
      <c r="M421" s="12"/>
      <c r="N421" s="12"/>
      <c r="O421" s="7"/>
      <c r="P421" s="7"/>
      <c r="Q421" s="7"/>
      <c r="R421" s="15"/>
      <c r="S421" s="15"/>
      <c r="T421" s="15"/>
      <c r="U421" s="12"/>
      <c r="V421" s="12"/>
      <c r="W421" s="12"/>
      <c r="X421" s="12"/>
      <c r="Y421" s="12"/>
      <c r="Z421" s="12"/>
      <c r="AA421" s="16"/>
      <c r="AB421" s="16"/>
      <c r="AC421" s="27"/>
    </row>
    <row r="422" spans="1:29" x14ac:dyDescent="0.25">
      <c r="A422" s="11"/>
      <c r="B422" s="11"/>
      <c r="C422" s="11"/>
      <c r="D422" s="13"/>
      <c r="E422" s="14"/>
      <c r="F422" s="14"/>
      <c r="G422" s="10"/>
      <c r="H422" s="7"/>
      <c r="I422" s="7"/>
      <c r="J422" s="7"/>
      <c r="K422" s="7"/>
      <c r="L422" s="12"/>
      <c r="M422" s="12"/>
      <c r="N422" s="12"/>
      <c r="O422" s="7"/>
      <c r="P422" s="7"/>
      <c r="Q422" s="7"/>
      <c r="R422" s="15"/>
      <c r="S422" s="15"/>
      <c r="T422" s="15"/>
      <c r="U422" s="12"/>
      <c r="V422" s="12"/>
      <c r="W422" s="12"/>
      <c r="X422" s="12"/>
      <c r="Y422" s="12"/>
      <c r="Z422" s="12"/>
      <c r="AA422" s="16"/>
      <c r="AB422" s="16"/>
      <c r="AC422" s="27"/>
    </row>
    <row r="423" spans="1:29" x14ac:dyDescent="0.25">
      <c r="A423" s="11"/>
      <c r="B423" s="11"/>
      <c r="C423" s="11"/>
      <c r="D423" s="13"/>
      <c r="E423" s="14"/>
      <c r="F423" s="14"/>
      <c r="G423" s="10"/>
      <c r="H423" s="7"/>
      <c r="I423" s="7"/>
      <c r="J423" s="7"/>
      <c r="K423" s="7"/>
      <c r="L423" s="12"/>
      <c r="M423" s="12"/>
      <c r="N423" s="12"/>
      <c r="O423" s="7"/>
      <c r="P423" s="7"/>
      <c r="Q423" s="7"/>
      <c r="R423" s="15"/>
      <c r="S423" s="15"/>
      <c r="T423" s="15"/>
      <c r="U423" s="12"/>
      <c r="V423" s="12"/>
      <c r="W423" s="12"/>
      <c r="X423" s="12"/>
      <c r="Y423" s="12"/>
      <c r="Z423" s="12"/>
      <c r="AA423" s="16"/>
      <c r="AB423" s="16"/>
      <c r="AC423" s="27"/>
    </row>
    <row r="424" spans="1:29" x14ac:dyDescent="0.25">
      <c r="A424" s="11"/>
      <c r="B424" s="11"/>
      <c r="C424" s="11"/>
      <c r="D424" s="13"/>
      <c r="E424" s="14"/>
      <c r="F424" s="14"/>
      <c r="G424" s="10"/>
      <c r="H424" s="7"/>
      <c r="I424" s="7"/>
      <c r="J424" s="7"/>
      <c r="K424" s="7"/>
      <c r="L424" s="12"/>
      <c r="M424" s="12"/>
      <c r="N424" s="12"/>
      <c r="O424" s="7"/>
      <c r="P424" s="7"/>
      <c r="Q424" s="7"/>
      <c r="R424" s="15"/>
      <c r="S424" s="15"/>
      <c r="T424" s="15"/>
      <c r="U424" s="12"/>
      <c r="V424" s="12"/>
      <c r="W424" s="12"/>
      <c r="X424" s="12"/>
      <c r="Y424" s="12"/>
      <c r="Z424" s="12"/>
      <c r="AA424" s="16"/>
      <c r="AB424" s="16"/>
      <c r="AC424" s="27"/>
    </row>
    <row r="425" spans="1:29" x14ac:dyDescent="0.25">
      <c r="A425" s="11"/>
      <c r="B425" s="11"/>
      <c r="C425" s="11"/>
      <c r="D425" s="13"/>
      <c r="E425" s="14"/>
      <c r="F425" s="14"/>
      <c r="G425" s="10"/>
      <c r="H425" s="7"/>
      <c r="I425" s="7"/>
      <c r="J425" s="7"/>
      <c r="K425" s="7"/>
      <c r="L425" s="12"/>
      <c r="M425" s="12"/>
      <c r="N425" s="12"/>
      <c r="O425" s="7"/>
      <c r="P425" s="7"/>
      <c r="Q425" s="7"/>
      <c r="R425" s="15"/>
      <c r="S425" s="15"/>
      <c r="T425" s="15"/>
      <c r="U425" s="12"/>
      <c r="V425" s="12"/>
      <c r="W425" s="12"/>
      <c r="X425" s="12"/>
      <c r="Y425" s="12"/>
      <c r="Z425" s="12"/>
      <c r="AA425" s="16"/>
      <c r="AB425" s="16"/>
      <c r="AC425" s="27"/>
    </row>
    <row r="426" spans="1:29" x14ac:dyDescent="0.25">
      <c r="A426" s="11"/>
      <c r="B426" s="11"/>
      <c r="C426" s="11"/>
      <c r="D426" s="13"/>
      <c r="E426" s="14"/>
      <c r="F426" s="14"/>
      <c r="G426" s="10"/>
      <c r="H426" s="7"/>
      <c r="I426" s="7"/>
      <c r="J426" s="7"/>
      <c r="K426" s="7"/>
      <c r="L426" s="12"/>
      <c r="M426" s="12"/>
      <c r="N426" s="12"/>
      <c r="O426" s="7"/>
      <c r="P426" s="7"/>
      <c r="Q426" s="7"/>
      <c r="R426" s="15"/>
      <c r="S426" s="15"/>
      <c r="T426" s="15"/>
      <c r="U426" s="12"/>
      <c r="V426" s="12"/>
      <c r="W426" s="12"/>
      <c r="X426" s="12"/>
      <c r="Y426" s="12"/>
      <c r="Z426" s="12"/>
      <c r="AA426" s="16"/>
      <c r="AB426" s="16"/>
      <c r="AC426" s="27"/>
    </row>
    <row r="427" spans="1:29" x14ac:dyDescent="0.25">
      <c r="A427" s="11"/>
      <c r="B427" s="11"/>
      <c r="C427" s="11"/>
      <c r="D427" s="13"/>
      <c r="E427" s="14"/>
      <c r="F427" s="14"/>
      <c r="G427" s="10"/>
      <c r="H427" s="7"/>
      <c r="I427" s="7"/>
      <c r="J427" s="7"/>
      <c r="K427" s="7"/>
      <c r="L427" s="12"/>
      <c r="M427" s="12"/>
      <c r="N427" s="12"/>
      <c r="O427" s="7"/>
      <c r="P427" s="7"/>
      <c r="Q427" s="7"/>
      <c r="R427" s="15"/>
      <c r="S427" s="15"/>
      <c r="T427" s="15"/>
      <c r="U427" s="12"/>
      <c r="V427" s="12"/>
      <c r="W427" s="12"/>
      <c r="X427" s="12"/>
      <c r="Y427" s="12"/>
      <c r="Z427" s="12"/>
      <c r="AA427" s="16"/>
      <c r="AB427" s="16"/>
      <c r="AC427" s="27"/>
    </row>
    <row r="428" spans="1:29" x14ac:dyDescent="0.25">
      <c r="A428" s="11"/>
      <c r="B428" s="11"/>
      <c r="C428" s="11"/>
      <c r="D428" s="13"/>
      <c r="E428" s="14"/>
      <c r="F428" s="14"/>
      <c r="G428" s="10"/>
      <c r="H428" s="7"/>
      <c r="I428" s="7"/>
      <c r="J428" s="7"/>
      <c r="K428" s="7"/>
      <c r="L428" s="12"/>
      <c r="M428" s="12"/>
      <c r="N428" s="12"/>
      <c r="O428" s="7"/>
      <c r="P428" s="7"/>
      <c r="Q428" s="7"/>
      <c r="R428" s="15"/>
      <c r="S428" s="15"/>
      <c r="T428" s="15"/>
      <c r="U428" s="12"/>
      <c r="V428" s="12"/>
      <c r="W428" s="12"/>
      <c r="X428" s="12"/>
      <c r="Y428" s="12"/>
      <c r="Z428" s="12"/>
      <c r="AA428" s="16"/>
      <c r="AB428" s="16"/>
      <c r="AC428" s="27"/>
    </row>
    <row r="429" spans="1:29" x14ac:dyDescent="0.25">
      <c r="A429" s="11"/>
      <c r="B429" s="11"/>
      <c r="C429" s="11"/>
      <c r="D429" s="13"/>
      <c r="E429" s="14"/>
      <c r="F429" s="14"/>
      <c r="G429" s="10"/>
      <c r="H429" s="7"/>
      <c r="I429" s="7"/>
      <c r="J429" s="7"/>
      <c r="K429" s="7"/>
      <c r="L429" s="12"/>
      <c r="M429" s="12"/>
      <c r="N429" s="12"/>
      <c r="O429" s="7"/>
      <c r="P429" s="7"/>
      <c r="Q429" s="7"/>
      <c r="R429" s="15"/>
      <c r="S429" s="15"/>
      <c r="T429" s="15"/>
      <c r="U429" s="12"/>
      <c r="V429" s="12"/>
      <c r="W429" s="12"/>
      <c r="X429" s="12"/>
      <c r="Y429" s="12"/>
      <c r="Z429" s="12"/>
      <c r="AA429" s="16"/>
      <c r="AB429" s="16"/>
      <c r="AC429" s="27"/>
    </row>
    <row r="430" spans="1:29" x14ac:dyDescent="0.25">
      <c r="A430" s="11"/>
      <c r="B430" s="11"/>
      <c r="C430" s="11"/>
      <c r="D430" s="13"/>
      <c r="E430" s="14"/>
      <c r="F430" s="14"/>
      <c r="G430" s="10"/>
      <c r="H430" s="7"/>
      <c r="I430" s="7"/>
      <c r="J430" s="7"/>
      <c r="K430" s="7"/>
      <c r="L430" s="12"/>
      <c r="M430" s="12"/>
      <c r="N430" s="12"/>
      <c r="O430" s="7"/>
      <c r="P430" s="7"/>
      <c r="Q430" s="7"/>
      <c r="R430" s="15"/>
      <c r="S430" s="15"/>
      <c r="T430" s="15"/>
      <c r="U430" s="12"/>
      <c r="V430" s="12"/>
      <c r="W430" s="12"/>
      <c r="X430" s="12"/>
      <c r="Y430" s="12"/>
      <c r="Z430" s="12"/>
      <c r="AA430" s="16"/>
      <c r="AB430" s="16"/>
      <c r="AC430" s="27"/>
    </row>
    <row r="431" spans="1:29" x14ac:dyDescent="0.25">
      <c r="A431" s="11"/>
      <c r="B431" s="11"/>
      <c r="C431" s="11"/>
      <c r="D431" s="13"/>
      <c r="E431" s="14"/>
      <c r="F431" s="14"/>
      <c r="G431" s="10"/>
      <c r="H431" s="7"/>
      <c r="I431" s="7"/>
      <c r="J431" s="7"/>
      <c r="K431" s="7"/>
      <c r="L431" s="12"/>
      <c r="M431" s="12"/>
      <c r="N431" s="12"/>
      <c r="O431" s="7"/>
      <c r="P431" s="7"/>
      <c r="Q431" s="7"/>
      <c r="R431" s="15"/>
      <c r="S431" s="15"/>
      <c r="T431" s="15"/>
      <c r="U431" s="12"/>
      <c r="V431" s="12"/>
      <c r="W431" s="12"/>
      <c r="X431" s="12"/>
      <c r="Y431" s="12"/>
      <c r="Z431" s="12"/>
      <c r="AA431" s="16"/>
      <c r="AB431" s="16"/>
      <c r="AC431" s="27"/>
    </row>
    <row r="432" spans="1:29" x14ac:dyDescent="0.25">
      <c r="A432" s="11"/>
      <c r="B432" s="11"/>
      <c r="C432" s="11"/>
      <c r="D432" s="13"/>
      <c r="E432" s="14"/>
      <c r="F432" s="14"/>
      <c r="G432" s="10"/>
      <c r="H432" s="7"/>
      <c r="I432" s="7"/>
      <c r="J432" s="7"/>
      <c r="K432" s="7"/>
      <c r="L432" s="12"/>
      <c r="M432" s="12"/>
      <c r="N432" s="12"/>
      <c r="O432" s="7"/>
      <c r="P432" s="7"/>
      <c r="Q432" s="7"/>
      <c r="R432" s="15"/>
      <c r="S432" s="15"/>
      <c r="T432" s="15"/>
      <c r="U432" s="12"/>
      <c r="V432" s="12"/>
      <c r="W432" s="12"/>
      <c r="X432" s="12"/>
      <c r="Y432" s="12"/>
      <c r="Z432" s="12"/>
      <c r="AA432" s="16"/>
      <c r="AB432" s="16"/>
      <c r="AC432" s="27"/>
    </row>
    <row r="433" spans="1:29" x14ac:dyDescent="0.25">
      <c r="A433" s="11"/>
      <c r="B433" s="11"/>
      <c r="C433" s="11"/>
      <c r="D433" s="13"/>
      <c r="E433" s="14"/>
      <c r="F433" s="14"/>
      <c r="G433" s="10"/>
      <c r="H433" s="7"/>
      <c r="I433" s="7"/>
      <c r="J433" s="7"/>
      <c r="K433" s="7"/>
      <c r="L433" s="12"/>
      <c r="M433" s="12"/>
      <c r="N433" s="12"/>
      <c r="O433" s="7"/>
      <c r="P433" s="7"/>
      <c r="Q433" s="7"/>
      <c r="R433" s="15"/>
      <c r="S433" s="15"/>
      <c r="T433" s="15"/>
      <c r="U433" s="12"/>
      <c r="V433" s="12"/>
      <c r="W433" s="12"/>
      <c r="X433" s="12"/>
      <c r="Y433" s="12"/>
      <c r="Z433" s="12"/>
      <c r="AA433" s="16"/>
      <c r="AB433" s="16"/>
      <c r="AC433" s="27"/>
    </row>
    <row r="434" spans="1:29" x14ac:dyDescent="0.25">
      <c r="A434" s="11"/>
      <c r="B434" s="11"/>
      <c r="C434" s="11"/>
      <c r="D434" s="13"/>
      <c r="E434" s="14"/>
      <c r="F434" s="14"/>
      <c r="G434" s="10"/>
      <c r="H434" s="7"/>
      <c r="I434" s="7"/>
      <c r="J434" s="7"/>
      <c r="K434" s="7"/>
      <c r="L434" s="12"/>
      <c r="M434" s="12"/>
      <c r="N434" s="12"/>
      <c r="O434" s="7"/>
      <c r="P434" s="7"/>
      <c r="Q434" s="7"/>
      <c r="R434" s="15"/>
      <c r="S434" s="15"/>
      <c r="T434" s="15"/>
      <c r="U434" s="12"/>
      <c r="V434" s="12"/>
      <c r="W434" s="12"/>
      <c r="X434" s="12"/>
      <c r="Y434" s="12"/>
      <c r="Z434" s="12"/>
      <c r="AA434" s="16"/>
      <c r="AB434" s="16"/>
      <c r="AC434" s="27"/>
    </row>
    <row r="435" spans="1:29" x14ac:dyDescent="0.25">
      <c r="A435" s="11"/>
      <c r="B435" s="11"/>
      <c r="C435" s="11"/>
      <c r="D435" s="13"/>
      <c r="E435" s="14"/>
      <c r="F435" s="14"/>
      <c r="G435" s="10"/>
      <c r="H435" s="7"/>
      <c r="I435" s="7"/>
      <c r="J435" s="7"/>
      <c r="K435" s="7"/>
      <c r="L435" s="12"/>
      <c r="M435" s="12"/>
      <c r="N435" s="12"/>
      <c r="O435" s="7"/>
      <c r="P435" s="7"/>
      <c r="Q435" s="7"/>
      <c r="R435" s="15"/>
      <c r="S435" s="15"/>
      <c r="T435" s="15"/>
      <c r="U435" s="12"/>
      <c r="V435" s="12"/>
      <c r="W435" s="12"/>
      <c r="X435" s="12"/>
      <c r="Y435" s="12"/>
      <c r="Z435" s="12"/>
      <c r="AA435" s="16"/>
      <c r="AB435" s="16"/>
      <c r="AC435" s="27"/>
    </row>
    <row r="436" spans="1:29" x14ac:dyDescent="0.25">
      <c r="A436" s="11"/>
      <c r="B436" s="11"/>
      <c r="C436" s="11"/>
      <c r="D436" s="13"/>
      <c r="E436" s="14"/>
      <c r="F436" s="14"/>
      <c r="G436" s="10"/>
      <c r="H436" s="7"/>
      <c r="I436" s="7"/>
      <c r="J436" s="7"/>
      <c r="K436" s="7"/>
      <c r="L436" s="12"/>
      <c r="M436" s="12"/>
      <c r="N436" s="12"/>
      <c r="O436" s="7"/>
      <c r="P436" s="7"/>
      <c r="Q436" s="7"/>
      <c r="R436" s="15"/>
      <c r="S436" s="15"/>
      <c r="T436" s="15"/>
      <c r="U436" s="12"/>
      <c r="V436" s="12"/>
      <c r="W436" s="12"/>
      <c r="X436" s="12"/>
      <c r="Y436" s="12"/>
      <c r="Z436" s="12"/>
      <c r="AA436" s="16"/>
      <c r="AB436" s="16"/>
      <c r="AC436" s="27"/>
    </row>
    <row r="437" spans="1:29" x14ac:dyDescent="0.25">
      <c r="A437" s="11"/>
      <c r="B437" s="11"/>
      <c r="C437" s="11"/>
      <c r="D437" s="13"/>
      <c r="E437" s="14"/>
      <c r="F437" s="14"/>
      <c r="G437" s="10"/>
      <c r="H437" s="7"/>
      <c r="I437" s="7"/>
      <c r="J437" s="7"/>
      <c r="K437" s="7"/>
      <c r="L437" s="12"/>
      <c r="M437" s="12"/>
      <c r="N437" s="12"/>
      <c r="O437" s="7"/>
      <c r="P437" s="7"/>
      <c r="Q437" s="7"/>
      <c r="R437" s="15"/>
      <c r="S437" s="15"/>
      <c r="T437" s="15"/>
      <c r="U437" s="12"/>
      <c r="V437" s="12"/>
      <c r="W437" s="12"/>
      <c r="X437" s="12"/>
      <c r="Y437" s="12"/>
      <c r="Z437" s="12"/>
      <c r="AA437" s="16"/>
      <c r="AB437" s="16"/>
      <c r="AC437" s="27"/>
    </row>
    <row r="438" spans="1:29" x14ac:dyDescent="0.25">
      <c r="A438" s="11"/>
      <c r="B438" s="11"/>
      <c r="C438" s="11"/>
      <c r="D438" s="13"/>
      <c r="E438" s="14"/>
      <c r="F438" s="14"/>
      <c r="G438" s="10"/>
      <c r="H438" s="7"/>
      <c r="I438" s="7"/>
      <c r="J438" s="7"/>
      <c r="K438" s="7"/>
      <c r="L438" s="12"/>
      <c r="M438" s="12"/>
      <c r="N438" s="12"/>
      <c r="O438" s="7"/>
      <c r="P438" s="7"/>
      <c r="Q438" s="7"/>
      <c r="R438" s="15"/>
      <c r="S438" s="15"/>
      <c r="T438" s="15"/>
      <c r="U438" s="12"/>
      <c r="V438" s="12"/>
      <c r="W438" s="12"/>
      <c r="X438" s="12"/>
      <c r="Y438" s="12"/>
      <c r="Z438" s="12"/>
      <c r="AA438" s="16"/>
      <c r="AB438" s="16"/>
      <c r="AC438" s="27"/>
    </row>
    <row r="439" spans="1:29" x14ac:dyDescent="0.25">
      <c r="A439" s="11"/>
      <c r="B439" s="11"/>
      <c r="C439" s="11"/>
      <c r="D439" s="13"/>
      <c r="E439" s="14"/>
      <c r="F439" s="14"/>
      <c r="G439" s="10"/>
      <c r="H439" s="7"/>
      <c r="I439" s="7"/>
      <c r="J439" s="7"/>
      <c r="K439" s="7"/>
      <c r="L439" s="12"/>
      <c r="M439" s="12"/>
      <c r="N439" s="12"/>
      <c r="O439" s="7"/>
      <c r="P439" s="7"/>
      <c r="Q439" s="7"/>
      <c r="R439" s="15"/>
      <c r="S439" s="15"/>
      <c r="T439" s="15"/>
      <c r="U439" s="12"/>
      <c r="V439" s="12"/>
      <c r="W439" s="12"/>
      <c r="X439" s="12"/>
      <c r="Y439" s="12"/>
      <c r="Z439" s="12"/>
      <c r="AA439" s="16"/>
      <c r="AB439" s="16"/>
      <c r="AC439" s="27"/>
    </row>
    <row r="440" spans="1:29" x14ac:dyDescent="0.25">
      <c r="A440" s="11"/>
      <c r="B440" s="11"/>
      <c r="C440" s="11"/>
      <c r="D440" s="13"/>
      <c r="E440" s="14"/>
      <c r="F440" s="14"/>
      <c r="G440" s="10"/>
      <c r="H440" s="7"/>
      <c r="I440" s="7"/>
      <c r="J440" s="7"/>
      <c r="K440" s="7"/>
      <c r="L440" s="12"/>
      <c r="M440" s="12"/>
      <c r="N440" s="12"/>
      <c r="O440" s="7"/>
      <c r="P440" s="7"/>
      <c r="Q440" s="7"/>
      <c r="R440" s="15"/>
      <c r="S440" s="15"/>
      <c r="T440" s="15"/>
      <c r="U440" s="12"/>
      <c r="V440" s="12"/>
      <c r="W440" s="12"/>
      <c r="X440" s="12"/>
      <c r="Y440" s="12"/>
      <c r="Z440" s="12"/>
      <c r="AA440" s="16"/>
      <c r="AB440" s="16"/>
      <c r="AC440" s="27"/>
    </row>
    <row r="441" spans="1:29" x14ac:dyDescent="0.25">
      <c r="A441" s="11"/>
      <c r="B441" s="11"/>
      <c r="C441" s="11"/>
      <c r="D441" s="13"/>
      <c r="E441" s="14"/>
      <c r="F441" s="14"/>
      <c r="G441" s="10"/>
      <c r="H441" s="7"/>
      <c r="I441" s="7"/>
      <c r="J441" s="7"/>
      <c r="K441" s="7"/>
      <c r="L441" s="12"/>
      <c r="M441" s="12"/>
      <c r="N441" s="12"/>
      <c r="O441" s="7"/>
      <c r="P441" s="7"/>
      <c r="Q441" s="7"/>
      <c r="R441" s="15"/>
      <c r="S441" s="15"/>
      <c r="T441" s="15"/>
      <c r="U441" s="12"/>
      <c r="V441" s="12"/>
      <c r="W441" s="12"/>
      <c r="X441" s="12"/>
      <c r="Y441" s="12"/>
      <c r="Z441" s="12"/>
      <c r="AA441" s="16"/>
      <c r="AB441" s="16"/>
      <c r="AC441" s="27"/>
    </row>
    <row r="442" spans="1:29" x14ac:dyDescent="0.25">
      <c r="A442" s="11"/>
      <c r="B442" s="11"/>
      <c r="C442" s="11"/>
      <c r="D442" s="13"/>
      <c r="E442" s="14"/>
      <c r="F442" s="14"/>
      <c r="G442" s="10"/>
      <c r="H442" s="7"/>
      <c r="I442" s="7"/>
      <c r="J442" s="7"/>
      <c r="K442" s="7"/>
      <c r="L442" s="12"/>
      <c r="M442" s="12"/>
      <c r="N442" s="12"/>
      <c r="O442" s="7"/>
      <c r="P442" s="7"/>
      <c r="Q442" s="7"/>
      <c r="R442" s="15"/>
      <c r="S442" s="15"/>
      <c r="T442" s="15"/>
      <c r="U442" s="12"/>
      <c r="V442" s="12"/>
      <c r="W442" s="12"/>
      <c r="X442" s="12"/>
      <c r="Y442" s="12"/>
      <c r="Z442" s="12"/>
      <c r="AA442" s="16"/>
      <c r="AB442" s="16"/>
      <c r="AC442" s="27"/>
    </row>
    <row r="443" spans="1:29" x14ac:dyDescent="0.25">
      <c r="A443" s="11"/>
      <c r="B443" s="11"/>
      <c r="C443" s="11"/>
      <c r="D443" s="13"/>
      <c r="E443" s="14"/>
      <c r="F443" s="14"/>
      <c r="G443" s="10"/>
      <c r="H443" s="7"/>
      <c r="I443" s="7"/>
      <c r="J443" s="7"/>
      <c r="K443" s="7"/>
      <c r="L443" s="12"/>
      <c r="M443" s="12"/>
      <c r="N443" s="12"/>
      <c r="O443" s="7"/>
      <c r="P443" s="7"/>
      <c r="Q443" s="7"/>
      <c r="R443" s="15"/>
      <c r="S443" s="15"/>
      <c r="T443" s="15"/>
      <c r="U443" s="12"/>
      <c r="V443" s="12"/>
      <c r="W443" s="12"/>
      <c r="X443" s="12"/>
      <c r="Y443" s="12"/>
      <c r="Z443" s="12"/>
      <c r="AA443" s="16"/>
      <c r="AB443" s="16"/>
      <c r="AC443" s="27"/>
    </row>
    <row r="444" spans="1:29" x14ac:dyDescent="0.25">
      <c r="A444" s="11"/>
      <c r="B444" s="11"/>
      <c r="C444" s="11"/>
      <c r="D444" s="13"/>
      <c r="E444" s="14"/>
      <c r="F444" s="14"/>
      <c r="G444" s="10"/>
      <c r="H444" s="7"/>
      <c r="I444" s="7"/>
      <c r="J444" s="7"/>
      <c r="K444" s="7"/>
      <c r="L444" s="12"/>
      <c r="M444" s="12"/>
      <c r="N444" s="12"/>
      <c r="O444" s="7"/>
      <c r="P444" s="7"/>
      <c r="Q444" s="7"/>
      <c r="R444" s="15"/>
      <c r="S444" s="15"/>
      <c r="T444" s="15"/>
      <c r="U444" s="12"/>
      <c r="V444" s="12"/>
      <c r="W444" s="12"/>
      <c r="X444" s="12"/>
      <c r="Y444" s="12"/>
      <c r="Z444" s="12"/>
      <c r="AA444" s="16"/>
      <c r="AB444" s="16"/>
      <c r="AC444" s="27"/>
    </row>
    <row r="445" spans="1:29" x14ac:dyDescent="0.25">
      <c r="A445" s="11"/>
      <c r="B445" s="11"/>
      <c r="C445" s="11"/>
      <c r="D445" s="13"/>
      <c r="E445" s="14"/>
      <c r="F445" s="14"/>
      <c r="G445" s="10"/>
      <c r="H445" s="7"/>
      <c r="I445" s="7"/>
      <c r="J445" s="7"/>
      <c r="K445" s="7"/>
      <c r="L445" s="12"/>
      <c r="M445" s="12"/>
      <c r="N445" s="12"/>
      <c r="O445" s="7"/>
      <c r="P445" s="7"/>
      <c r="Q445" s="7"/>
      <c r="R445" s="15"/>
      <c r="S445" s="15"/>
      <c r="T445" s="15"/>
      <c r="U445" s="12"/>
      <c r="V445" s="12"/>
      <c r="W445" s="12"/>
      <c r="X445" s="12"/>
      <c r="Y445" s="12"/>
      <c r="Z445" s="12"/>
      <c r="AA445" s="16"/>
      <c r="AB445" s="16"/>
      <c r="AC445" s="27"/>
    </row>
    <row r="446" spans="1:29" x14ac:dyDescent="0.25">
      <c r="A446" s="11"/>
      <c r="B446" s="11"/>
      <c r="C446" s="11"/>
      <c r="D446" s="13"/>
      <c r="E446" s="14"/>
      <c r="F446" s="14"/>
      <c r="G446" s="10"/>
      <c r="H446" s="7"/>
      <c r="I446" s="7"/>
      <c r="J446" s="7"/>
      <c r="K446" s="7"/>
      <c r="L446" s="12"/>
      <c r="M446" s="12"/>
      <c r="N446" s="12"/>
      <c r="O446" s="7"/>
      <c r="P446" s="7"/>
      <c r="Q446" s="7"/>
      <c r="R446" s="15"/>
      <c r="S446" s="15"/>
      <c r="T446" s="15"/>
      <c r="U446" s="12"/>
      <c r="V446" s="12"/>
      <c r="W446" s="12"/>
      <c r="X446" s="12"/>
      <c r="Y446" s="12"/>
      <c r="Z446" s="12"/>
      <c r="AA446" s="16"/>
      <c r="AB446" s="16"/>
      <c r="AC446" s="27"/>
    </row>
    <row r="447" spans="1:29" x14ac:dyDescent="0.25">
      <c r="A447" s="11"/>
      <c r="B447" s="11"/>
      <c r="C447" s="11"/>
      <c r="D447" s="13"/>
      <c r="E447" s="14"/>
      <c r="F447" s="14"/>
      <c r="G447" s="10"/>
      <c r="H447" s="7"/>
      <c r="I447" s="7"/>
      <c r="J447" s="7"/>
      <c r="K447" s="7"/>
      <c r="L447" s="12"/>
      <c r="M447" s="12"/>
      <c r="N447" s="12"/>
      <c r="O447" s="7"/>
      <c r="P447" s="7"/>
      <c r="Q447" s="7"/>
      <c r="R447" s="15"/>
      <c r="S447" s="15"/>
      <c r="T447" s="15"/>
      <c r="U447" s="12"/>
      <c r="V447" s="12"/>
      <c r="W447" s="12"/>
      <c r="X447" s="12"/>
      <c r="Y447" s="12"/>
      <c r="Z447" s="12"/>
      <c r="AA447" s="16"/>
      <c r="AB447" s="16"/>
      <c r="AC447" s="27"/>
    </row>
    <row r="448" spans="1:29" x14ac:dyDescent="0.25">
      <c r="A448" s="11"/>
      <c r="B448" s="11"/>
      <c r="C448" s="11"/>
      <c r="D448" s="13"/>
      <c r="E448" s="14"/>
      <c r="F448" s="14"/>
      <c r="G448" s="10"/>
      <c r="H448" s="7"/>
      <c r="I448" s="7"/>
      <c r="J448" s="7"/>
      <c r="K448" s="7"/>
      <c r="L448" s="12"/>
      <c r="M448" s="12"/>
      <c r="N448" s="12"/>
      <c r="O448" s="7"/>
      <c r="P448" s="7"/>
      <c r="Q448" s="7"/>
      <c r="R448" s="15"/>
      <c r="S448" s="15"/>
      <c r="T448" s="15"/>
      <c r="U448" s="12"/>
      <c r="V448" s="12"/>
      <c r="W448" s="12"/>
      <c r="X448" s="12"/>
      <c r="Y448" s="12"/>
      <c r="Z448" s="12"/>
      <c r="AA448" s="16"/>
      <c r="AB448" s="16"/>
      <c r="AC448" s="27"/>
    </row>
    <row r="449" spans="1:30" x14ac:dyDescent="0.25">
      <c r="A449" s="11"/>
      <c r="B449" s="11"/>
      <c r="C449" s="11"/>
      <c r="D449" s="13"/>
      <c r="E449" s="14"/>
      <c r="F449" s="14"/>
      <c r="G449" s="10"/>
      <c r="H449" s="7"/>
      <c r="I449" s="7"/>
      <c r="J449" s="7"/>
      <c r="K449" s="7"/>
      <c r="L449" s="12"/>
      <c r="M449" s="12"/>
      <c r="N449" s="12"/>
      <c r="O449" s="7"/>
      <c r="P449" s="7"/>
      <c r="Q449" s="7"/>
      <c r="R449" s="15"/>
      <c r="S449" s="15"/>
      <c r="T449" s="15"/>
      <c r="U449" s="12"/>
      <c r="V449" s="12"/>
      <c r="W449" s="12"/>
      <c r="X449" s="12"/>
      <c r="Y449" s="12"/>
      <c r="Z449" s="12"/>
      <c r="AA449" s="16"/>
      <c r="AB449" s="16"/>
      <c r="AC449" s="27"/>
    </row>
    <row r="450" spans="1:30" x14ac:dyDescent="0.25">
      <c r="A450" s="11"/>
      <c r="B450" s="11"/>
      <c r="C450" s="11"/>
      <c r="D450" s="13"/>
      <c r="E450" s="14"/>
      <c r="F450" s="14"/>
      <c r="G450" s="10"/>
      <c r="H450" s="7"/>
      <c r="I450" s="7"/>
      <c r="J450" s="7"/>
      <c r="K450" s="7"/>
      <c r="L450" s="12"/>
      <c r="M450" s="12"/>
      <c r="N450" s="12"/>
      <c r="O450" s="7"/>
      <c r="P450" s="7"/>
      <c r="Q450" s="7"/>
      <c r="R450" s="15"/>
      <c r="S450" s="15"/>
      <c r="T450" s="15"/>
      <c r="U450" s="12"/>
      <c r="V450" s="12"/>
      <c r="W450" s="12"/>
      <c r="X450" s="12"/>
      <c r="Y450" s="12"/>
      <c r="Z450" s="12"/>
      <c r="AA450" s="16"/>
      <c r="AB450" s="16"/>
      <c r="AC450" s="27"/>
    </row>
    <row r="451" spans="1:30" x14ac:dyDescent="0.25">
      <c r="A451" s="11"/>
      <c r="B451" s="11"/>
      <c r="C451" s="11"/>
      <c r="D451" s="13"/>
      <c r="E451" s="14"/>
      <c r="F451" s="14"/>
      <c r="G451" s="10"/>
      <c r="H451" s="7"/>
      <c r="I451" s="7"/>
      <c r="J451" s="7"/>
      <c r="K451" s="7"/>
      <c r="L451" s="12"/>
      <c r="M451" s="12"/>
      <c r="N451" s="12"/>
      <c r="O451" s="7"/>
      <c r="P451" s="7"/>
      <c r="Q451" s="7"/>
      <c r="R451" s="15"/>
      <c r="S451" s="15"/>
      <c r="T451" s="15"/>
      <c r="U451" s="12"/>
      <c r="V451" s="12"/>
      <c r="W451" s="12"/>
      <c r="X451" s="12"/>
      <c r="Y451" s="12"/>
      <c r="Z451" s="12"/>
      <c r="AA451" s="16"/>
      <c r="AB451" s="16"/>
      <c r="AC451" s="27"/>
    </row>
    <row r="452" spans="1:30" x14ac:dyDescent="0.25">
      <c r="A452" s="11"/>
      <c r="B452" s="11"/>
      <c r="C452" s="11"/>
      <c r="D452" s="13"/>
      <c r="E452" s="14"/>
      <c r="F452" s="14"/>
      <c r="G452" s="10"/>
      <c r="H452" s="7"/>
      <c r="I452" s="7"/>
      <c r="J452" s="7"/>
      <c r="K452" s="7"/>
      <c r="L452" s="12"/>
      <c r="M452" s="12"/>
      <c r="N452" s="12"/>
      <c r="O452" s="7"/>
      <c r="P452" s="7"/>
      <c r="Q452" s="7"/>
      <c r="R452" s="15"/>
      <c r="S452" s="15"/>
      <c r="T452" s="15"/>
      <c r="U452" s="12"/>
      <c r="V452" s="12"/>
      <c r="W452" s="12"/>
      <c r="X452" s="12"/>
      <c r="Y452" s="12"/>
      <c r="Z452" s="12"/>
      <c r="AA452" s="16"/>
      <c r="AB452" s="16"/>
      <c r="AC452" s="27"/>
    </row>
    <row r="453" spans="1:30" x14ac:dyDescent="0.25">
      <c r="A453" s="11"/>
      <c r="B453" s="11"/>
      <c r="C453" s="11"/>
      <c r="D453" s="13"/>
      <c r="E453" s="14"/>
      <c r="F453" s="14"/>
      <c r="G453" s="10"/>
      <c r="H453" s="7"/>
      <c r="I453" s="7"/>
      <c r="J453" s="7"/>
      <c r="K453" s="7"/>
      <c r="L453" s="12"/>
      <c r="M453" s="12"/>
      <c r="N453" s="12"/>
      <c r="O453" s="7"/>
      <c r="P453" s="7"/>
      <c r="Q453" s="7"/>
      <c r="R453" s="15"/>
      <c r="S453" s="15"/>
      <c r="T453" s="15"/>
      <c r="U453" s="12"/>
      <c r="V453" s="12"/>
      <c r="W453" s="12"/>
      <c r="X453" s="12"/>
      <c r="Y453" s="12"/>
      <c r="Z453" s="12"/>
      <c r="AA453" s="16"/>
      <c r="AB453" s="16"/>
      <c r="AC453" s="27"/>
    </row>
    <row r="454" spans="1:30" s="12" customFormat="1" x14ac:dyDescent="0.25">
      <c r="A454" s="11"/>
      <c r="B454" s="11"/>
      <c r="C454" s="11"/>
      <c r="D454" s="13"/>
      <c r="E454" s="14"/>
      <c r="F454" s="14"/>
      <c r="G454" s="10"/>
      <c r="H454" s="7"/>
      <c r="I454" s="7"/>
      <c r="J454" s="7"/>
      <c r="K454" s="7"/>
      <c r="O454" s="7"/>
      <c r="P454" s="7"/>
      <c r="Q454" s="7"/>
      <c r="R454" s="15"/>
      <c r="S454" s="15"/>
      <c r="T454" s="15"/>
      <c r="AA454" s="16"/>
      <c r="AB454" s="16"/>
      <c r="AC454" s="27"/>
      <c r="AD454" s="16"/>
    </row>
    <row r="455" spans="1:30" s="17" customFormat="1" x14ac:dyDescent="0.25">
      <c r="A455" s="11"/>
      <c r="B455" s="11"/>
      <c r="C455" s="11"/>
      <c r="D455" s="13"/>
      <c r="E455" s="14"/>
      <c r="F455" s="14"/>
      <c r="G455" s="10"/>
      <c r="H455" s="7"/>
      <c r="I455" s="7"/>
      <c r="J455" s="7"/>
      <c r="K455" s="7"/>
      <c r="L455" s="12"/>
      <c r="M455" s="12"/>
      <c r="N455" s="12"/>
      <c r="O455" s="7"/>
      <c r="P455" s="7"/>
      <c r="Q455" s="7"/>
      <c r="R455" s="15"/>
      <c r="S455" s="15"/>
      <c r="T455" s="15"/>
      <c r="U455" s="12"/>
      <c r="V455" s="12"/>
      <c r="W455" s="12"/>
      <c r="X455" s="12"/>
      <c r="Y455" s="12"/>
      <c r="Z455" s="12"/>
      <c r="AA455" s="16"/>
      <c r="AB455" s="16"/>
      <c r="AC455" s="27"/>
      <c r="AD455" s="16"/>
    </row>
    <row r="456" spans="1:30" x14ac:dyDescent="0.25">
      <c r="A456" s="11"/>
      <c r="B456" s="11"/>
      <c r="C456" s="11"/>
      <c r="D456" s="13"/>
      <c r="E456" s="14"/>
      <c r="F456" s="14"/>
      <c r="G456" s="10"/>
      <c r="H456" s="7"/>
      <c r="I456" s="7"/>
      <c r="J456" s="7"/>
      <c r="K456" s="7"/>
      <c r="L456" s="12"/>
      <c r="M456" s="12"/>
      <c r="N456" s="12"/>
      <c r="O456" s="7"/>
      <c r="P456" s="7"/>
      <c r="Q456" s="7"/>
      <c r="R456" s="15"/>
      <c r="S456" s="15"/>
      <c r="T456" s="15"/>
      <c r="U456" s="12"/>
      <c r="V456" s="12"/>
      <c r="W456" s="12"/>
      <c r="X456" s="12"/>
      <c r="Y456" s="12"/>
      <c r="Z456" s="12"/>
      <c r="AA456" s="16"/>
      <c r="AB456" s="16"/>
      <c r="AC456" s="27"/>
    </row>
    <row r="457" spans="1:30" x14ac:dyDescent="0.25">
      <c r="A457" s="11"/>
      <c r="B457" s="11"/>
      <c r="C457" s="11"/>
      <c r="D457" s="13"/>
      <c r="E457" s="14"/>
      <c r="F457" s="14"/>
      <c r="G457" s="10"/>
      <c r="H457" s="7"/>
      <c r="I457" s="7"/>
      <c r="J457" s="7"/>
      <c r="K457" s="7"/>
      <c r="L457" s="12"/>
      <c r="M457" s="12"/>
      <c r="N457" s="12"/>
      <c r="O457" s="7"/>
      <c r="P457" s="7"/>
      <c r="Q457" s="7"/>
      <c r="R457" s="15"/>
      <c r="S457" s="15"/>
      <c r="T457" s="15"/>
      <c r="U457" s="12"/>
      <c r="V457" s="12"/>
      <c r="W457" s="12"/>
      <c r="X457" s="12"/>
      <c r="Y457" s="12"/>
      <c r="Z457" s="12"/>
      <c r="AA457" s="16"/>
      <c r="AB457" s="16"/>
      <c r="AC457" s="27"/>
    </row>
    <row r="458" spans="1:30" x14ac:dyDescent="0.25">
      <c r="A458" s="11"/>
      <c r="B458" s="11"/>
      <c r="C458" s="11"/>
      <c r="D458" s="13"/>
      <c r="E458" s="14"/>
      <c r="F458" s="14"/>
      <c r="G458" s="10"/>
      <c r="H458" s="7"/>
      <c r="I458" s="7"/>
      <c r="J458" s="7"/>
      <c r="K458" s="7"/>
      <c r="L458" s="12"/>
      <c r="M458" s="12"/>
      <c r="N458" s="12"/>
      <c r="O458" s="7"/>
      <c r="P458" s="7"/>
      <c r="Q458" s="7"/>
      <c r="R458" s="15"/>
      <c r="S458" s="15"/>
      <c r="T458" s="15"/>
      <c r="U458" s="12"/>
      <c r="V458" s="12"/>
      <c r="W458" s="12"/>
      <c r="X458" s="12"/>
      <c r="Y458" s="12"/>
      <c r="Z458" s="12"/>
      <c r="AA458" s="16"/>
      <c r="AB458" s="16"/>
      <c r="AC458" s="27"/>
    </row>
    <row r="459" spans="1:30" x14ac:dyDescent="0.25">
      <c r="A459" s="11"/>
      <c r="B459" s="11"/>
      <c r="C459" s="11"/>
      <c r="D459" s="13"/>
      <c r="E459" s="14"/>
      <c r="F459" s="14"/>
      <c r="G459" s="10"/>
      <c r="H459" s="7"/>
      <c r="I459" s="7"/>
      <c r="J459" s="7"/>
      <c r="K459" s="7"/>
      <c r="L459" s="12"/>
      <c r="M459" s="12"/>
      <c r="N459" s="12"/>
      <c r="O459" s="7"/>
      <c r="P459" s="7"/>
      <c r="Q459" s="7"/>
      <c r="R459" s="15"/>
      <c r="S459" s="15"/>
      <c r="T459" s="15"/>
      <c r="U459" s="12"/>
      <c r="V459" s="12"/>
      <c r="W459" s="12"/>
      <c r="X459" s="12"/>
      <c r="Y459" s="12"/>
      <c r="Z459" s="12"/>
      <c r="AA459" s="16"/>
      <c r="AB459" s="16"/>
      <c r="AC459" s="27"/>
    </row>
    <row r="460" spans="1:30" x14ac:dyDescent="0.25">
      <c r="A460" s="11"/>
      <c r="B460" s="11"/>
      <c r="C460" s="11"/>
      <c r="D460" s="13"/>
      <c r="E460" s="14"/>
      <c r="F460" s="14"/>
      <c r="G460" s="10"/>
      <c r="H460" s="7"/>
      <c r="I460" s="7"/>
      <c r="J460" s="7"/>
      <c r="K460" s="7"/>
      <c r="L460" s="12"/>
      <c r="M460" s="12"/>
      <c r="N460" s="12"/>
      <c r="O460" s="7"/>
      <c r="P460" s="7"/>
      <c r="Q460" s="7"/>
      <c r="R460" s="15"/>
      <c r="S460" s="15"/>
      <c r="T460" s="15"/>
      <c r="U460" s="12"/>
      <c r="V460" s="12"/>
      <c r="W460" s="12"/>
      <c r="X460" s="12"/>
      <c r="Y460" s="12"/>
      <c r="Z460" s="12"/>
      <c r="AA460" s="16"/>
      <c r="AB460" s="16"/>
      <c r="AC460" s="27"/>
    </row>
    <row r="461" spans="1:30" x14ac:dyDescent="0.25">
      <c r="A461" s="11"/>
      <c r="B461" s="11"/>
      <c r="C461" s="11"/>
      <c r="D461" s="13"/>
      <c r="E461" s="14"/>
      <c r="F461" s="14"/>
      <c r="G461" s="10"/>
      <c r="H461" s="7"/>
      <c r="I461" s="7"/>
      <c r="J461" s="7"/>
      <c r="K461" s="7"/>
      <c r="L461" s="12"/>
      <c r="M461" s="12"/>
      <c r="N461" s="12"/>
      <c r="O461" s="7"/>
      <c r="P461" s="7"/>
      <c r="Q461" s="7"/>
      <c r="R461" s="15"/>
      <c r="S461" s="15"/>
      <c r="T461" s="15"/>
      <c r="U461" s="12"/>
      <c r="V461" s="12"/>
      <c r="W461" s="12"/>
      <c r="X461" s="12"/>
      <c r="Y461" s="12"/>
      <c r="Z461" s="12"/>
      <c r="AA461" s="16"/>
      <c r="AB461" s="16"/>
      <c r="AC461" s="27"/>
    </row>
    <row r="462" spans="1:30" x14ac:dyDescent="0.25">
      <c r="A462" s="11"/>
      <c r="B462" s="11"/>
      <c r="C462" s="11"/>
      <c r="D462" s="13"/>
      <c r="E462" s="14"/>
      <c r="F462" s="14"/>
      <c r="G462" s="10"/>
      <c r="H462" s="7"/>
      <c r="I462" s="7"/>
      <c r="J462" s="7"/>
      <c r="K462" s="7"/>
      <c r="L462" s="12"/>
      <c r="M462" s="12"/>
      <c r="N462" s="12"/>
      <c r="O462" s="7"/>
      <c r="P462" s="7"/>
      <c r="Q462" s="7"/>
      <c r="R462" s="15"/>
      <c r="S462" s="15"/>
      <c r="T462" s="15"/>
      <c r="U462" s="12"/>
      <c r="V462" s="12"/>
      <c r="W462" s="12"/>
      <c r="X462" s="12"/>
      <c r="Y462" s="12"/>
      <c r="Z462" s="12"/>
      <c r="AA462" s="16"/>
      <c r="AB462" s="16"/>
      <c r="AC462" s="27"/>
    </row>
    <row r="463" spans="1:30" x14ac:dyDescent="0.25">
      <c r="A463" s="11"/>
      <c r="B463" s="11"/>
      <c r="C463" s="11"/>
      <c r="D463" s="13"/>
      <c r="E463" s="14"/>
      <c r="F463" s="14"/>
      <c r="G463" s="10"/>
      <c r="H463" s="7"/>
      <c r="I463" s="7"/>
      <c r="J463" s="7"/>
      <c r="K463" s="7"/>
      <c r="L463" s="12"/>
      <c r="M463" s="12"/>
      <c r="N463" s="12"/>
      <c r="O463" s="7"/>
      <c r="P463" s="7"/>
      <c r="Q463" s="7"/>
      <c r="R463" s="15"/>
      <c r="S463" s="15"/>
      <c r="T463" s="15"/>
      <c r="U463" s="12"/>
      <c r="V463" s="12"/>
      <c r="W463" s="12"/>
      <c r="X463" s="12"/>
      <c r="Y463" s="12"/>
      <c r="Z463" s="12"/>
      <c r="AA463" s="16"/>
      <c r="AB463" s="16"/>
      <c r="AC463" s="27"/>
    </row>
    <row r="464" spans="1:30" x14ac:dyDescent="0.25">
      <c r="A464" s="11"/>
      <c r="B464" s="11"/>
      <c r="C464" s="11"/>
      <c r="D464" s="13"/>
      <c r="E464" s="14"/>
      <c r="F464" s="14"/>
      <c r="G464" s="10"/>
      <c r="H464" s="7"/>
      <c r="I464" s="7"/>
      <c r="J464" s="7"/>
      <c r="K464" s="7"/>
      <c r="L464" s="12"/>
      <c r="M464" s="12"/>
      <c r="N464" s="12"/>
      <c r="O464" s="7"/>
      <c r="P464" s="7"/>
      <c r="Q464" s="7"/>
      <c r="R464" s="15"/>
      <c r="S464" s="15"/>
      <c r="T464" s="15"/>
      <c r="U464" s="12"/>
      <c r="V464" s="12"/>
      <c r="W464" s="12"/>
      <c r="X464" s="12"/>
      <c r="Y464" s="12"/>
      <c r="Z464" s="12"/>
      <c r="AA464" s="16"/>
      <c r="AB464" s="16"/>
      <c r="AC464" s="27"/>
    </row>
    <row r="465" spans="1:30" x14ac:dyDescent="0.25">
      <c r="A465" s="11"/>
      <c r="B465" s="11"/>
      <c r="C465" s="11"/>
      <c r="D465" s="13"/>
      <c r="E465" s="14"/>
      <c r="F465" s="14"/>
      <c r="G465" s="10"/>
      <c r="H465" s="7"/>
      <c r="I465" s="7"/>
      <c r="J465" s="7"/>
      <c r="K465" s="7"/>
      <c r="L465" s="12"/>
      <c r="M465" s="12"/>
      <c r="N465" s="12"/>
      <c r="O465" s="7"/>
      <c r="P465" s="7"/>
      <c r="Q465" s="7"/>
      <c r="R465" s="15"/>
      <c r="S465" s="15"/>
      <c r="T465" s="15"/>
      <c r="U465" s="12"/>
      <c r="V465" s="12"/>
      <c r="W465" s="12"/>
      <c r="X465" s="12"/>
      <c r="Y465" s="12"/>
      <c r="Z465" s="12"/>
      <c r="AA465" s="16"/>
      <c r="AB465" s="16"/>
      <c r="AC465" s="27"/>
    </row>
    <row r="466" spans="1:30" x14ac:dyDescent="0.25">
      <c r="A466" s="11"/>
      <c r="B466" s="11"/>
      <c r="C466" s="11"/>
      <c r="D466" s="13"/>
      <c r="E466" s="14"/>
      <c r="F466" s="14"/>
      <c r="G466" s="10"/>
      <c r="H466" s="7"/>
      <c r="I466" s="7"/>
      <c r="J466" s="7"/>
      <c r="K466" s="7"/>
      <c r="L466" s="12"/>
      <c r="M466" s="12"/>
      <c r="N466" s="12"/>
      <c r="O466" s="7"/>
      <c r="P466" s="7"/>
      <c r="Q466" s="7"/>
      <c r="R466" s="15"/>
      <c r="S466" s="15"/>
      <c r="T466" s="15"/>
      <c r="U466" s="12"/>
      <c r="V466" s="12"/>
      <c r="W466" s="12"/>
      <c r="X466" s="12"/>
      <c r="Y466" s="12"/>
      <c r="Z466" s="12"/>
      <c r="AA466" s="16"/>
      <c r="AB466" s="16"/>
      <c r="AC466" s="27"/>
    </row>
    <row r="467" spans="1:30" x14ac:dyDescent="0.25">
      <c r="A467" s="11"/>
      <c r="B467" s="11"/>
      <c r="C467" s="11"/>
      <c r="D467" s="13"/>
      <c r="E467" s="14"/>
      <c r="F467" s="14"/>
      <c r="G467" s="10"/>
      <c r="H467" s="7"/>
      <c r="I467" s="7"/>
      <c r="J467" s="7"/>
      <c r="K467" s="7"/>
      <c r="L467" s="12"/>
      <c r="M467" s="12"/>
      <c r="N467" s="12"/>
      <c r="O467" s="7"/>
      <c r="P467" s="7"/>
      <c r="Q467" s="7"/>
      <c r="R467" s="15"/>
      <c r="S467" s="15"/>
      <c r="T467" s="15"/>
      <c r="U467" s="12"/>
      <c r="V467" s="12"/>
      <c r="W467" s="12"/>
      <c r="X467" s="12"/>
      <c r="Y467" s="12"/>
      <c r="Z467" s="12"/>
      <c r="AA467" s="16"/>
      <c r="AB467" s="16"/>
      <c r="AC467" s="27"/>
    </row>
    <row r="468" spans="1:30" x14ac:dyDescent="0.25">
      <c r="A468" s="11"/>
      <c r="B468" s="11"/>
      <c r="C468" s="11"/>
      <c r="D468" s="13"/>
      <c r="E468" s="14"/>
      <c r="F468" s="14"/>
      <c r="G468" s="10"/>
      <c r="H468" s="7"/>
      <c r="I468" s="7"/>
      <c r="J468" s="7"/>
      <c r="K468" s="7"/>
      <c r="L468" s="12"/>
      <c r="M468" s="12"/>
      <c r="N468" s="12"/>
      <c r="O468" s="7"/>
      <c r="P468" s="7"/>
      <c r="Q468" s="7"/>
      <c r="R468" s="15"/>
      <c r="S468" s="15"/>
      <c r="T468" s="15"/>
      <c r="U468" s="12"/>
      <c r="V468" s="12"/>
      <c r="W468" s="12"/>
      <c r="X468" s="12"/>
      <c r="Y468" s="12"/>
      <c r="Z468" s="12"/>
      <c r="AA468" s="16"/>
      <c r="AB468" s="16"/>
      <c r="AC468" s="27"/>
    </row>
    <row r="469" spans="1:30" x14ac:dyDescent="0.25">
      <c r="A469" s="11"/>
      <c r="B469" s="11"/>
      <c r="C469" s="11"/>
      <c r="D469" s="13"/>
      <c r="E469" s="14"/>
      <c r="F469" s="14"/>
      <c r="G469" s="10"/>
      <c r="H469" s="7"/>
      <c r="I469" s="7"/>
      <c r="J469" s="7"/>
      <c r="K469" s="7"/>
      <c r="L469" s="12"/>
      <c r="M469" s="12"/>
      <c r="N469" s="12"/>
      <c r="O469" s="7"/>
      <c r="P469" s="7"/>
      <c r="Q469" s="7"/>
      <c r="R469" s="15"/>
      <c r="S469" s="15"/>
      <c r="T469" s="15"/>
      <c r="U469" s="12"/>
      <c r="V469" s="12"/>
      <c r="W469" s="12"/>
      <c r="X469" s="12"/>
      <c r="Y469" s="12"/>
      <c r="Z469" s="12"/>
      <c r="AA469" s="16"/>
      <c r="AB469" s="16"/>
      <c r="AC469" s="27"/>
    </row>
    <row r="470" spans="1:30" x14ac:dyDescent="0.25">
      <c r="A470" s="11"/>
      <c r="B470" s="11"/>
      <c r="C470" s="11"/>
      <c r="D470" s="13"/>
      <c r="E470" s="14"/>
      <c r="F470" s="14"/>
      <c r="G470" s="10"/>
      <c r="H470" s="7"/>
      <c r="I470" s="7"/>
      <c r="J470" s="7"/>
      <c r="K470" s="7"/>
      <c r="L470" s="12"/>
      <c r="M470" s="12"/>
      <c r="N470" s="12"/>
      <c r="O470" s="7"/>
      <c r="P470" s="7"/>
      <c r="Q470" s="7"/>
      <c r="R470" s="15"/>
      <c r="S470" s="15"/>
      <c r="T470" s="15"/>
      <c r="U470" s="12"/>
      <c r="V470" s="12"/>
      <c r="W470" s="12"/>
      <c r="X470" s="12"/>
      <c r="Y470" s="12"/>
      <c r="Z470" s="12"/>
      <c r="AA470" s="16"/>
      <c r="AB470" s="16"/>
      <c r="AC470" s="27"/>
    </row>
    <row r="471" spans="1:30" x14ac:dyDescent="0.25">
      <c r="A471" s="11"/>
      <c r="B471" s="11"/>
      <c r="C471" s="11"/>
      <c r="D471" s="13"/>
      <c r="E471" s="14"/>
      <c r="F471" s="14"/>
      <c r="G471" s="10"/>
      <c r="H471" s="7"/>
      <c r="I471" s="7"/>
      <c r="J471" s="7"/>
      <c r="K471" s="7"/>
      <c r="L471" s="12"/>
      <c r="M471" s="12"/>
      <c r="N471" s="12"/>
      <c r="O471" s="7"/>
      <c r="P471" s="7"/>
      <c r="Q471" s="7"/>
      <c r="R471" s="15"/>
      <c r="S471" s="15"/>
      <c r="T471" s="15"/>
      <c r="U471" s="12"/>
      <c r="V471" s="12"/>
      <c r="W471" s="12"/>
      <c r="X471" s="12"/>
      <c r="Y471" s="12"/>
      <c r="Z471" s="12"/>
      <c r="AA471" s="16"/>
      <c r="AB471" s="16"/>
      <c r="AC471" s="27"/>
    </row>
    <row r="472" spans="1:30" x14ac:dyDescent="0.25">
      <c r="A472" s="11"/>
      <c r="B472" s="11"/>
      <c r="C472" s="11"/>
      <c r="D472" s="13"/>
      <c r="E472" s="14"/>
      <c r="F472" s="14"/>
      <c r="G472" s="10"/>
      <c r="H472" s="7"/>
      <c r="I472" s="7"/>
      <c r="J472" s="7"/>
      <c r="K472" s="7"/>
      <c r="L472" s="12"/>
      <c r="M472" s="12"/>
      <c r="N472" s="12"/>
      <c r="O472" s="7"/>
      <c r="P472" s="7"/>
      <c r="Q472" s="7"/>
      <c r="R472" s="15"/>
      <c r="S472" s="15"/>
      <c r="T472" s="15"/>
      <c r="U472" s="12"/>
      <c r="V472" s="12"/>
      <c r="W472" s="12"/>
      <c r="X472" s="12"/>
      <c r="Y472" s="12"/>
      <c r="Z472" s="12"/>
      <c r="AA472" s="16"/>
      <c r="AB472" s="16"/>
      <c r="AC472" s="27"/>
    </row>
    <row r="473" spans="1:30" x14ac:dyDescent="0.25">
      <c r="A473" s="11"/>
      <c r="B473" s="11"/>
      <c r="C473" s="11"/>
      <c r="D473" s="13"/>
      <c r="E473" s="14"/>
      <c r="F473" s="14"/>
      <c r="G473" s="10"/>
      <c r="H473" s="7"/>
      <c r="I473" s="7"/>
      <c r="J473" s="7"/>
      <c r="K473" s="7"/>
      <c r="L473" s="12"/>
      <c r="M473" s="12"/>
      <c r="N473" s="12"/>
      <c r="O473" s="7"/>
      <c r="P473" s="7"/>
      <c r="Q473" s="7"/>
      <c r="R473" s="15"/>
      <c r="S473" s="15"/>
      <c r="T473" s="15"/>
      <c r="U473" s="12"/>
      <c r="V473" s="12"/>
      <c r="W473" s="12"/>
      <c r="X473" s="12"/>
      <c r="Y473" s="12"/>
      <c r="Z473" s="12"/>
      <c r="AA473" s="16"/>
      <c r="AB473" s="16"/>
      <c r="AC473" s="27"/>
    </row>
    <row r="474" spans="1:30" x14ac:dyDescent="0.25">
      <c r="A474" s="11"/>
      <c r="B474" s="11"/>
      <c r="C474" s="11"/>
      <c r="D474" s="13"/>
      <c r="E474" s="14"/>
      <c r="F474" s="14"/>
      <c r="G474" s="10"/>
      <c r="H474" s="7"/>
      <c r="I474" s="7"/>
      <c r="J474" s="7"/>
      <c r="K474" s="7"/>
      <c r="L474" s="12"/>
      <c r="M474" s="12"/>
      <c r="N474" s="12"/>
      <c r="O474" s="7"/>
      <c r="P474" s="7"/>
      <c r="Q474" s="7"/>
      <c r="R474" s="15"/>
      <c r="S474" s="15"/>
      <c r="T474" s="15"/>
      <c r="U474" s="12"/>
      <c r="V474" s="12"/>
      <c r="W474" s="12"/>
      <c r="X474" s="12"/>
      <c r="Y474" s="12"/>
      <c r="Z474" s="12"/>
      <c r="AA474" s="16"/>
      <c r="AB474" s="16"/>
      <c r="AC474" s="27"/>
    </row>
    <row r="475" spans="1:30" x14ac:dyDescent="0.25">
      <c r="A475" s="11"/>
      <c r="B475" s="11"/>
      <c r="C475" s="11"/>
      <c r="D475" s="13"/>
      <c r="E475" s="14"/>
      <c r="F475" s="14"/>
      <c r="G475" s="10"/>
      <c r="H475" s="7"/>
      <c r="I475" s="7"/>
      <c r="J475" s="7"/>
      <c r="K475" s="7"/>
      <c r="L475" s="12"/>
      <c r="M475" s="12"/>
      <c r="N475" s="12"/>
      <c r="O475" s="7"/>
      <c r="P475" s="7"/>
      <c r="Q475" s="7"/>
      <c r="R475" s="15"/>
      <c r="S475" s="15"/>
      <c r="T475" s="15"/>
      <c r="U475" s="12"/>
      <c r="V475" s="12"/>
      <c r="W475" s="12"/>
      <c r="X475" s="12"/>
      <c r="Y475" s="12"/>
      <c r="Z475" s="12"/>
      <c r="AA475" s="16"/>
      <c r="AB475" s="16"/>
      <c r="AC475" s="27"/>
    </row>
    <row r="476" spans="1:30" x14ac:dyDescent="0.25">
      <c r="A476" s="11"/>
      <c r="B476" s="11"/>
      <c r="C476" s="11"/>
      <c r="D476" s="13"/>
      <c r="E476" s="14"/>
      <c r="F476" s="14"/>
      <c r="G476" s="10"/>
      <c r="H476" s="7"/>
      <c r="I476" s="7"/>
      <c r="J476" s="7"/>
      <c r="K476" s="7"/>
      <c r="L476" s="12"/>
      <c r="M476" s="12"/>
      <c r="N476" s="12"/>
      <c r="O476" s="7"/>
      <c r="P476" s="7"/>
      <c r="Q476" s="7"/>
      <c r="R476" s="15"/>
      <c r="S476" s="15"/>
      <c r="T476" s="15"/>
      <c r="U476" s="12"/>
      <c r="V476" s="12"/>
      <c r="W476" s="12"/>
      <c r="X476" s="12"/>
      <c r="Y476" s="12"/>
      <c r="Z476" s="12"/>
      <c r="AA476" s="16"/>
      <c r="AB476" s="16"/>
      <c r="AC476" s="27"/>
    </row>
    <row r="477" spans="1:30" x14ac:dyDescent="0.25">
      <c r="A477" s="11"/>
      <c r="B477" s="11"/>
      <c r="C477" s="11"/>
      <c r="D477" s="13"/>
      <c r="E477" s="14"/>
      <c r="F477" s="14"/>
      <c r="G477" s="10"/>
      <c r="H477" s="7"/>
      <c r="I477" s="7"/>
      <c r="J477" s="7"/>
      <c r="K477" s="7"/>
      <c r="L477" s="12"/>
      <c r="M477" s="12"/>
      <c r="N477" s="12"/>
      <c r="O477" s="7"/>
      <c r="P477" s="7"/>
      <c r="Q477" s="7"/>
      <c r="R477" s="15"/>
      <c r="S477" s="15"/>
      <c r="T477" s="15"/>
      <c r="U477" s="12"/>
      <c r="V477" s="12"/>
      <c r="W477" s="12"/>
      <c r="X477" s="12"/>
      <c r="Y477" s="12"/>
      <c r="Z477" s="12"/>
      <c r="AA477" s="16"/>
      <c r="AB477" s="16"/>
      <c r="AC477" s="27"/>
    </row>
    <row r="478" spans="1:30" s="17" customFormat="1" x14ac:dyDescent="0.25">
      <c r="A478" s="11"/>
      <c r="B478" s="11"/>
      <c r="C478" s="11"/>
      <c r="D478" s="13"/>
      <c r="E478" s="14"/>
      <c r="F478" s="14"/>
      <c r="G478" s="10"/>
      <c r="H478" s="7"/>
      <c r="I478" s="7"/>
      <c r="J478" s="7"/>
      <c r="K478" s="7"/>
      <c r="L478" s="12"/>
      <c r="M478" s="12"/>
      <c r="N478" s="12"/>
      <c r="O478" s="7"/>
      <c r="P478" s="7"/>
      <c r="Q478" s="7"/>
      <c r="R478" s="15"/>
      <c r="S478" s="15"/>
      <c r="T478" s="15"/>
      <c r="U478" s="12"/>
      <c r="V478" s="12"/>
      <c r="W478" s="12"/>
      <c r="X478" s="12"/>
      <c r="Y478" s="12"/>
      <c r="Z478" s="12"/>
      <c r="AA478" s="16"/>
      <c r="AB478" s="16"/>
      <c r="AC478" s="27"/>
      <c r="AD478" s="16"/>
    </row>
    <row r="479" spans="1:30" s="12" customFormat="1" x14ac:dyDescent="0.25">
      <c r="A479" s="11"/>
      <c r="B479" s="11"/>
      <c r="C479" s="11"/>
      <c r="D479" s="13"/>
      <c r="E479" s="14"/>
      <c r="F479" s="14"/>
      <c r="G479" s="10"/>
      <c r="H479" s="7"/>
      <c r="I479" s="7"/>
      <c r="J479" s="7"/>
      <c r="K479" s="7"/>
      <c r="O479" s="7"/>
      <c r="P479" s="7"/>
      <c r="Q479" s="7"/>
      <c r="R479" s="15"/>
      <c r="S479" s="15"/>
      <c r="T479" s="15"/>
      <c r="AA479" s="16"/>
      <c r="AB479" s="16"/>
      <c r="AC479" s="27"/>
      <c r="AD479" s="16"/>
    </row>
    <row r="480" spans="1:30" x14ac:dyDescent="0.25">
      <c r="A480" s="11"/>
      <c r="B480" s="11"/>
      <c r="C480" s="11"/>
      <c r="D480" s="13"/>
      <c r="E480" s="14"/>
      <c r="F480" s="14"/>
      <c r="G480" s="10"/>
      <c r="H480" s="7"/>
      <c r="I480" s="7"/>
      <c r="J480" s="7"/>
      <c r="K480" s="7"/>
      <c r="L480" s="12"/>
      <c r="M480" s="12"/>
      <c r="N480" s="12"/>
      <c r="O480" s="7"/>
      <c r="P480" s="7"/>
      <c r="Q480" s="7"/>
      <c r="R480" s="15"/>
      <c r="S480" s="15"/>
      <c r="T480" s="15"/>
      <c r="U480" s="12"/>
      <c r="V480" s="12"/>
      <c r="W480" s="12"/>
      <c r="X480" s="12"/>
      <c r="Y480" s="12"/>
      <c r="Z480" s="12"/>
      <c r="AA480" s="16"/>
      <c r="AB480" s="16"/>
      <c r="AC480" s="27"/>
    </row>
    <row r="481" spans="1:29" x14ac:dyDescent="0.25">
      <c r="A481" s="11"/>
      <c r="B481" s="11"/>
      <c r="C481" s="11"/>
      <c r="D481" s="13"/>
      <c r="E481" s="14"/>
      <c r="F481" s="14"/>
      <c r="G481" s="10"/>
      <c r="H481" s="7"/>
      <c r="I481" s="7"/>
      <c r="J481" s="7"/>
      <c r="K481" s="7"/>
      <c r="L481" s="12"/>
      <c r="M481" s="12"/>
      <c r="N481" s="12"/>
      <c r="O481" s="7"/>
      <c r="P481" s="7"/>
      <c r="Q481" s="7"/>
      <c r="R481" s="15"/>
      <c r="S481" s="15"/>
      <c r="T481" s="15"/>
      <c r="U481" s="12"/>
      <c r="V481" s="12"/>
      <c r="W481" s="12"/>
      <c r="X481" s="12"/>
      <c r="Y481" s="12"/>
      <c r="Z481" s="12"/>
      <c r="AA481" s="16"/>
      <c r="AB481" s="16"/>
      <c r="AC481" s="27"/>
    </row>
    <row r="482" spans="1:29" x14ac:dyDescent="0.25">
      <c r="A482" s="11"/>
      <c r="B482" s="11"/>
      <c r="C482" s="11"/>
      <c r="D482" s="13"/>
      <c r="E482" s="14"/>
      <c r="F482" s="14"/>
      <c r="G482" s="10"/>
      <c r="H482" s="7"/>
      <c r="I482" s="7"/>
      <c r="J482" s="7"/>
      <c r="K482" s="7"/>
      <c r="L482" s="12"/>
      <c r="M482" s="12"/>
      <c r="N482" s="12"/>
      <c r="O482" s="7"/>
      <c r="P482" s="7"/>
      <c r="Q482" s="7"/>
      <c r="R482" s="15"/>
      <c r="S482" s="15"/>
      <c r="T482" s="15"/>
      <c r="U482" s="12"/>
      <c r="V482" s="12"/>
      <c r="W482" s="12"/>
      <c r="X482" s="12"/>
      <c r="Y482" s="12"/>
      <c r="Z482" s="12"/>
      <c r="AA482" s="16"/>
      <c r="AB482" s="16"/>
      <c r="AC482" s="27"/>
    </row>
    <row r="483" spans="1:29" x14ac:dyDescent="0.25">
      <c r="A483" s="11"/>
      <c r="B483" s="11"/>
      <c r="C483" s="11"/>
      <c r="D483" s="13"/>
      <c r="E483" s="14"/>
      <c r="F483" s="14"/>
      <c r="G483" s="10"/>
      <c r="H483" s="7"/>
      <c r="I483" s="7"/>
      <c r="J483" s="7"/>
      <c r="K483" s="7"/>
      <c r="L483" s="12"/>
      <c r="M483" s="12"/>
      <c r="N483" s="12"/>
      <c r="O483" s="7"/>
      <c r="P483" s="7"/>
      <c r="Q483" s="7"/>
      <c r="R483" s="15"/>
      <c r="S483" s="15"/>
      <c r="T483" s="15"/>
      <c r="U483" s="12"/>
      <c r="V483" s="12"/>
      <c r="W483" s="12"/>
      <c r="X483" s="12"/>
      <c r="Y483" s="12"/>
      <c r="Z483" s="12"/>
      <c r="AA483" s="16"/>
      <c r="AB483" s="16"/>
      <c r="AC483" s="27"/>
    </row>
    <row r="484" spans="1:29" x14ac:dyDescent="0.25">
      <c r="A484" s="11"/>
      <c r="B484" s="11"/>
      <c r="C484" s="11"/>
      <c r="D484" s="13"/>
      <c r="E484" s="14"/>
      <c r="F484" s="14"/>
      <c r="G484" s="10"/>
      <c r="H484" s="7"/>
      <c r="I484" s="7"/>
      <c r="J484" s="7"/>
      <c r="K484" s="7"/>
      <c r="L484" s="12"/>
      <c r="M484" s="12"/>
      <c r="N484" s="12"/>
      <c r="O484" s="7"/>
      <c r="P484" s="7"/>
      <c r="Q484" s="7"/>
      <c r="R484" s="15"/>
      <c r="S484" s="15"/>
      <c r="T484" s="15"/>
      <c r="U484" s="12"/>
      <c r="V484" s="12"/>
      <c r="W484" s="12"/>
      <c r="X484" s="12"/>
      <c r="Y484" s="12"/>
      <c r="Z484" s="12"/>
      <c r="AA484" s="16"/>
      <c r="AB484" s="16"/>
      <c r="AC484" s="27"/>
    </row>
    <row r="485" spans="1:29" x14ac:dyDescent="0.25">
      <c r="A485" s="11"/>
      <c r="B485" s="11"/>
      <c r="C485" s="11"/>
      <c r="D485" s="13"/>
      <c r="E485" s="14"/>
      <c r="F485" s="14"/>
      <c r="G485" s="10"/>
      <c r="H485" s="7"/>
      <c r="I485" s="7"/>
      <c r="J485" s="7"/>
      <c r="K485" s="7"/>
      <c r="L485" s="12"/>
      <c r="M485" s="12"/>
      <c r="N485" s="12"/>
      <c r="O485" s="7"/>
      <c r="P485" s="7"/>
      <c r="Q485" s="7"/>
      <c r="R485" s="15"/>
      <c r="S485" s="15"/>
      <c r="T485" s="15"/>
      <c r="U485" s="12"/>
      <c r="V485" s="12"/>
      <c r="W485" s="12"/>
      <c r="X485" s="12"/>
      <c r="Y485" s="12"/>
      <c r="Z485" s="12"/>
      <c r="AA485" s="16"/>
      <c r="AB485" s="16"/>
      <c r="AC485" s="27"/>
    </row>
    <row r="486" spans="1:29" x14ac:dyDescent="0.25">
      <c r="A486" s="11"/>
      <c r="B486" s="11"/>
      <c r="C486" s="11"/>
      <c r="D486" s="13"/>
      <c r="E486" s="14"/>
      <c r="F486" s="14"/>
      <c r="G486" s="10"/>
      <c r="H486" s="7"/>
      <c r="I486" s="7"/>
      <c r="J486" s="7"/>
      <c r="K486" s="7"/>
      <c r="L486" s="12"/>
      <c r="M486" s="12"/>
      <c r="N486" s="12"/>
      <c r="O486" s="7"/>
      <c r="P486" s="7"/>
      <c r="Q486" s="7"/>
      <c r="R486" s="15"/>
      <c r="S486" s="15"/>
      <c r="T486" s="15"/>
      <c r="U486" s="12"/>
      <c r="V486" s="12"/>
      <c r="W486" s="12"/>
      <c r="X486" s="12"/>
      <c r="Y486" s="12"/>
      <c r="Z486" s="12"/>
      <c r="AA486" s="16"/>
      <c r="AB486" s="16"/>
      <c r="AC486" s="27"/>
    </row>
    <row r="487" spans="1:29" x14ac:dyDescent="0.25">
      <c r="A487" s="11"/>
      <c r="B487" s="11"/>
      <c r="C487" s="11"/>
      <c r="D487" s="13"/>
      <c r="E487" s="14"/>
      <c r="F487" s="14"/>
      <c r="G487" s="10"/>
      <c r="H487" s="7"/>
      <c r="I487" s="7"/>
      <c r="J487" s="7"/>
      <c r="K487" s="7"/>
      <c r="L487" s="12"/>
      <c r="M487" s="12"/>
      <c r="N487" s="12"/>
      <c r="O487" s="7"/>
      <c r="P487" s="7"/>
      <c r="Q487" s="7"/>
      <c r="R487" s="15"/>
      <c r="S487" s="15"/>
      <c r="T487" s="15"/>
      <c r="U487" s="12"/>
      <c r="V487" s="12"/>
      <c r="W487" s="12"/>
      <c r="X487" s="12"/>
      <c r="Y487" s="12"/>
      <c r="Z487" s="12"/>
      <c r="AA487" s="16"/>
      <c r="AB487" s="16"/>
      <c r="AC487" s="27"/>
    </row>
    <row r="488" spans="1:29" x14ac:dyDescent="0.25">
      <c r="A488" s="11"/>
      <c r="B488" s="11"/>
      <c r="C488" s="11"/>
      <c r="D488" s="13"/>
      <c r="E488" s="14"/>
      <c r="F488" s="14"/>
      <c r="G488" s="10"/>
      <c r="H488" s="7"/>
      <c r="I488" s="7"/>
      <c r="J488" s="7"/>
      <c r="K488" s="7"/>
      <c r="L488" s="12"/>
      <c r="M488" s="12"/>
      <c r="N488" s="12"/>
      <c r="O488" s="7"/>
      <c r="P488" s="7"/>
      <c r="Q488" s="7"/>
      <c r="R488" s="15"/>
      <c r="S488" s="15"/>
      <c r="T488" s="15"/>
      <c r="U488" s="12"/>
      <c r="V488" s="12"/>
      <c r="W488" s="12"/>
      <c r="X488" s="12"/>
      <c r="Y488" s="12"/>
      <c r="Z488" s="12"/>
      <c r="AA488" s="16"/>
      <c r="AB488" s="16"/>
      <c r="AC488" s="27"/>
    </row>
    <row r="489" spans="1:29" x14ac:dyDescent="0.25">
      <c r="A489" s="11"/>
      <c r="B489" s="11"/>
      <c r="C489" s="11"/>
      <c r="D489" s="13"/>
      <c r="E489" s="14"/>
      <c r="F489" s="14"/>
      <c r="G489" s="10"/>
      <c r="H489" s="7"/>
      <c r="I489" s="7"/>
      <c r="J489" s="7"/>
      <c r="K489" s="7"/>
      <c r="L489" s="12"/>
      <c r="M489" s="12"/>
      <c r="N489" s="12"/>
      <c r="O489" s="7"/>
      <c r="P489" s="7"/>
      <c r="Q489" s="7"/>
      <c r="R489" s="15"/>
      <c r="S489" s="15"/>
      <c r="T489" s="15"/>
      <c r="U489" s="12"/>
      <c r="V489" s="12"/>
      <c r="W489" s="12"/>
      <c r="X489" s="12"/>
      <c r="Y489" s="12"/>
      <c r="Z489" s="12"/>
      <c r="AA489" s="16"/>
      <c r="AB489" s="16"/>
      <c r="AC489" s="27"/>
    </row>
    <row r="490" spans="1:29" x14ac:dyDescent="0.25">
      <c r="A490" s="11"/>
      <c r="B490" s="11"/>
      <c r="C490" s="11"/>
      <c r="D490" s="13"/>
      <c r="E490" s="14"/>
      <c r="F490" s="14"/>
      <c r="G490" s="10"/>
      <c r="H490" s="7"/>
      <c r="I490" s="7"/>
      <c r="J490" s="7"/>
      <c r="K490" s="7"/>
      <c r="L490" s="12"/>
      <c r="M490" s="12"/>
      <c r="N490" s="12"/>
      <c r="O490" s="7"/>
      <c r="P490" s="7"/>
      <c r="Q490" s="7"/>
      <c r="R490" s="15"/>
      <c r="S490" s="15"/>
      <c r="T490" s="15"/>
      <c r="U490" s="12"/>
      <c r="V490" s="12"/>
      <c r="W490" s="12"/>
      <c r="X490" s="12"/>
      <c r="Y490" s="12"/>
      <c r="Z490" s="12"/>
      <c r="AA490" s="16"/>
      <c r="AB490" s="16"/>
      <c r="AC490" s="27"/>
    </row>
    <row r="491" spans="1:29" x14ac:dyDescent="0.25">
      <c r="A491" s="11"/>
      <c r="B491" s="11"/>
      <c r="C491" s="11"/>
      <c r="D491" s="13"/>
      <c r="E491" s="14"/>
      <c r="F491" s="14"/>
      <c r="G491" s="10"/>
      <c r="H491" s="7"/>
      <c r="I491" s="7"/>
      <c r="J491" s="7"/>
      <c r="K491" s="7"/>
      <c r="L491" s="12"/>
      <c r="M491" s="12"/>
      <c r="N491" s="12"/>
      <c r="O491" s="7"/>
      <c r="P491" s="7"/>
      <c r="Q491" s="7"/>
      <c r="R491" s="15"/>
      <c r="S491" s="15"/>
      <c r="T491" s="15"/>
      <c r="U491" s="12"/>
      <c r="V491" s="12"/>
      <c r="W491" s="12"/>
      <c r="X491" s="12"/>
      <c r="Y491" s="12"/>
      <c r="Z491" s="12"/>
      <c r="AA491" s="16"/>
      <c r="AB491" s="16"/>
      <c r="AC491" s="27"/>
    </row>
    <row r="492" spans="1:29" x14ac:dyDescent="0.25">
      <c r="A492" s="11"/>
      <c r="B492" s="11"/>
      <c r="C492" s="11"/>
      <c r="D492" s="13"/>
      <c r="E492" s="14"/>
      <c r="F492" s="14"/>
      <c r="G492" s="10"/>
      <c r="H492" s="7"/>
      <c r="I492" s="7"/>
      <c r="J492" s="7"/>
      <c r="K492" s="7"/>
      <c r="L492" s="12"/>
      <c r="M492" s="12"/>
      <c r="N492" s="12"/>
      <c r="O492" s="7"/>
      <c r="P492" s="7"/>
      <c r="Q492" s="7"/>
      <c r="R492" s="15"/>
      <c r="S492" s="15"/>
      <c r="T492" s="15"/>
      <c r="U492" s="12"/>
      <c r="V492" s="12"/>
      <c r="W492" s="12"/>
      <c r="X492" s="12"/>
      <c r="Y492" s="12"/>
      <c r="Z492" s="12"/>
      <c r="AA492" s="16"/>
      <c r="AB492" s="16"/>
      <c r="AC492" s="27"/>
    </row>
    <row r="493" spans="1:29" x14ac:dyDescent="0.25">
      <c r="A493" s="11"/>
      <c r="B493" s="11"/>
      <c r="C493" s="11"/>
      <c r="D493" s="13"/>
      <c r="E493" s="14"/>
      <c r="F493" s="14"/>
      <c r="G493" s="10"/>
      <c r="H493" s="7"/>
      <c r="I493" s="7"/>
      <c r="J493" s="7"/>
      <c r="K493" s="7"/>
      <c r="L493" s="12"/>
      <c r="M493" s="12"/>
      <c r="N493" s="12"/>
      <c r="O493" s="7"/>
      <c r="P493" s="7"/>
      <c r="Q493" s="7"/>
      <c r="R493" s="15"/>
      <c r="S493" s="15"/>
      <c r="T493" s="15"/>
      <c r="U493" s="12"/>
      <c r="V493" s="12"/>
      <c r="W493" s="12"/>
      <c r="X493" s="12"/>
      <c r="Y493" s="12"/>
      <c r="Z493" s="12"/>
      <c r="AA493" s="16"/>
      <c r="AB493" s="16"/>
      <c r="AC493" s="27"/>
    </row>
    <row r="494" spans="1:29" x14ac:dyDescent="0.25">
      <c r="A494" s="11"/>
      <c r="B494" s="11"/>
      <c r="C494" s="11"/>
      <c r="D494" s="13"/>
      <c r="E494" s="14"/>
      <c r="F494" s="14"/>
      <c r="G494" s="10"/>
      <c r="H494" s="7"/>
      <c r="I494" s="7"/>
      <c r="J494" s="7"/>
      <c r="K494" s="7"/>
      <c r="L494" s="12"/>
      <c r="M494" s="12"/>
      <c r="N494" s="12"/>
      <c r="O494" s="7"/>
      <c r="P494" s="7"/>
      <c r="Q494" s="7"/>
      <c r="R494" s="15"/>
      <c r="S494" s="15"/>
      <c r="T494" s="15"/>
      <c r="U494" s="12"/>
      <c r="V494" s="12"/>
      <c r="W494" s="12"/>
      <c r="X494" s="12"/>
      <c r="Y494" s="12"/>
      <c r="Z494" s="12"/>
      <c r="AA494" s="16"/>
      <c r="AB494" s="16"/>
      <c r="AC494" s="27"/>
    </row>
    <row r="495" spans="1:29" x14ac:dyDescent="0.25">
      <c r="A495" s="11"/>
      <c r="B495" s="11"/>
      <c r="C495" s="11"/>
      <c r="D495" s="13"/>
      <c r="E495" s="14"/>
      <c r="F495" s="14"/>
      <c r="G495" s="10"/>
      <c r="H495" s="7"/>
      <c r="I495" s="7"/>
      <c r="J495" s="7"/>
      <c r="K495" s="7"/>
      <c r="L495" s="12"/>
      <c r="M495" s="12"/>
      <c r="N495" s="12"/>
      <c r="O495" s="7"/>
      <c r="P495" s="7"/>
      <c r="Q495" s="7"/>
      <c r="R495" s="15"/>
      <c r="S495" s="15"/>
      <c r="T495" s="15"/>
      <c r="U495" s="12"/>
      <c r="V495" s="12"/>
      <c r="W495" s="12"/>
      <c r="X495" s="12"/>
      <c r="Y495" s="12"/>
      <c r="Z495" s="12"/>
      <c r="AA495" s="16"/>
      <c r="AB495" s="16"/>
      <c r="AC495" s="27"/>
    </row>
    <row r="496" spans="1:29" x14ac:dyDescent="0.25">
      <c r="A496" s="11"/>
      <c r="B496" s="11"/>
      <c r="C496" s="11"/>
      <c r="D496" s="13"/>
      <c r="E496" s="14"/>
      <c r="F496" s="14"/>
      <c r="G496" s="10"/>
      <c r="H496" s="7"/>
      <c r="I496" s="7"/>
      <c r="J496" s="7"/>
      <c r="K496" s="7"/>
      <c r="L496" s="12"/>
      <c r="M496" s="12"/>
      <c r="N496" s="12"/>
      <c r="O496" s="7"/>
      <c r="P496" s="7"/>
      <c r="Q496" s="7"/>
      <c r="R496" s="15"/>
      <c r="S496" s="15"/>
      <c r="T496" s="15"/>
      <c r="U496" s="12"/>
      <c r="V496" s="12"/>
      <c r="W496" s="12"/>
      <c r="X496" s="12"/>
      <c r="Y496" s="12"/>
      <c r="Z496" s="12"/>
      <c r="AA496" s="16"/>
      <c r="AB496" s="16"/>
      <c r="AC496" s="27"/>
    </row>
    <row r="497" spans="1:30" x14ac:dyDescent="0.25">
      <c r="A497" s="11"/>
      <c r="B497" s="11"/>
      <c r="C497" s="11"/>
      <c r="D497" s="13"/>
      <c r="E497" s="14"/>
      <c r="F497" s="14"/>
      <c r="G497" s="10"/>
      <c r="H497" s="7"/>
      <c r="I497" s="7"/>
      <c r="J497" s="7"/>
      <c r="K497" s="7"/>
      <c r="L497" s="12"/>
      <c r="M497" s="12"/>
      <c r="N497" s="12"/>
      <c r="O497" s="7"/>
      <c r="P497" s="7"/>
      <c r="Q497" s="7"/>
      <c r="R497" s="15"/>
      <c r="S497" s="15"/>
      <c r="T497" s="15"/>
      <c r="U497" s="12"/>
      <c r="V497" s="12"/>
      <c r="W497" s="12"/>
      <c r="X497" s="12"/>
      <c r="Y497" s="12"/>
      <c r="Z497" s="12"/>
      <c r="AA497" s="16"/>
      <c r="AB497" s="16"/>
      <c r="AC497" s="27"/>
    </row>
    <row r="498" spans="1:30" x14ac:dyDescent="0.25">
      <c r="A498" s="11"/>
      <c r="B498" s="11"/>
      <c r="C498" s="11"/>
      <c r="D498" s="13"/>
      <c r="E498" s="14"/>
      <c r="F498" s="14"/>
      <c r="G498" s="10"/>
      <c r="H498" s="7"/>
      <c r="I498" s="7"/>
      <c r="J498" s="7"/>
      <c r="K498" s="7"/>
      <c r="L498" s="12"/>
      <c r="M498" s="12"/>
      <c r="N498" s="12"/>
      <c r="O498" s="7"/>
      <c r="P498" s="7"/>
      <c r="Q498" s="7"/>
      <c r="R498" s="15"/>
      <c r="S498" s="15"/>
      <c r="T498" s="15"/>
      <c r="U498" s="12"/>
      <c r="V498" s="12"/>
      <c r="W498" s="12"/>
      <c r="X498" s="12"/>
      <c r="Y498" s="12"/>
      <c r="Z498" s="12"/>
      <c r="AA498" s="16"/>
      <c r="AB498" s="16"/>
      <c r="AC498" s="27"/>
    </row>
    <row r="499" spans="1:30" x14ac:dyDescent="0.25">
      <c r="A499" s="11"/>
      <c r="B499" s="11"/>
      <c r="C499" s="11"/>
      <c r="D499" s="13"/>
      <c r="E499" s="14"/>
      <c r="F499" s="14"/>
      <c r="G499" s="10"/>
      <c r="H499" s="7"/>
      <c r="I499" s="7"/>
      <c r="J499" s="7"/>
      <c r="K499" s="7"/>
      <c r="L499" s="12"/>
      <c r="M499" s="12"/>
      <c r="N499" s="12"/>
      <c r="O499" s="7"/>
      <c r="P499" s="7"/>
      <c r="Q499" s="7"/>
      <c r="R499" s="15"/>
      <c r="S499" s="15"/>
      <c r="T499" s="15"/>
      <c r="U499" s="12"/>
      <c r="V499" s="12"/>
      <c r="W499" s="12"/>
      <c r="X499" s="12"/>
      <c r="Y499" s="12"/>
      <c r="Z499" s="12"/>
      <c r="AA499" s="16"/>
      <c r="AB499" s="16"/>
      <c r="AC499" s="27"/>
    </row>
    <row r="500" spans="1:30" x14ac:dyDescent="0.25">
      <c r="A500" s="11"/>
      <c r="B500" s="11"/>
      <c r="C500" s="11"/>
      <c r="D500" s="13"/>
      <c r="E500" s="14"/>
      <c r="F500" s="14"/>
      <c r="G500" s="10"/>
      <c r="H500" s="7"/>
      <c r="I500" s="7"/>
      <c r="J500" s="7"/>
      <c r="K500" s="7"/>
      <c r="L500" s="12"/>
      <c r="M500" s="12"/>
      <c r="N500" s="12"/>
      <c r="O500" s="7"/>
      <c r="P500" s="7"/>
      <c r="Q500" s="7"/>
      <c r="R500" s="15"/>
      <c r="S500" s="15"/>
      <c r="T500" s="15"/>
      <c r="U500" s="12"/>
      <c r="V500" s="12"/>
      <c r="W500" s="12"/>
      <c r="X500" s="12"/>
      <c r="Y500" s="12"/>
      <c r="Z500" s="12"/>
      <c r="AA500" s="16"/>
      <c r="AB500" s="16"/>
      <c r="AC500" s="27"/>
    </row>
    <row r="501" spans="1:30" x14ac:dyDescent="0.25">
      <c r="A501" s="11"/>
      <c r="B501" s="11"/>
      <c r="C501" s="11"/>
      <c r="D501" s="13"/>
      <c r="E501" s="14"/>
      <c r="F501" s="14"/>
      <c r="G501" s="10"/>
      <c r="H501" s="7"/>
      <c r="I501" s="7"/>
      <c r="J501" s="7"/>
      <c r="K501" s="7"/>
      <c r="L501" s="12"/>
      <c r="M501" s="12"/>
      <c r="N501" s="12"/>
      <c r="O501" s="7"/>
      <c r="P501" s="7"/>
      <c r="Q501" s="7"/>
      <c r="R501" s="15"/>
      <c r="S501" s="15"/>
      <c r="T501" s="15"/>
      <c r="U501" s="12"/>
      <c r="V501" s="12"/>
      <c r="W501" s="12"/>
      <c r="X501" s="12"/>
      <c r="Y501" s="12"/>
      <c r="Z501" s="12"/>
      <c r="AA501" s="16"/>
      <c r="AB501" s="16"/>
      <c r="AC501" s="27"/>
    </row>
    <row r="502" spans="1:30" x14ac:dyDescent="0.25">
      <c r="A502" s="11"/>
      <c r="B502" s="11"/>
      <c r="C502" s="11"/>
      <c r="D502" s="13"/>
      <c r="E502" s="14"/>
      <c r="F502" s="14"/>
      <c r="G502" s="10"/>
      <c r="H502" s="7"/>
      <c r="I502" s="7"/>
      <c r="J502" s="7"/>
      <c r="K502" s="7"/>
      <c r="L502" s="12"/>
      <c r="M502" s="12"/>
      <c r="N502" s="12"/>
      <c r="O502" s="7"/>
      <c r="P502" s="7"/>
      <c r="Q502" s="7"/>
      <c r="R502" s="15"/>
      <c r="S502" s="15"/>
      <c r="T502" s="15"/>
      <c r="U502" s="12"/>
      <c r="V502" s="12"/>
      <c r="W502" s="12"/>
      <c r="X502" s="12"/>
      <c r="Y502" s="12"/>
      <c r="Z502" s="12"/>
      <c r="AA502" s="16"/>
      <c r="AB502" s="16"/>
      <c r="AC502" s="27"/>
    </row>
    <row r="503" spans="1:30" x14ac:dyDescent="0.25">
      <c r="A503" s="11"/>
      <c r="B503" s="11"/>
      <c r="C503" s="11"/>
      <c r="D503" s="13"/>
      <c r="E503" s="14"/>
      <c r="F503" s="14"/>
      <c r="G503" s="10"/>
      <c r="H503" s="7"/>
      <c r="I503" s="7"/>
      <c r="J503" s="7"/>
      <c r="K503" s="7"/>
      <c r="L503" s="12"/>
      <c r="M503" s="12"/>
      <c r="N503" s="12"/>
      <c r="O503" s="7"/>
      <c r="P503" s="7"/>
      <c r="Q503" s="7"/>
      <c r="R503" s="15"/>
      <c r="S503" s="15"/>
      <c r="T503" s="15"/>
      <c r="U503" s="12"/>
      <c r="V503" s="12"/>
      <c r="W503" s="12"/>
      <c r="X503" s="12"/>
      <c r="Y503" s="12"/>
      <c r="Z503" s="12"/>
      <c r="AA503" s="16"/>
      <c r="AB503" s="16"/>
      <c r="AC503" s="27"/>
    </row>
    <row r="504" spans="1:30" s="12" customFormat="1" x14ac:dyDescent="0.25">
      <c r="A504" s="11"/>
      <c r="B504" s="11"/>
      <c r="C504" s="11"/>
      <c r="D504" s="13"/>
      <c r="E504" s="14"/>
      <c r="F504" s="14"/>
      <c r="G504" s="10"/>
      <c r="H504" s="7"/>
      <c r="I504" s="7"/>
      <c r="J504" s="7"/>
      <c r="K504" s="7"/>
      <c r="O504" s="7"/>
      <c r="P504" s="7"/>
      <c r="Q504" s="7"/>
      <c r="R504" s="15"/>
      <c r="S504" s="15"/>
      <c r="T504" s="15"/>
      <c r="AA504" s="16"/>
      <c r="AB504" s="16"/>
      <c r="AC504" s="27"/>
      <c r="AD504" s="16"/>
    </row>
    <row r="505" spans="1:30" x14ac:dyDescent="0.25">
      <c r="A505" s="11"/>
      <c r="B505" s="11"/>
      <c r="C505" s="11"/>
      <c r="D505" s="13"/>
      <c r="E505" s="14"/>
      <c r="F505" s="14"/>
      <c r="G505" s="10"/>
      <c r="H505" s="7"/>
      <c r="I505" s="7"/>
      <c r="J505" s="7"/>
      <c r="K505" s="7"/>
      <c r="L505" s="12"/>
      <c r="M505" s="12"/>
      <c r="N505" s="12"/>
      <c r="O505" s="7"/>
      <c r="P505" s="7"/>
      <c r="Q505" s="7"/>
      <c r="R505" s="15"/>
      <c r="S505" s="15"/>
      <c r="T505" s="15"/>
      <c r="U505" s="12"/>
      <c r="V505" s="12"/>
      <c r="W505" s="12"/>
      <c r="X505" s="12"/>
      <c r="Y505" s="12"/>
      <c r="Z505" s="12"/>
      <c r="AA505" s="16"/>
      <c r="AB505" s="16"/>
      <c r="AC505" s="27"/>
    </row>
    <row r="506" spans="1:30" x14ac:dyDescent="0.25">
      <c r="A506" s="11"/>
      <c r="B506" s="11"/>
      <c r="C506" s="11"/>
      <c r="D506" s="13"/>
      <c r="E506" s="14"/>
      <c r="F506" s="14"/>
      <c r="G506" s="10"/>
      <c r="H506" s="7"/>
      <c r="I506" s="7"/>
      <c r="J506" s="7"/>
      <c r="K506" s="7"/>
      <c r="L506" s="12"/>
      <c r="M506" s="12"/>
      <c r="N506" s="12"/>
      <c r="O506" s="7"/>
      <c r="P506" s="7"/>
      <c r="Q506" s="7"/>
      <c r="R506" s="15"/>
      <c r="S506" s="15"/>
      <c r="T506" s="15"/>
      <c r="U506" s="12"/>
      <c r="V506" s="12"/>
      <c r="W506" s="12"/>
      <c r="X506" s="12"/>
      <c r="Y506" s="12"/>
      <c r="Z506" s="12"/>
      <c r="AA506" s="16"/>
      <c r="AB506" s="16"/>
      <c r="AC506" s="27"/>
    </row>
    <row r="507" spans="1:30" x14ac:dyDescent="0.25">
      <c r="A507" s="11"/>
      <c r="B507" s="11"/>
      <c r="C507" s="11"/>
      <c r="D507" s="13"/>
      <c r="E507" s="14"/>
      <c r="F507" s="14"/>
      <c r="G507" s="10"/>
      <c r="H507" s="7"/>
      <c r="I507" s="7"/>
      <c r="J507" s="7"/>
      <c r="K507" s="7"/>
      <c r="L507" s="12"/>
      <c r="M507" s="12"/>
      <c r="N507" s="12"/>
      <c r="O507" s="7"/>
      <c r="P507" s="7"/>
      <c r="Q507" s="7"/>
      <c r="R507" s="15"/>
      <c r="S507" s="15"/>
      <c r="T507" s="15"/>
      <c r="U507" s="12"/>
      <c r="V507" s="12"/>
      <c r="W507" s="12"/>
      <c r="X507" s="12"/>
      <c r="Y507" s="12"/>
      <c r="Z507" s="12"/>
      <c r="AA507" s="16"/>
      <c r="AB507" s="16"/>
      <c r="AC507" s="27"/>
    </row>
    <row r="508" spans="1:30" x14ac:dyDescent="0.25">
      <c r="A508" s="11"/>
      <c r="B508" s="11"/>
      <c r="C508" s="11"/>
      <c r="D508" s="13"/>
      <c r="E508" s="14"/>
      <c r="F508" s="14"/>
      <c r="G508" s="10"/>
      <c r="H508" s="7"/>
      <c r="I508" s="7"/>
      <c r="J508" s="7"/>
      <c r="K508" s="7"/>
      <c r="L508" s="12"/>
      <c r="M508" s="12"/>
      <c r="N508" s="12"/>
      <c r="O508" s="7"/>
      <c r="P508" s="7"/>
      <c r="Q508" s="7"/>
      <c r="R508" s="15"/>
      <c r="S508" s="15"/>
      <c r="T508" s="15"/>
      <c r="U508" s="12"/>
      <c r="V508" s="12"/>
      <c r="W508" s="12"/>
      <c r="X508" s="12"/>
      <c r="Y508" s="12"/>
      <c r="Z508" s="12"/>
      <c r="AA508" s="16"/>
      <c r="AB508" s="16"/>
      <c r="AC508" s="27"/>
    </row>
    <row r="509" spans="1:30" x14ac:dyDescent="0.25">
      <c r="A509" s="11"/>
      <c r="B509" s="11"/>
      <c r="C509" s="11"/>
      <c r="D509" s="13"/>
      <c r="E509" s="14"/>
      <c r="F509" s="14"/>
      <c r="G509" s="10"/>
      <c r="H509" s="7"/>
      <c r="I509" s="7"/>
      <c r="J509" s="7"/>
      <c r="K509" s="7"/>
      <c r="L509" s="12"/>
      <c r="M509" s="12"/>
      <c r="N509" s="12"/>
      <c r="O509" s="7"/>
      <c r="P509" s="7"/>
      <c r="Q509" s="7"/>
      <c r="R509" s="15"/>
      <c r="S509" s="15"/>
      <c r="T509" s="15"/>
      <c r="U509" s="12"/>
      <c r="V509" s="12"/>
      <c r="W509" s="12"/>
      <c r="X509" s="12"/>
      <c r="Y509" s="12"/>
      <c r="Z509" s="12"/>
      <c r="AA509" s="16"/>
      <c r="AB509" s="16"/>
      <c r="AC509" s="27"/>
    </row>
    <row r="510" spans="1:30" x14ac:dyDescent="0.25">
      <c r="A510" s="11"/>
      <c r="B510" s="11"/>
      <c r="C510" s="11"/>
      <c r="D510" s="13"/>
      <c r="E510" s="14"/>
      <c r="F510" s="14"/>
      <c r="G510" s="10"/>
      <c r="H510" s="7"/>
      <c r="I510" s="7"/>
      <c r="J510" s="7"/>
      <c r="K510" s="7"/>
      <c r="L510" s="12"/>
      <c r="M510" s="12"/>
      <c r="N510" s="12"/>
      <c r="O510" s="7"/>
      <c r="P510" s="7"/>
      <c r="Q510" s="7"/>
      <c r="R510" s="15"/>
      <c r="S510" s="15"/>
      <c r="T510" s="15"/>
      <c r="U510" s="12"/>
      <c r="V510" s="12"/>
      <c r="W510" s="12"/>
      <c r="X510" s="12"/>
      <c r="Y510" s="12"/>
      <c r="Z510" s="12"/>
      <c r="AA510" s="16"/>
      <c r="AB510" s="16"/>
      <c r="AC510" s="27"/>
    </row>
    <row r="511" spans="1:30" x14ac:dyDescent="0.25">
      <c r="A511" s="11"/>
      <c r="B511" s="11"/>
      <c r="C511" s="11"/>
      <c r="D511" s="13"/>
      <c r="E511" s="14"/>
      <c r="F511" s="14"/>
      <c r="G511" s="10"/>
      <c r="H511" s="7"/>
      <c r="I511" s="7"/>
      <c r="J511" s="7"/>
      <c r="K511" s="7"/>
      <c r="L511" s="12"/>
      <c r="M511" s="12"/>
      <c r="N511" s="12"/>
      <c r="O511" s="7"/>
      <c r="P511" s="7"/>
      <c r="Q511" s="7"/>
      <c r="R511" s="15"/>
      <c r="S511" s="15"/>
      <c r="T511" s="15"/>
      <c r="U511" s="12"/>
      <c r="V511" s="12"/>
      <c r="W511" s="12"/>
      <c r="X511" s="12"/>
      <c r="Y511" s="12"/>
      <c r="Z511" s="12"/>
      <c r="AA511" s="16"/>
      <c r="AB511" s="16"/>
      <c r="AC511" s="27"/>
    </row>
    <row r="512" spans="1:30" x14ac:dyDescent="0.25">
      <c r="A512" s="11"/>
      <c r="B512" s="11"/>
      <c r="C512" s="11"/>
      <c r="D512" s="13"/>
      <c r="E512" s="14"/>
      <c r="F512" s="14"/>
      <c r="G512" s="10"/>
      <c r="H512" s="7"/>
      <c r="I512" s="7"/>
      <c r="J512" s="7"/>
      <c r="K512" s="7"/>
      <c r="L512" s="12"/>
      <c r="M512" s="12"/>
      <c r="N512" s="12"/>
      <c r="O512" s="7"/>
      <c r="P512" s="7"/>
      <c r="Q512" s="7"/>
      <c r="R512" s="15"/>
      <c r="S512" s="15"/>
      <c r="T512" s="15"/>
      <c r="U512" s="12"/>
      <c r="V512" s="12"/>
      <c r="W512" s="12"/>
      <c r="X512" s="12"/>
      <c r="Y512" s="12"/>
      <c r="Z512" s="12"/>
      <c r="AA512" s="16"/>
      <c r="AB512" s="16"/>
      <c r="AC512" s="27"/>
    </row>
    <row r="513" spans="1:29" x14ac:dyDescent="0.25">
      <c r="A513" s="11"/>
      <c r="B513" s="11"/>
      <c r="C513" s="11"/>
      <c r="D513" s="13"/>
      <c r="E513" s="14"/>
      <c r="F513" s="14"/>
      <c r="G513" s="10"/>
      <c r="H513" s="7"/>
      <c r="I513" s="7"/>
      <c r="J513" s="7"/>
      <c r="K513" s="7"/>
      <c r="L513" s="12"/>
      <c r="M513" s="12"/>
      <c r="N513" s="12"/>
      <c r="O513" s="7"/>
      <c r="P513" s="7"/>
      <c r="Q513" s="7"/>
      <c r="R513" s="15"/>
      <c r="S513" s="15"/>
      <c r="T513" s="15"/>
      <c r="U513" s="12"/>
      <c r="V513" s="12"/>
      <c r="W513" s="12"/>
      <c r="X513" s="12"/>
      <c r="Y513" s="12"/>
      <c r="Z513" s="12"/>
      <c r="AA513" s="16"/>
      <c r="AB513" s="16"/>
      <c r="AC513" s="27"/>
    </row>
    <row r="514" spans="1:29" x14ac:dyDescent="0.25">
      <c r="A514" s="11"/>
      <c r="B514" s="11"/>
      <c r="C514" s="11"/>
      <c r="D514" s="13"/>
      <c r="E514" s="14"/>
      <c r="F514" s="14"/>
      <c r="G514" s="10"/>
      <c r="H514" s="7"/>
      <c r="I514" s="7"/>
      <c r="J514" s="7"/>
      <c r="K514" s="7"/>
      <c r="L514" s="12"/>
      <c r="M514" s="12"/>
      <c r="N514" s="12"/>
      <c r="O514" s="7"/>
      <c r="P514" s="7"/>
      <c r="Q514" s="7"/>
      <c r="R514" s="15"/>
      <c r="S514" s="15"/>
      <c r="T514" s="15"/>
      <c r="U514" s="12"/>
      <c r="V514" s="12"/>
      <c r="W514" s="12"/>
      <c r="X514" s="12"/>
      <c r="Y514" s="12"/>
      <c r="Z514" s="12"/>
      <c r="AA514" s="16"/>
      <c r="AB514" s="16"/>
      <c r="AC514" s="27"/>
    </row>
    <row r="515" spans="1:29" x14ac:dyDescent="0.25">
      <c r="A515" s="11"/>
      <c r="B515" s="11"/>
      <c r="C515" s="11"/>
      <c r="D515" s="13"/>
      <c r="E515" s="14"/>
      <c r="F515" s="14"/>
      <c r="G515" s="10"/>
      <c r="H515" s="7"/>
      <c r="I515" s="7"/>
      <c r="J515" s="7"/>
      <c r="K515" s="7"/>
      <c r="L515" s="12"/>
      <c r="M515" s="12"/>
      <c r="N515" s="12"/>
      <c r="O515" s="7"/>
      <c r="P515" s="7"/>
      <c r="Q515" s="7"/>
      <c r="R515" s="15"/>
      <c r="S515" s="15"/>
      <c r="T515" s="15"/>
      <c r="U515" s="12"/>
      <c r="V515" s="12"/>
      <c r="W515" s="12"/>
      <c r="X515" s="12"/>
      <c r="Y515" s="12"/>
      <c r="Z515" s="12"/>
      <c r="AA515" s="16"/>
      <c r="AB515" s="16"/>
      <c r="AC515" s="27"/>
    </row>
    <row r="516" spans="1:29" x14ac:dyDescent="0.25">
      <c r="A516" s="11"/>
      <c r="B516" s="11"/>
      <c r="C516" s="11"/>
      <c r="D516" s="13"/>
      <c r="E516" s="14"/>
      <c r="F516" s="14"/>
      <c r="G516" s="10"/>
      <c r="H516" s="7"/>
      <c r="I516" s="7"/>
      <c r="J516" s="7"/>
      <c r="K516" s="7"/>
      <c r="L516" s="12"/>
      <c r="M516" s="12"/>
      <c r="N516" s="12"/>
      <c r="O516" s="7"/>
      <c r="P516" s="7"/>
      <c r="Q516" s="7"/>
      <c r="R516" s="15"/>
      <c r="S516" s="15"/>
      <c r="T516" s="15"/>
      <c r="U516" s="12"/>
      <c r="V516" s="12"/>
      <c r="W516" s="12"/>
      <c r="X516" s="12"/>
      <c r="Y516" s="12"/>
      <c r="Z516" s="12"/>
      <c r="AA516" s="16"/>
      <c r="AB516" s="16"/>
      <c r="AC516" s="27"/>
    </row>
    <row r="517" spans="1:29" x14ac:dyDescent="0.25">
      <c r="A517" s="11"/>
      <c r="B517" s="11"/>
      <c r="C517" s="11"/>
      <c r="D517" s="13"/>
      <c r="E517" s="14"/>
      <c r="F517" s="14"/>
      <c r="G517" s="10"/>
      <c r="H517" s="7"/>
      <c r="I517" s="7"/>
      <c r="J517" s="7"/>
      <c r="K517" s="7"/>
      <c r="L517" s="12"/>
      <c r="M517" s="12"/>
      <c r="N517" s="12"/>
      <c r="O517" s="7"/>
      <c r="P517" s="7"/>
      <c r="Q517" s="7"/>
      <c r="R517" s="15"/>
      <c r="S517" s="15"/>
      <c r="T517" s="15"/>
      <c r="U517" s="12"/>
      <c r="V517" s="12"/>
      <c r="W517" s="12"/>
      <c r="X517" s="12"/>
      <c r="Y517" s="12"/>
      <c r="Z517" s="12"/>
      <c r="AA517" s="16"/>
      <c r="AB517" s="16"/>
      <c r="AC517" s="27"/>
    </row>
    <row r="518" spans="1:29" x14ac:dyDescent="0.25">
      <c r="A518" s="11"/>
      <c r="B518" s="11"/>
      <c r="C518" s="11"/>
      <c r="D518" s="13"/>
      <c r="E518" s="14"/>
      <c r="F518" s="14"/>
      <c r="G518" s="10"/>
      <c r="H518" s="7"/>
      <c r="I518" s="7"/>
      <c r="J518" s="7"/>
      <c r="K518" s="7"/>
      <c r="L518" s="12"/>
      <c r="M518" s="12"/>
      <c r="N518" s="12"/>
      <c r="O518" s="7"/>
      <c r="P518" s="7"/>
      <c r="Q518" s="7"/>
      <c r="R518" s="15"/>
      <c r="S518" s="15"/>
      <c r="T518" s="15"/>
      <c r="U518" s="12"/>
      <c r="V518" s="12"/>
      <c r="W518" s="12"/>
      <c r="X518" s="12"/>
      <c r="Y518" s="12"/>
      <c r="Z518" s="12"/>
      <c r="AA518" s="16"/>
      <c r="AB518" s="16"/>
      <c r="AC518" s="27"/>
    </row>
    <row r="519" spans="1:29" x14ac:dyDescent="0.25">
      <c r="A519" s="11"/>
      <c r="B519" s="11"/>
      <c r="C519" s="11"/>
      <c r="D519" s="13"/>
      <c r="E519" s="14"/>
      <c r="F519" s="14"/>
      <c r="G519" s="10"/>
      <c r="H519" s="7"/>
      <c r="I519" s="7"/>
      <c r="J519" s="7"/>
      <c r="K519" s="7"/>
      <c r="L519" s="12"/>
      <c r="M519" s="12"/>
      <c r="N519" s="12"/>
      <c r="O519" s="7"/>
      <c r="P519" s="7"/>
      <c r="Q519" s="7"/>
      <c r="R519" s="15"/>
      <c r="S519" s="15"/>
      <c r="T519" s="15"/>
      <c r="U519" s="12"/>
      <c r="V519" s="12"/>
      <c r="W519" s="12"/>
      <c r="X519" s="12"/>
      <c r="Y519" s="12"/>
      <c r="Z519" s="12"/>
      <c r="AA519" s="16"/>
      <c r="AB519" s="16"/>
      <c r="AC519" s="27"/>
    </row>
    <row r="520" spans="1:29" x14ac:dyDescent="0.25">
      <c r="A520" s="11"/>
      <c r="B520" s="11"/>
      <c r="C520" s="11"/>
      <c r="D520" s="13"/>
      <c r="E520" s="14"/>
      <c r="F520" s="14"/>
      <c r="G520" s="10"/>
      <c r="H520" s="7"/>
      <c r="I520" s="7"/>
      <c r="J520" s="7"/>
      <c r="K520" s="7"/>
      <c r="L520" s="12"/>
      <c r="M520" s="12"/>
      <c r="N520" s="12"/>
      <c r="O520" s="7"/>
      <c r="P520" s="7"/>
      <c r="Q520" s="7"/>
      <c r="R520" s="15"/>
      <c r="S520" s="15"/>
      <c r="T520" s="15"/>
      <c r="U520" s="12"/>
      <c r="V520" s="12"/>
      <c r="W520" s="12"/>
      <c r="X520" s="12"/>
      <c r="Y520" s="12"/>
      <c r="Z520" s="12"/>
      <c r="AA520" s="16"/>
      <c r="AB520" s="16"/>
      <c r="AC520" s="27"/>
    </row>
    <row r="521" spans="1:29" x14ac:dyDescent="0.25">
      <c r="A521" s="11"/>
      <c r="B521" s="11"/>
      <c r="C521" s="11"/>
      <c r="D521" s="13"/>
      <c r="E521" s="14"/>
      <c r="F521" s="14"/>
      <c r="G521" s="10"/>
      <c r="H521" s="7"/>
      <c r="I521" s="7"/>
      <c r="J521" s="7"/>
      <c r="K521" s="7"/>
      <c r="L521" s="12"/>
      <c r="M521" s="12"/>
      <c r="N521" s="12"/>
      <c r="O521" s="7"/>
      <c r="P521" s="7"/>
      <c r="Q521" s="7"/>
      <c r="R521" s="15"/>
      <c r="S521" s="15"/>
      <c r="T521" s="15"/>
      <c r="U521" s="12"/>
      <c r="V521" s="12"/>
      <c r="W521" s="12"/>
      <c r="X521" s="12"/>
      <c r="Y521" s="12"/>
      <c r="Z521" s="12"/>
      <c r="AA521" s="16"/>
      <c r="AB521" s="16"/>
      <c r="AC521" s="27"/>
    </row>
    <row r="522" spans="1:29" x14ac:dyDescent="0.25">
      <c r="A522" s="11"/>
      <c r="B522" s="11"/>
      <c r="C522" s="11"/>
      <c r="D522" s="13"/>
      <c r="E522" s="14"/>
      <c r="F522" s="14"/>
      <c r="G522" s="10"/>
      <c r="H522" s="7"/>
      <c r="I522" s="7"/>
      <c r="J522" s="7"/>
      <c r="K522" s="7"/>
      <c r="L522" s="12"/>
      <c r="M522" s="12"/>
      <c r="N522" s="12"/>
      <c r="O522" s="7"/>
      <c r="P522" s="7"/>
      <c r="Q522" s="7"/>
      <c r="R522" s="15"/>
      <c r="S522" s="15"/>
      <c r="T522" s="15"/>
      <c r="U522" s="12"/>
      <c r="V522" s="12"/>
      <c r="W522" s="12"/>
      <c r="X522" s="12"/>
      <c r="Y522" s="12"/>
      <c r="Z522" s="12"/>
      <c r="AA522" s="16"/>
      <c r="AB522" s="16"/>
      <c r="AC522" s="27"/>
    </row>
    <row r="523" spans="1:29" x14ac:dyDescent="0.25">
      <c r="A523" s="11"/>
      <c r="B523" s="11"/>
      <c r="C523" s="11"/>
      <c r="D523" s="13"/>
      <c r="E523" s="14"/>
      <c r="F523" s="14"/>
      <c r="G523" s="10"/>
      <c r="H523" s="7"/>
      <c r="I523" s="7"/>
      <c r="J523" s="7"/>
      <c r="K523" s="7"/>
      <c r="L523" s="12"/>
      <c r="M523" s="12"/>
      <c r="N523" s="12"/>
      <c r="O523" s="7"/>
      <c r="P523" s="7"/>
      <c r="Q523" s="7"/>
      <c r="R523" s="15"/>
      <c r="S523" s="15"/>
      <c r="T523" s="15"/>
      <c r="U523" s="12"/>
      <c r="V523" s="12"/>
      <c r="W523" s="12"/>
      <c r="X523" s="12"/>
      <c r="Y523" s="12"/>
      <c r="Z523" s="12"/>
      <c r="AA523" s="16"/>
      <c r="AB523" s="16"/>
      <c r="AC523" s="27"/>
    </row>
    <row r="524" spans="1:29" x14ac:dyDescent="0.25">
      <c r="A524" s="11"/>
      <c r="B524" s="11"/>
      <c r="C524" s="11"/>
      <c r="D524" s="13"/>
      <c r="E524" s="14"/>
      <c r="F524" s="14"/>
      <c r="G524" s="10"/>
      <c r="H524" s="7"/>
      <c r="I524" s="7"/>
      <c r="J524" s="7"/>
      <c r="K524" s="7"/>
      <c r="L524" s="12"/>
      <c r="M524" s="12"/>
      <c r="N524" s="12"/>
      <c r="O524" s="7"/>
      <c r="P524" s="7"/>
      <c r="Q524" s="7"/>
      <c r="R524" s="15"/>
      <c r="S524" s="15"/>
      <c r="T524" s="15"/>
      <c r="U524" s="12"/>
      <c r="V524" s="12"/>
      <c r="W524" s="12"/>
      <c r="X524" s="12"/>
      <c r="Y524" s="12"/>
      <c r="Z524" s="12"/>
      <c r="AA524" s="16"/>
      <c r="AB524" s="16"/>
      <c r="AC524" s="27"/>
    </row>
    <row r="525" spans="1:29" x14ac:dyDescent="0.25">
      <c r="A525" s="11"/>
      <c r="B525" s="11"/>
      <c r="C525" s="11"/>
      <c r="D525" s="13"/>
      <c r="E525" s="14"/>
      <c r="F525" s="14"/>
      <c r="G525" s="10"/>
      <c r="H525" s="7"/>
      <c r="I525" s="7"/>
      <c r="J525" s="7"/>
      <c r="K525" s="7"/>
      <c r="L525" s="12"/>
      <c r="M525" s="12"/>
      <c r="N525" s="12"/>
      <c r="O525" s="7"/>
      <c r="P525" s="7"/>
      <c r="Q525" s="7"/>
      <c r="R525" s="15"/>
      <c r="S525" s="15"/>
      <c r="T525" s="15"/>
      <c r="U525" s="12"/>
      <c r="V525" s="12"/>
      <c r="W525" s="12"/>
      <c r="X525" s="12"/>
      <c r="Y525" s="12"/>
      <c r="Z525" s="12"/>
      <c r="AA525" s="16"/>
      <c r="AB525" s="16"/>
      <c r="AC525" s="27"/>
    </row>
    <row r="526" spans="1:29" x14ac:dyDescent="0.25">
      <c r="A526" s="11"/>
      <c r="B526" s="11"/>
      <c r="C526" s="11"/>
      <c r="D526" s="13"/>
      <c r="E526" s="14"/>
      <c r="F526" s="14"/>
      <c r="G526" s="10"/>
      <c r="H526" s="7"/>
      <c r="I526" s="7"/>
      <c r="J526" s="7"/>
      <c r="K526" s="7"/>
      <c r="L526" s="12"/>
      <c r="M526" s="12"/>
      <c r="N526" s="12"/>
      <c r="O526" s="7"/>
      <c r="P526" s="7"/>
      <c r="Q526" s="7"/>
      <c r="R526" s="15"/>
      <c r="S526" s="15"/>
      <c r="T526" s="15"/>
      <c r="U526" s="12"/>
      <c r="V526" s="12"/>
      <c r="W526" s="12"/>
      <c r="X526" s="12"/>
      <c r="Y526" s="12"/>
      <c r="Z526" s="12"/>
      <c r="AA526" s="16"/>
      <c r="AB526" s="16"/>
      <c r="AC526" s="27"/>
    </row>
    <row r="527" spans="1:29" x14ac:dyDescent="0.25">
      <c r="A527" s="11"/>
      <c r="B527" s="11"/>
      <c r="C527" s="11"/>
      <c r="D527" s="13"/>
      <c r="E527" s="14"/>
      <c r="F527" s="14"/>
      <c r="G527" s="10"/>
      <c r="H527" s="7"/>
      <c r="I527" s="7"/>
      <c r="J527" s="7"/>
      <c r="K527" s="7"/>
      <c r="L527" s="12"/>
      <c r="M527" s="12"/>
      <c r="N527" s="12"/>
      <c r="O527" s="7"/>
      <c r="P527" s="7"/>
      <c r="Q527" s="7"/>
      <c r="R527" s="15"/>
      <c r="S527" s="15"/>
      <c r="T527" s="15"/>
      <c r="U527" s="12"/>
      <c r="V527" s="12"/>
      <c r="W527" s="12"/>
      <c r="X527" s="12"/>
      <c r="Y527" s="12"/>
      <c r="Z527" s="12"/>
      <c r="AA527" s="16"/>
      <c r="AB527" s="16"/>
      <c r="AC527" s="27"/>
    </row>
    <row r="528" spans="1:29" x14ac:dyDescent="0.25">
      <c r="A528" s="11"/>
      <c r="B528" s="11"/>
      <c r="C528" s="11"/>
      <c r="D528" s="13"/>
      <c r="E528" s="14"/>
      <c r="F528" s="14"/>
      <c r="G528" s="10"/>
      <c r="H528" s="7"/>
      <c r="I528" s="7"/>
      <c r="J528" s="7"/>
      <c r="K528" s="7"/>
      <c r="L528" s="12"/>
      <c r="M528" s="12"/>
      <c r="N528" s="12"/>
      <c r="O528" s="7"/>
      <c r="P528" s="7"/>
      <c r="Q528" s="7"/>
      <c r="R528" s="15"/>
      <c r="S528" s="15"/>
      <c r="T528" s="15"/>
      <c r="U528" s="12"/>
      <c r="V528" s="12"/>
      <c r="W528" s="12"/>
      <c r="X528" s="12"/>
      <c r="Y528" s="12"/>
      <c r="Z528" s="12"/>
      <c r="AA528" s="16"/>
      <c r="AB528" s="16"/>
      <c r="AC528" s="27"/>
    </row>
    <row r="529" spans="1:29" x14ac:dyDescent="0.25">
      <c r="A529" s="11"/>
      <c r="B529" s="11"/>
      <c r="C529" s="11"/>
      <c r="D529" s="13"/>
      <c r="E529" s="14"/>
      <c r="F529" s="14"/>
      <c r="G529" s="10"/>
      <c r="H529" s="7"/>
      <c r="I529" s="7"/>
      <c r="J529" s="7"/>
      <c r="K529" s="7"/>
      <c r="L529" s="12"/>
      <c r="M529" s="12"/>
      <c r="N529" s="12"/>
      <c r="O529" s="7"/>
      <c r="P529" s="7"/>
      <c r="Q529" s="7"/>
      <c r="R529" s="15"/>
      <c r="S529" s="15"/>
      <c r="T529" s="15"/>
      <c r="U529" s="12"/>
      <c r="V529" s="12"/>
      <c r="W529" s="12"/>
      <c r="X529" s="12"/>
      <c r="Y529" s="12"/>
      <c r="Z529" s="12"/>
      <c r="AA529" s="16"/>
      <c r="AB529" s="16"/>
      <c r="AC529" s="27"/>
    </row>
    <row r="530" spans="1:29" x14ac:dyDescent="0.25">
      <c r="A530" s="11"/>
      <c r="B530" s="11"/>
      <c r="C530" s="11"/>
      <c r="D530" s="13"/>
      <c r="E530" s="14"/>
      <c r="F530" s="14"/>
      <c r="G530" s="10"/>
      <c r="H530" s="7"/>
      <c r="I530" s="7"/>
      <c r="J530" s="7"/>
      <c r="K530" s="7"/>
      <c r="L530" s="12"/>
      <c r="M530" s="12"/>
      <c r="N530" s="12"/>
      <c r="O530" s="7"/>
      <c r="P530" s="7"/>
      <c r="Q530" s="7"/>
      <c r="R530" s="15"/>
      <c r="S530" s="15"/>
      <c r="T530" s="15"/>
      <c r="U530" s="12"/>
      <c r="V530" s="12"/>
      <c r="W530" s="12"/>
      <c r="X530" s="12"/>
      <c r="Y530" s="12"/>
      <c r="Z530" s="12"/>
      <c r="AA530" s="16"/>
      <c r="AB530" s="16"/>
      <c r="AC530" s="27"/>
    </row>
    <row r="531" spans="1:29" x14ac:dyDescent="0.25">
      <c r="A531" s="11"/>
      <c r="B531" s="11"/>
      <c r="C531" s="11"/>
      <c r="D531" s="13"/>
      <c r="E531" s="14"/>
      <c r="F531" s="14"/>
      <c r="G531" s="10"/>
      <c r="H531" s="7"/>
      <c r="I531" s="7"/>
      <c r="J531" s="7"/>
      <c r="K531" s="7"/>
      <c r="L531" s="12"/>
      <c r="M531" s="12"/>
      <c r="N531" s="12"/>
      <c r="O531" s="7"/>
      <c r="P531" s="7"/>
      <c r="Q531" s="7"/>
      <c r="R531" s="15"/>
      <c r="S531" s="15"/>
      <c r="T531" s="15"/>
      <c r="U531" s="12"/>
      <c r="V531" s="12"/>
      <c r="W531" s="12"/>
      <c r="X531" s="12"/>
      <c r="Y531" s="12"/>
      <c r="Z531" s="12"/>
      <c r="AA531" s="16"/>
      <c r="AB531" s="16"/>
      <c r="AC531" s="27"/>
    </row>
    <row r="532" spans="1:29" x14ac:dyDescent="0.25">
      <c r="A532" s="11"/>
      <c r="B532" s="11"/>
      <c r="C532" s="11"/>
      <c r="D532" s="13"/>
      <c r="E532" s="14"/>
      <c r="F532" s="14"/>
      <c r="G532" s="10"/>
      <c r="H532" s="7"/>
      <c r="I532" s="7"/>
      <c r="J532" s="7"/>
      <c r="K532" s="7"/>
      <c r="L532" s="12"/>
      <c r="M532" s="12"/>
      <c r="N532" s="12"/>
      <c r="O532" s="7"/>
      <c r="P532" s="7"/>
      <c r="Q532" s="7"/>
      <c r="R532" s="15"/>
      <c r="S532" s="15"/>
      <c r="T532" s="15"/>
      <c r="U532" s="12"/>
      <c r="V532" s="12"/>
      <c r="W532" s="12"/>
      <c r="X532" s="12"/>
      <c r="Y532" s="12"/>
      <c r="Z532" s="12"/>
      <c r="AA532" s="16"/>
      <c r="AB532" s="16"/>
      <c r="AC532" s="27"/>
    </row>
    <row r="533" spans="1:29" x14ac:dyDescent="0.25">
      <c r="A533" s="11"/>
      <c r="B533" s="11"/>
      <c r="C533" s="11"/>
      <c r="D533" s="13"/>
      <c r="E533" s="14"/>
      <c r="F533" s="14"/>
      <c r="G533" s="10"/>
      <c r="H533" s="7"/>
      <c r="I533" s="7"/>
      <c r="J533" s="7"/>
      <c r="K533" s="7"/>
      <c r="L533" s="12"/>
      <c r="M533" s="12"/>
      <c r="N533" s="12"/>
      <c r="O533" s="7"/>
      <c r="P533" s="7"/>
      <c r="Q533" s="7"/>
      <c r="R533" s="15"/>
      <c r="S533" s="15"/>
      <c r="T533" s="15"/>
      <c r="U533" s="12"/>
      <c r="V533" s="12"/>
      <c r="W533" s="12"/>
      <c r="X533" s="12"/>
      <c r="Y533" s="12"/>
      <c r="Z533" s="12"/>
      <c r="AA533" s="16"/>
      <c r="AB533" s="16"/>
      <c r="AC533" s="27"/>
    </row>
    <row r="534" spans="1:29" x14ac:dyDescent="0.25">
      <c r="A534" s="11"/>
      <c r="B534" s="11"/>
      <c r="C534" s="11"/>
      <c r="D534" s="13"/>
      <c r="E534" s="14"/>
      <c r="F534" s="14"/>
      <c r="G534" s="10"/>
      <c r="H534" s="7"/>
      <c r="I534" s="7"/>
      <c r="J534" s="7"/>
      <c r="K534" s="7"/>
      <c r="L534" s="12"/>
      <c r="M534" s="12"/>
      <c r="N534" s="12"/>
      <c r="O534" s="7"/>
      <c r="P534" s="7"/>
      <c r="Q534" s="7"/>
      <c r="R534" s="15"/>
      <c r="S534" s="15"/>
      <c r="T534" s="15"/>
      <c r="U534" s="12"/>
      <c r="V534" s="12"/>
      <c r="W534" s="12"/>
      <c r="X534" s="12"/>
      <c r="Y534" s="12"/>
      <c r="Z534" s="12"/>
      <c r="AA534" s="16"/>
      <c r="AB534" s="16"/>
      <c r="AC534" s="27"/>
    </row>
    <row r="535" spans="1:29" x14ac:dyDescent="0.25">
      <c r="A535" s="11"/>
      <c r="B535" s="11"/>
      <c r="C535" s="11"/>
      <c r="D535" s="13"/>
      <c r="E535" s="14"/>
      <c r="F535" s="14"/>
      <c r="G535" s="10"/>
      <c r="H535" s="7"/>
      <c r="I535" s="7"/>
      <c r="J535" s="7"/>
      <c r="K535" s="7"/>
      <c r="L535" s="12"/>
      <c r="M535" s="12"/>
      <c r="N535" s="12"/>
      <c r="O535" s="7"/>
      <c r="P535" s="7"/>
      <c r="Q535" s="7"/>
      <c r="R535" s="15"/>
      <c r="S535" s="15"/>
      <c r="T535" s="15"/>
      <c r="U535" s="12"/>
      <c r="V535" s="12"/>
      <c r="W535" s="12"/>
      <c r="X535" s="12"/>
      <c r="Y535" s="12"/>
      <c r="Z535" s="12"/>
      <c r="AA535" s="16"/>
      <c r="AB535" s="16"/>
      <c r="AC535" s="27"/>
    </row>
    <row r="536" spans="1:29" x14ac:dyDescent="0.25">
      <c r="A536" s="11"/>
      <c r="B536" s="11"/>
      <c r="C536" s="11"/>
      <c r="D536" s="13"/>
      <c r="E536" s="14"/>
      <c r="F536" s="14"/>
      <c r="G536" s="10"/>
      <c r="H536" s="7"/>
      <c r="I536" s="7"/>
      <c r="J536" s="7"/>
      <c r="K536" s="7"/>
      <c r="L536" s="12"/>
      <c r="M536" s="12"/>
      <c r="N536" s="12"/>
      <c r="O536" s="7"/>
      <c r="P536" s="7"/>
      <c r="Q536" s="7"/>
      <c r="R536" s="15"/>
      <c r="S536" s="15"/>
      <c r="T536" s="15"/>
      <c r="U536" s="12"/>
      <c r="V536" s="12"/>
      <c r="W536" s="12"/>
      <c r="X536" s="12"/>
      <c r="Y536" s="12"/>
      <c r="Z536" s="12"/>
      <c r="AA536" s="16"/>
      <c r="AB536" s="16"/>
      <c r="AC536" s="27"/>
    </row>
    <row r="537" spans="1:29" x14ac:dyDescent="0.25">
      <c r="A537" s="11"/>
      <c r="B537" s="11"/>
      <c r="C537" s="11"/>
      <c r="D537" s="13"/>
      <c r="E537" s="14"/>
      <c r="F537" s="14"/>
      <c r="G537" s="10"/>
      <c r="H537" s="7"/>
      <c r="I537" s="7"/>
      <c r="J537" s="7"/>
      <c r="K537" s="7"/>
      <c r="L537" s="12"/>
      <c r="M537" s="12"/>
      <c r="N537" s="12"/>
      <c r="O537" s="7"/>
      <c r="P537" s="7"/>
      <c r="Q537" s="7"/>
      <c r="R537" s="15"/>
      <c r="S537" s="15"/>
      <c r="T537" s="15"/>
      <c r="U537" s="12"/>
      <c r="V537" s="12"/>
      <c r="W537" s="12"/>
      <c r="X537" s="12"/>
      <c r="Y537" s="12"/>
      <c r="Z537" s="12"/>
      <c r="AA537" s="16"/>
      <c r="AB537" s="16"/>
      <c r="AC537" s="27"/>
    </row>
    <row r="538" spans="1:29" x14ac:dyDescent="0.25">
      <c r="A538" s="11"/>
      <c r="B538" s="11"/>
      <c r="C538" s="11"/>
      <c r="D538" s="13"/>
      <c r="E538" s="14"/>
      <c r="F538" s="14"/>
      <c r="G538" s="10"/>
      <c r="H538" s="7"/>
      <c r="I538" s="7"/>
      <c r="J538" s="7"/>
      <c r="K538" s="7"/>
      <c r="L538" s="12"/>
      <c r="M538" s="12"/>
      <c r="N538" s="12"/>
      <c r="O538" s="7"/>
      <c r="P538" s="7"/>
      <c r="Q538" s="7"/>
      <c r="R538" s="15"/>
      <c r="S538" s="15"/>
      <c r="T538" s="15"/>
      <c r="U538" s="12"/>
      <c r="V538" s="12"/>
      <c r="W538" s="12"/>
      <c r="X538" s="12"/>
      <c r="Y538" s="12"/>
      <c r="Z538" s="12"/>
      <c r="AA538" s="16"/>
      <c r="AB538" s="16"/>
      <c r="AC538" s="27"/>
    </row>
    <row r="539" spans="1:29" x14ac:dyDescent="0.25">
      <c r="A539" s="11"/>
      <c r="B539" s="11"/>
      <c r="C539" s="11"/>
      <c r="D539" s="13"/>
      <c r="E539" s="14"/>
      <c r="F539" s="14"/>
      <c r="G539" s="10"/>
      <c r="H539" s="7"/>
      <c r="I539" s="7"/>
      <c r="J539" s="7"/>
      <c r="K539" s="7"/>
      <c r="L539" s="12"/>
      <c r="M539" s="12"/>
      <c r="N539" s="12"/>
      <c r="O539" s="7"/>
      <c r="P539" s="7"/>
      <c r="Q539" s="7"/>
      <c r="R539" s="15"/>
      <c r="S539" s="15"/>
      <c r="T539" s="15"/>
      <c r="U539" s="12"/>
      <c r="V539" s="12"/>
      <c r="W539" s="12"/>
      <c r="X539" s="12"/>
      <c r="Y539" s="12"/>
      <c r="Z539" s="12"/>
      <c r="AA539" s="16"/>
      <c r="AB539" s="16"/>
      <c r="AC539" s="27"/>
    </row>
    <row r="540" spans="1:29" x14ac:dyDescent="0.25">
      <c r="A540" s="11"/>
      <c r="B540" s="11"/>
      <c r="C540" s="11"/>
      <c r="D540" s="13"/>
      <c r="E540" s="14"/>
      <c r="F540" s="14"/>
      <c r="G540" s="10"/>
      <c r="H540" s="7"/>
      <c r="I540" s="7"/>
      <c r="J540" s="7"/>
      <c r="K540" s="7"/>
      <c r="L540" s="12"/>
      <c r="M540" s="12"/>
      <c r="N540" s="12"/>
      <c r="O540" s="7"/>
      <c r="P540" s="7"/>
      <c r="Q540" s="7"/>
      <c r="R540" s="15"/>
      <c r="S540" s="15"/>
      <c r="T540" s="15"/>
      <c r="U540" s="12"/>
      <c r="V540" s="12"/>
      <c r="W540" s="12"/>
      <c r="X540" s="12"/>
      <c r="Y540" s="12"/>
      <c r="Z540" s="12"/>
      <c r="AA540" s="16"/>
      <c r="AB540" s="16"/>
      <c r="AC540" s="27"/>
    </row>
    <row r="541" spans="1:29" x14ac:dyDescent="0.25">
      <c r="A541" s="11"/>
      <c r="B541" s="11"/>
      <c r="C541" s="11"/>
      <c r="D541" s="13"/>
      <c r="E541" s="14"/>
      <c r="F541" s="14"/>
      <c r="G541" s="10"/>
      <c r="H541" s="7"/>
      <c r="I541" s="7"/>
      <c r="J541" s="7"/>
      <c r="K541" s="7"/>
      <c r="L541" s="12"/>
      <c r="M541" s="12"/>
      <c r="N541" s="12"/>
      <c r="O541" s="7"/>
      <c r="P541" s="7"/>
      <c r="Q541" s="7"/>
      <c r="R541" s="15"/>
      <c r="S541" s="15"/>
      <c r="T541" s="15"/>
      <c r="U541" s="12"/>
      <c r="V541" s="12"/>
      <c r="W541" s="12"/>
      <c r="X541" s="12"/>
      <c r="Y541" s="12"/>
      <c r="Z541" s="12"/>
      <c r="AA541" s="16"/>
      <c r="AB541" s="16"/>
      <c r="AC541" s="27"/>
    </row>
    <row r="542" spans="1:29" x14ac:dyDescent="0.25">
      <c r="A542" s="11"/>
      <c r="B542" s="11"/>
      <c r="C542" s="11"/>
      <c r="D542" s="13"/>
      <c r="E542" s="14"/>
      <c r="F542" s="14"/>
      <c r="G542" s="10"/>
      <c r="H542" s="7"/>
      <c r="I542" s="7"/>
      <c r="J542" s="7"/>
      <c r="K542" s="7"/>
      <c r="L542" s="12"/>
      <c r="M542" s="12"/>
      <c r="N542" s="12"/>
      <c r="O542" s="7"/>
      <c r="P542" s="7"/>
      <c r="Q542" s="7"/>
      <c r="R542" s="15"/>
      <c r="S542" s="15"/>
      <c r="T542" s="15"/>
      <c r="U542" s="12"/>
      <c r="V542" s="12"/>
      <c r="W542" s="12"/>
      <c r="X542" s="12"/>
      <c r="Y542" s="12"/>
      <c r="Z542" s="12"/>
      <c r="AA542" s="16"/>
      <c r="AB542" s="16"/>
      <c r="AC542" s="27"/>
    </row>
    <row r="543" spans="1:29" x14ac:dyDescent="0.25">
      <c r="A543" s="11"/>
      <c r="B543" s="11"/>
      <c r="C543" s="11"/>
      <c r="D543" s="13"/>
      <c r="E543" s="14"/>
      <c r="F543" s="14"/>
      <c r="G543" s="10"/>
      <c r="H543" s="7"/>
      <c r="I543" s="7"/>
      <c r="J543" s="7"/>
      <c r="K543" s="7"/>
      <c r="L543" s="12"/>
      <c r="M543" s="12"/>
      <c r="N543" s="12"/>
      <c r="O543" s="7"/>
      <c r="P543" s="7"/>
      <c r="Q543" s="7"/>
      <c r="R543" s="15"/>
      <c r="S543" s="15"/>
      <c r="T543" s="15"/>
      <c r="U543" s="12"/>
      <c r="V543" s="12"/>
      <c r="W543" s="12"/>
      <c r="X543" s="12"/>
      <c r="Y543" s="12"/>
      <c r="Z543" s="12"/>
      <c r="AA543" s="16"/>
      <c r="AB543" s="16"/>
      <c r="AC543" s="27"/>
    </row>
    <row r="544" spans="1:29" x14ac:dyDescent="0.25">
      <c r="A544" s="11"/>
      <c r="B544" s="11"/>
      <c r="C544" s="11"/>
      <c r="D544" s="13"/>
      <c r="E544" s="14"/>
      <c r="F544" s="14"/>
      <c r="G544" s="10"/>
      <c r="H544" s="7"/>
      <c r="I544" s="7"/>
      <c r="J544" s="7"/>
      <c r="K544" s="7"/>
      <c r="L544" s="12"/>
      <c r="M544" s="12"/>
      <c r="N544" s="12"/>
      <c r="O544" s="7"/>
      <c r="P544" s="7"/>
      <c r="Q544" s="7"/>
      <c r="R544" s="15"/>
      <c r="S544" s="15"/>
      <c r="T544" s="15"/>
      <c r="U544" s="12"/>
      <c r="V544" s="12"/>
      <c r="W544" s="12"/>
      <c r="X544" s="12"/>
      <c r="Y544" s="12"/>
      <c r="Z544" s="12"/>
      <c r="AA544" s="16"/>
      <c r="AB544" s="16"/>
      <c r="AC544" s="27"/>
    </row>
    <row r="545" spans="1:30" x14ac:dyDescent="0.25">
      <c r="A545" s="11"/>
      <c r="B545" s="11"/>
      <c r="C545" s="11"/>
      <c r="D545" s="13"/>
      <c r="E545" s="14"/>
      <c r="F545" s="14"/>
      <c r="G545" s="10"/>
      <c r="H545" s="7"/>
      <c r="I545" s="7"/>
      <c r="J545" s="7"/>
      <c r="K545" s="7"/>
      <c r="L545" s="12"/>
      <c r="M545" s="12"/>
      <c r="N545" s="12"/>
      <c r="O545" s="7"/>
      <c r="P545" s="7"/>
      <c r="Q545" s="7"/>
      <c r="R545" s="15"/>
      <c r="S545" s="15"/>
      <c r="T545" s="15"/>
      <c r="U545" s="12"/>
      <c r="V545" s="12"/>
      <c r="W545" s="12"/>
      <c r="X545" s="12"/>
      <c r="Y545" s="12"/>
      <c r="Z545" s="12"/>
      <c r="AA545" s="16"/>
      <c r="AB545" s="16"/>
      <c r="AC545" s="27"/>
    </row>
    <row r="546" spans="1:30" x14ac:dyDescent="0.25">
      <c r="A546" s="11"/>
      <c r="B546" s="11"/>
      <c r="C546" s="11"/>
      <c r="D546" s="13"/>
      <c r="E546" s="14"/>
      <c r="F546" s="14"/>
      <c r="G546" s="10"/>
      <c r="H546" s="7"/>
      <c r="I546" s="7"/>
      <c r="J546" s="7"/>
      <c r="K546" s="7"/>
      <c r="L546" s="12"/>
      <c r="M546" s="12"/>
      <c r="N546" s="12"/>
      <c r="O546" s="7"/>
      <c r="P546" s="7"/>
      <c r="Q546" s="7"/>
      <c r="R546" s="15"/>
      <c r="S546" s="15"/>
      <c r="T546" s="15"/>
      <c r="U546" s="12"/>
      <c r="V546" s="12"/>
      <c r="W546" s="12"/>
      <c r="X546" s="12"/>
      <c r="Y546" s="12"/>
      <c r="Z546" s="12"/>
      <c r="AA546" s="16"/>
      <c r="AB546" s="16"/>
      <c r="AC546" s="27"/>
    </row>
    <row r="547" spans="1:30" x14ac:dyDescent="0.25">
      <c r="A547" s="11"/>
      <c r="B547" s="11"/>
      <c r="C547" s="11"/>
      <c r="D547" s="13"/>
      <c r="E547" s="14"/>
      <c r="F547" s="14"/>
      <c r="G547" s="10"/>
      <c r="H547" s="7"/>
      <c r="I547" s="7"/>
      <c r="J547" s="7"/>
      <c r="K547" s="7"/>
      <c r="L547" s="12"/>
      <c r="M547" s="12"/>
      <c r="N547" s="12"/>
      <c r="O547" s="7"/>
      <c r="P547" s="7"/>
      <c r="Q547" s="7"/>
      <c r="R547" s="15"/>
      <c r="S547" s="15"/>
      <c r="T547" s="15"/>
      <c r="U547" s="12"/>
      <c r="V547" s="12"/>
      <c r="W547" s="12"/>
      <c r="X547" s="12"/>
      <c r="Y547" s="12"/>
      <c r="Z547" s="12"/>
      <c r="AA547" s="16"/>
      <c r="AB547" s="16"/>
      <c r="AC547" s="27"/>
    </row>
    <row r="548" spans="1:30" x14ac:dyDescent="0.25">
      <c r="A548" s="11"/>
      <c r="B548" s="11"/>
      <c r="C548" s="11"/>
      <c r="D548" s="13"/>
      <c r="E548" s="14"/>
      <c r="F548" s="14"/>
      <c r="G548" s="10"/>
      <c r="H548" s="7"/>
      <c r="I548" s="7"/>
      <c r="J548" s="7"/>
      <c r="K548" s="7"/>
      <c r="L548" s="12"/>
      <c r="M548" s="12"/>
      <c r="N548" s="12"/>
      <c r="O548" s="7"/>
      <c r="P548" s="7"/>
      <c r="Q548" s="7"/>
      <c r="R548" s="15"/>
      <c r="S548" s="15"/>
      <c r="T548" s="15"/>
      <c r="U548" s="12"/>
      <c r="V548" s="12"/>
      <c r="W548" s="12"/>
      <c r="X548" s="12"/>
      <c r="Y548" s="12"/>
      <c r="Z548" s="12"/>
      <c r="AA548" s="16"/>
      <c r="AB548" s="16"/>
      <c r="AC548" s="27"/>
    </row>
    <row r="549" spans="1:30" x14ac:dyDescent="0.25">
      <c r="A549" s="11"/>
      <c r="B549" s="11"/>
      <c r="C549" s="11"/>
      <c r="D549" s="13"/>
      <c r="E549" s="14"/>
      <c r="F549" s="14"/>
      <c r="G549" s="10"/>
      <c r="H549" s="7"/>
      <c r="I549" s="7"/>
      <c r="J549" s="7"/>
      <c r="K549" s="7"/>
      <c r="L549" s="12"/>
      <c r="M549" s="12"/>
      <c r="N549" s="12"/>
      <c r="O549" s="7"/>
      <c r="P549" s="7"/>
      <c r="Q549" s="7"/>
      <c r="R549" s="15"/>
      <c r="S549" s="15"/>
      <c r="T549" s="15"/>
      <c r="U549" s="12"/>
      <c r="V549" s="12"/>
      <c r="W549" s="12"/>
      <c r="X549" s="12"/>
      <c r="Y549" s="12"/>
      <c r="Z549" s="12"/>
      <c r="AA549" s="16"/>
      <c r="AB549" s="16"/>
      <c r="AC549" s="27"/>
    </row>
    <row r="550" spans="1:30" x14ac:dyDescent="0.25">
      <c r="A550" s="11"/>
      <c r="B550" s="11"/>
      <c r="C550" s="11"/>
      <c r="D550" s="13"/>
      <c r="E550" s="14"/>
      <c r="F550" s="14"/>
      <c r="G550" s="10"/>
      <c r="H550" s="7"/>
      <c r="I550" s="7"/>
      <c r="J550" s="7"/>
      <c r="K550" s="7"/>
      <c r="L550" s="12"/>
      <c r="M550" s="12"/>
      <c r="N550" s="12"/>
      <c r="O550" s="7"/>
      <c r="P550" s="7"/>
      <c r="Q550" s="7"/>
      <c r="R550" s="15"/>
      <c r="S550" s="15"/>
      <c r="T550" s="15"/>
      <c r="U550" s="12"/>
      <c r="V550" s="12"/>
      <c r="W550" s="12"/>
      <c r="X550" s="12"/>
      <c r="Y550" s="12"/>
      <c r="Z550" s="12"/>
      <c r="AA550" s="16"/>
      <c r="AB550" s="16"/>
      <c r="AC550" s="27"/>
    </row>
    <row r="551" spans="1:30" x14ac:dyDescent="0.25">
      <c r="A551" s="11"/>
      <c r="B551" s="11"/>
      <c r="C551" s="11"/>
      <c r="D551" s="13"/>
      <c r="E551" s="14"/>
      <c r="F551" s="14"/>
      <c r="G551" s="10"/>
      <c r="H551" s="7"/>
      <c r="I551" s="7"/>
      <c r="J551" s="7"/>
      <c r="K551" s="7"/>
      <c r="L551" s="12"/>
      <c r="M551" s="12"/>
      <c r="N551" s="12"/>
      <c r="O551" s="7"/>
      <c r="P551" s="7"/>
      <c r="Q551" s="7"/>
      <c r="R551" s="15"/>
      <c r="S551" s="15"/>
      <c r="T551" s="15"/>
      <c r="U551" s="12"/>
      <c r="V551" s="12"/>
      <c r="W551" s="12"/>
      <c r="X551" s="12"/>
      <c r="Y551" s="12"/>
      <c r="Z551" s="12"/>
      <c r="AA551" s="16"/>
      <c r="AB551" s="16"/>
      <c r="AC551" s="27"/>
    </row>
    <row r="552" spans="1:30" x14ac:dyDescent="0.25">
      <c r="A552" s="11"/>
      <c r="B552" s="11"/>
      <c r="C552" s="11"/>
      <c r="D552" s="13"/>
      <c r="E552" s="14"/>
      <c r="F552" s="14"/>
      <c r="G552" s="10"/>
      <c r="H552" s="7"/>
      <c r="I552" s="7"/>
      <c r="J552" s="7"/>
      <c r="K552" s="7"/>
      <c r="L552" s="12"/>
      <c r="M552" s="12"/>
      <c r="N552" s="12"/>
      <c r="O552" s="7"/>
      <c r="P552" s="7"/>
      <c r="Q552" s="7"/>
      <c r="R552" s="15"/>
      <c r="S552" s="15"/>
      <c r="T552" s="15"/>
      <c r="U552" s="12"/>
      <c r="V552" s="12"/>
      <c r="W552" s="12"/>
      <c r="X552" s="12"/>
      <c r="Y552" s="12"/>
      <c r="Z552" s="12"/>
      <c r="AA552" s="16"/>
      <c r="AB552" s="16"/>
      <c r="AC552" s="27"/>
    </row>
    <row r="553" spans="1:30" x14ac:dyDescent="0.25">
      <c r="A553" s="11"/>
      <c r="B553" s="11"/>
      <c r="C553" s="11"/>
      <c r="D553" s="13"/>
      <c r="E553" s="14"/>
      <c r="F553" s="14"/>
      <c r="G553" s="10"/>
      <c r="H553" s="7"/>
      <c r="I553" s="7"/>
      <c r="J553" s="7"/>
      <c r="K553" s="7"/>
      <c r="L553" s="12"/>
      <c r="M553" s="12"/>
      <c r="N553" s="12"/>
      <c r="O553" s="7"/>
      <c r="P553" s="7"/>
      <c r="Q553" s="7"/>
      <c r="R553" s="15"/>
      <c r="S553" s="15"/>
      <c r="T553" s="15"/>
      <c r="U553" s="12"/>
      <c r="V553" s="12"/>
      <c r="W553" s="12"/>
      <c r="X553" s="12"/>
      <c r="Y553" s="12"/>
      <c r="Z553" s="12"/>
      <c r="AA553" s="16"/>
      <c r="AB553" s="16"/>
      <c r="AC553" s="27"/>
    </row>
    <row r="554" spans="1:30" x14ac:dyDescent="0.25">
      <c r="A554" s="11"/>
      <c r="B554" s="11"/>
      <c r="C554" s="11"/>
      <c r="D554" s="13"/>
      <c r="E554" s="14"/>
      <c r="F554" s="14"/>
      <c r="G554" s="10"/>
      <c r="H554" s="7"/>
      <c r="I554" s="7"/>
      <c r="J554" s="7"/>
      <c r="K554" s="7"/>
      <c r="L554" s="12"/>
      <c r="M554" s="12"/>
      <c r="N554" s="12"/>
      <c r="O554" s="7"/>
      <c r="P554" s="7"/>
      <c r="Q554" s="7"/>
      <c r="R554" s="15"/>
      <c r="S554" s="15"/>
      <c r="T554" s="15"/>
      <c r="U554" s="12"/>
      <c r="V554" s="12"/>
      <c r="W554" s="12"/>
      <c r="X554" s="12"/>
      <c r="Y554" s="12"/>
      <c r="Z554" s="12"/>
      <c r="AA554" s="16"/>
      <c r="AB554" s="16"/>
      <c r="AC554" s="27"/>
    </row>
    <row r="555" spans="1:30" x14ac:dyDescent="0.25">
      <c r="A555" s="11"/>
      <c r="B555" s="11"/>
      <c r="C555" s="11"/>
      <c r="D555" s="13"/>
      <c r="E555" s="14"/>
      <c r="F555" s="14"/>
      <c r="G555" s="10"/>
      <c r="H555" s="7"/>
      <c r="I555" s="7"/>
      <c r="J555" s="7"/>
      <c r="K555" s="7"/>
      <c r="L555" s="12"/>
      <c r="M555" s="12"/>
      <c r="N555" s="12"/>
      <c r="O555" s="7"/>
      <c r="P555" s="7"/>
      <c r="Q555" s="7"/>
      <c r="R555" s="15"/>
      <c r="S555" s="15"/>
      <c r="T555" s="15"/>
      <c r="U555" s="12"/>
      <c r="V555" s="12"/>
      <c r="W555" s="12"/>
      <c r="X555" s="12"/>
      <c r="Y555" s="12"/>
      <c r="Z555" s="12"/>
      <c r="AA555" s="16"/>
      <c r="AB555" s="16"/>
      <c r="AC555" s="27"/>
    </row>
    <row r="556" spans="1:30" x14ac:dyDescent="0.25">
      <c r="A556" s="11"/>
      <c r="B556" s="11"/>
      <c r="C556" s="11"/>
      <c r="D556" s="13"/>
      <c r="E556" s="14"/>
      <c r="F556" s="14"/>
      <c r="G556" s="10"/>
      <c r="H556" s="7"/>
      <c r="I556" s="7"/>
      <c r="J556" s="7"/>
      <c r="K556" s="7"/>
      <c r="L556" s="12"/>
      <c r="M556" s="12"/>
      <c r="N556" s="12"/>
      <c r="O556" s="7"/>
      <c r="P556" s="7"/>
      <c r="Q556" s="7"/>
      <c r="R556" s="15"/>
      <c r="S556" s="15"/>
      <c r="T556" s="15"/>
      <c r="U556" s="12"/>
      <c r="V556" s="12"/>
      <c r="W556" s="12"/>
      <c r="X556" s="12"/>
      <c r="Y556" s="12"/>
      <c r="Z556" s="12"/>
      <c r="AA556" s="16"/>
      <c r="AB556" s="16"/>
      <c r="AC556" s="27"/>
    </row>
    <row r="557" spans="1:30" x14ac:dyDescent="0.25">
      <c r="A557" s="11"/>
      <c r="B557" s="11"/>
      <c r="C557" s="11"/>
      <c r="D557" s="13"/>
      <c r="E557" s="14"/>
      <c r="F557" s="14"/>
      <c r="G557" s="10"/>
      <c r="H557" s="7"/>
      <c r="I557" s="7"/>
      <c r="J557" s="7"/>
      <c r="K557" s="7"/>
      <c r="L557" s="12"/>
      <c r="M557" s="12"/>
      <c r="N557" s="12"/>
      <c r="O557" s="7"/>
      <c r="P557" s="7"/>
      <c r="Q557" s="7"/>
      <c r="R557" s="15"/>
      <c r="S557" s="15"/>
      <c r="T557" s="15"/>
      <c r="U557" s="12"/>
      <c r="V557" s="12"/>
      <c r="W557" s="12"/>
      <c r="X557" s="12"/>
      <c r="Y557" s="12"/>
      <c r="Z557" s="12"/>
      <c r="AA557" s="16"/>
      <c r="AB557" s="16"/>
      <c r="AC557" s="27"/>
    </row>
    <row r="558" spans="1:30" x14ac:dyDescent="0.25">
      <c r="A558" s="11"/>
      <c r="B558" s="11"/>
      <c r="C558" s="11"/>
      <c r="D558" s="13"/>
      <c r="E558" s="14"/>
      <c r="F558" s="14"/>
      <c r="G558" s="10"/>
      <c r="H558" s="7"/>
      <c r="I558" s="7"/>
      <c r="J558" s="7"/>
      <c r="K558" s="7"/>
      <c r="L558" s="12"/>
      <c r="M558" s="12"/>
      <c r="N558" s="12"/>
      <c r="O558" s="7"/>
      <c r="P558" s="7"/>
      <c r="Q558" s="7"/>
      <c r="R558" s="15"/>
      <c r="S558" s="15"/>
      <c r="T558" s="15"/>
      <c r="U558" s="12"/>
      <c r="V558" s="12"/>
      <c r="W558" s="12"/>
      <c r="X558" s="12"/>
      <c r="Y558" s="12"/>
      <c r="Z558" s="12"/>
      <c r="AA558" s="16"/>
      <c r="AB558" s="16"/>
      <c r="AC558" s="27"/>
    </row>
    <row r="559" spans="1:30" s="12" customFormat="1" x14ac:dyDescent="0.25">
      <c r="A559" s="11"/>
      <c r="B559" s="11"/>
      <c r="C559" s="11"/>
      <c r="D559" s="13"/>
      <c r="E559" s="14"/>
      <c r="F559" s="14"/>
      <c r="G559" s="10"/>
      <c r="H559" s="7"/>
      <c r="I559" s="7"/>
      <c r="J559" s="7"/>
      <c r="K559" s="7"/>
      <c r="O559" s="7"/>
      <c r="P559" s="7"/>
      <c r="Q559" s="7"/>
      <c r="R559" s="15"/>
      <c r="S559" s="15"/>
      <c r="T559" s="15"/>
      <c r="AA559" s="16"/>
      <c r="AB559" s="16"/>
      <c r="AC559" s="27"/>
      <c r="AD559" s="16"/>
    </row>
    <row r="560" spans="1:30" x14ac:dyDescent="0.25">
      <c r="A560" s="11"/>
      <c r="B560" s="11"/>
      <c r="C560" s="11"/>
      <c r="D560" s="13"/>
      <c r="E560" s="14"/>
      <c r="F560" s="14"/>
      <c r="G560" s="10"/>
      <c r="H560" s="7"/>
      <c r="I560" s="7"/>
      <c r="J560" s="7"/>
      <c r="K560" s="7"/>
      <c r="L560" s="12"/>
      <c r="M560" s="12"/>
      <c r="N560" s="12"/>
      <c r="O560" s="7"/>
      <c r="P560" s="7"/>
      <c r="Q560" s="7"/>
      <c r="R560" s="15"/>
      <c r="S560" s="15"/>
      <c r="T560" s="15"/>
      <c r="U560" s="12"/>
      <c r="V560" s="12"/>
      <c r="W560" s="12"/>
      <c r="X560" s="12"/>
      <c r="Y560" s="12"/>
      <c r="Z560" s="12"/>
      <c r="AA560" s="16"/>
      <c r="AB560" s="16"/>
      <c r="AC560" s="27"/>
    </row>
    <row r="561" spans="1:29" x14ac:dyDescent="0.25">
      <c r="A561" s="11"/>
      <c r="B561" s="11"/>
      <c r="C561" s="11"/>
      <c r="D561" s="13"/>
      <c r="E561" s="14"/>
      <c r="F561" s="14"/>
      <c r="G561" s="10"/>
      <c r="H561" s="7"/>
      <c r="I561" s="7"/>
      <c r="J561" s="7"/>
      <c r="K561" s="7"/>
      <c r="L561" s="12"/>
      <c r="M561" s="12"/>
      <c r="N561" s="12"/>
      <c r="O561" s="7"/>
      <c r="P561" s="7"/>
      <c r="Q561" s="7"/>
      <c r="R561" s="15"/>
      <c r="S561" s="15"/>
      <c r="T561" s="15"/>
      <c r="U561" s="12"/>
      <c r="V561" s="12"/>
      <c r="W561" s="12"/>
      <c r="X561" s="12"/>
      <c r="Y561" s="12"/>
      <c r="Z561" s="12"/>
      <c r="AA561" s="16"/>
      <c r="AB561" s="16"/>
      <c r="AC561" s="27"/>
    </row>
    <row r="562" spans="1:29" x14ac:dyDescent="0.25">
      <c r="A562" s="11"/>
      <c r="B562" s="11"/>
      <c r="C562" s="11"/>
      <c r="D562" s="13"/>
      <c r="E562" s="14"/>
      <c r="F562" s="14"/>
      <c r="G562" s="10"/>
      <c r="H562" s="7"/>
      <c r="I562" s="7"/>
      <c r="J562" s="7"/>
      <c r="K562" s="7"/>
      <c r="L562" s="12"/>
      <c r="M562" s="12"/>
      <c r="N562" s="12"/>
      <c r="O562" s="7"/>
      <c r="P562" s="7"/>
      <c r="Q562" s="7"/>
      <c r="R562" s="15"/>
      <c r="S562" s="15"/>
      <c r="T562" s="15"/>
      <c r="U562" s="12"/>
      <c r="V562" s="12"/>
      <c r="W562" s="12"/>
      <c r="X562" s="12"/>
      <c r="Y562" s="12"/>
      <c r="Z562" s="12"/>
      <c r="AA562" s="16"/>
      <c r="AB562" s="16"/>
      <c r="AC562" s="27"/>
    </row>
    <row r="563" spans="1:29" x14ac:dyDescent="0.25">
      <c r="A563" s="11"/>
      <c r="B563" s="11"/>
      <c r="C563" s="11"/>
      <c r="D563" s="13"/>
      <c r="E563" s="14"/>
      <c r="F563" s="14"/>
      <c r="G563" s="10"/>
      <c r="H563" s="7"/>
      <c r="I563" s="7"/>
      <c r="J563" s="7"/>
      <c r="K563" s="7"/>
      <c r="L563" s="12"/>
      <c r="M563" s="12"/>
      <c r="N563" s="12"/>
      <c r="O563" s="7"/>
      <c r="P563" s="7"/>
      <c r="Q563" s="7"/>
      <c r="R563" s="15"/>
      <c r="S563" s="15"/>
      <c r="T563" s="15"/>
      <c r="U563" s="12"/>
      <c r="V563" s="12"/>
      <c r="W563" s="12"/>
      <c r="X563" s="12"/>
      <c r="Y563" s="12"/>
      <c r="Z563" s="12"/>
      <c r="AA563" s="16"/>
      <c r="AB563" s="16"/>
      <c r="AC563" s="27"/>
    </row>
    <row r="564" spans="1:29" x14ac:dyDescent="0.25">
      <c r="A564" s="11"/>
      <c r="B564" s="11"/>
      <c r="C564" s="11"/>
      <c r="D564" s="13"/>
      <c r="E564" s="14"/>
      <c r="F564" s="14"/>
      <c r="G564" s="10"/>
      <c r="H564" s="7"/>
      <c r="I564" s="7"/>
      <c r="J564" s="7"/>
      <c r="K564" s="7"/>
      <c r="L564" s="12"/>
      <c r="M564" s="12"/>
      <c r="N564" s="12"/>
      <c r="O564" s="7"/>
      <c r="P564" s="7"/>
      <c r="Q564" s="7"/>
      <c r="R564" s="15"/>
      <c r="S564" s="15"/>
      <c r="T564" s="15"/>
      <c r="U564" s="12"/>
      <c r="V564" s="12"/>
      <c r="W564" s="12"/>
      <c r="X564" s="12"/>
      <c r="Y564" s="12"/>
      <c r="Z564" s="12"/>
      <c r="AA564" s="16"/>
      <c r="AB564" s="16"/>
      <c r="AC564" s="27"/>
    </row>
    <row r="565" spans="1:29" x14ac:dyDescent="0.25">
      <c r="A565" s="11"/>
      <c r="B565" s="11"/>
      <c r="C565" s="11"/>
      <c r="D565" s="13"/>
      <c r="E565" s="14"/>
      <c r="F565" s="14"/>
      <c r="G565" s="10"/>
      <c r="H565" s="7"/>
      <c r="I565" s="7"/>
      <c r="J565" s="7"/>
      <c r="K565" s="7"/>
      <c r="L565" s="12"/>
      <c r="M565" s="12"/>
      <c r="N565" s="12"/>
      <c r="O565" s="7"/>
      <c r="P565" s="7"/>
      <c r="Q565" s="7"/>
      <c r="R565" s="15"/>
      <c r="S565" s="15"/>
      <c r="T565" s="15"/>
      <c r="U565" s="12"/>
      <c r="V565" s="12"/>
      <c r="W565" s="12"/>
      <c r="X565" s="12"/>
      <c r="Y565" s="12"/>
      <c r="Z565" s="12"/>
      <c r="AA565" s="16"/>
      <c r="AB565" s="16"/>
      <c r="AC565" s="27"/>
    </row>
    <row r="566" spans="1:29" x14ac:dyDescent="0.25">
      <c r="A566" s="11"/>
      <c r="B566" s="11"/>
      <c r="C566" s="11"/>
      <c r="D566" s="13"/>
      <c r="E566" s="14"/>
      <c r="F566" s="14"/>
      <c r="G566" s="10"/>
      <c r="H566" s="7"/>
      <c r="I566" s="7"/>
      <c r="J566" s="7"/>
      <c r="K566" s="7"/>
      <c r="L566" s="12"/>
      <c r="M566" s="12"/>
      <c r="N566" s="12"/>
      <c r="O566" s="7"/>
      <c r="P566" s="7"/>
      <c r="Q566" s="7"/>
      <c r="R566" s="15"/>
      <c r="S566" s="15"/>
      <c r="T566" s="15"/>
      <c r="U566" s="12"/>
      <c r="V566" s="12"/>
      <c r="W566" s="12"/>
      <c r="X566" s="12"/>
      <c r="Y566" s="12"/>
      <c r="Z566" s="12"/>
      <c r="AA566" s="16"/>
      <c r="AB566" s="16"/>
      <c r="AC566" s="27"/>
    </row>
    <row r="567" spans="1:29" x14ac:dyDescent="0.25">
      <c r="A567" s="11"/>
      <c r="B567" s="11"/>
      <c r="C567" s="11"/>
      <c r="D567" s="13"/>
      <c r="E567" s="14"/>
      <c r="F567" s="14"/>
      <c r="G567" s="10"/>
      <c r="H567" s="7"/>
      <c r="I567" s="7"/>
      <c r="J567" s="7"/>
      <c r="K567" s="7"/>
      <c r="L567" s="12"/>
      <c r="M567" s="12"/>
      <c r="N567" s="12"/>
      <c r="O567" s="7"/>
      <c r="P567" s="7"/>
      <c r="Q567" s="7"/>
      <c r="R567" s="15"/>
      <c r="S567" s="15"/>
      <c r="T567" s="15"/>
      <c r="U567" s="12"/>
      <c r="V567" s="12"/>
      <c r="W567" s="12"/>
      <c r="X567" s="12"/>
      <c r="Y567" s="12"/>
      <c r="Z567" s="12"/>
      <c r="AA567" s="16"/>
      <c r="AB567" s="16"/>
      <c r="AC567" s="27"/>
    </row>
    <row r="568" spans="1:29" x14ac:dyDescent="0.25">
      <c r="A568" s="11"/>
      <c r="B568" s="11"/>
      <c r="C568" s="11"/>
      <c r="D568" s="13"/>
      <c r="E568" s="14"/>
      <c r="F568" s="14"/>
      <c r="G568" s="10"/>
      <c r="H568" s="7"/>
      <c r="I568" s="7"/>
      <c r="J568" s="7"/>
      <c r="K568" s="7"/>
      <c r="L568" s="12"/>
      <c r="M568" s="12"/>
      <c r="N568" s="12"/>
      <c r="O568" s="7"/>
      <c r="P568" s="7"/>
      <c r="Q568" s="7"/>
      <c r="R568" s="15"/>
      <c r="S568" s="15"/>
      <c r="T568" s="15"/>
      <c r="U568" s="12"/>
      <c r="V568" s="12"/>
      <c r="W568" s="12"/>
      <c r="X568" s="12"/>
      <c r="Y568" s="12"/>
      <c r="Z568" s="12"/>
      <c r="AA568" s="16"/>
      <c r="AB568" s="16"/>
      <c r="AC568" s="27"/>
    </row>
    <row r="569" spans="1:29" x14ac:dyDescent="0.25">
      <c r="A569" s="11"/>
      <c r="B569" s="11"/>
      <c r="C569" s="11"/>
      <c r="D569" s="13"/>
      <c r="E569" s="14"/>
      <c r="F569" s="14"/>
      <c r="G569" s="10"/>
      <c r="H569" s="7"/>
      <c r="I569" s="7"/>
      <c r="J569" s="7"/>
      <c r="K569" s="7"/>
      <c r="L569" s="12"/>
      <c r="M569" s="12"/>
      <c r="N569" s="12"/>
      <c r="O569" s="7"/>
      <c r="P569" s="7"/>
      <c r="Q569" s="7"/>
      <c r="R569" s="15"/>
      <c r="S569" s="15"/>
      <c r="T569" s="15"/>
      <c r="U569" s="12"/>
      <c r="V569" s="12"/>
      <c r="W569" s="12"/>
      <c r="X569" s="12"/>
      <c r="Y569" s="12"/>
      <c r="Z569" s="12"/>
      <c r="AA569" s="16"/>
      <c r="AB569" s="16"/>
      <c r="AC569" s="27"/>
    </row>
    <row r="570" spans="1:29" x14ac:dyDescent="0.25">
      <c r="A570" s="11"/>
      <c r="B570" s="11"/>
      <c r="C570" s="11"/>
      <c r="D570" s="13"/>
      <c r="E570" s="14"/>
      <c r="F570" s="14"/>
      <c r="G570" s="10"/>
      <c r="H570" s="7"/>
      <c r="I570" s="7"/>
      <c r="J570" s="7"/>
      <c r="K570" s="7"/>
      <c r="L570" s="12"/>
      <c r="M570" s="12"/>
      <c r="N570" s="12"/>
      <c r="O570" s="7"/>
      <c r="P570" s="7"/>
      <c r="Q570" s="7"/>
      <c r="R570" s="15"/>
      <c r="S570" s="15"/>
      <c r="T570" s="15"/>
      <c r="U570" s="12"/>
      <c r="V570" s="12"/>
      <c r="W570" s="12"/>
      <c r="X570" s="12"/>
      <c r="Y570" s="12"/>
      <c r="Z570" s="12"/>
      <c r="AA570" s="16"/>
      <c r="AB570" s="16"/>
      <c r="AC570" s="27"/>
    </row>
    <row r="571" spans="1:29" x14ac:dyDescent="0.25">
      <c r="A571" s="11"/>
      <c r="B571" s="11"/>
      <c r="C571" s="11"/>
      <c r="D571" s="13"/>
      <c r="E571" s="14"/>
      <c r="F571" s="14"/>
      <c r="G571" s="10"/>
      <c r="H571" s="7"/>
      <c r="I571" s="7"/>
      <c r="J571" s="7"/>
      <c r="K571" s="7"/>
      <c r="L571" s="12"/>
      <c r="M571" s="12"/>
      <c r="N571" s="12"/>
      <c r="O571" s="7"/>
      <c r="P571" s="7"/>
      <c r="Q571" s="7"/>
      <c r="R571" s="15"/>
      <c r="S571" s="15"/>
      <c r="T571" s="15"/>
      <c r="U571" s="12"/>
      <c r="V571" s="12"/>
      <c r="W571" s="12"/>
      <c r="X571" s="12"/>
      <c r="Y571" s="12"/>
      <c r="Z571" s="12"/>
      <c r="AA571" s="16"/>
      <c r="AB571" s="16"/>
      <c r="AC571" s="27"/>
    </row>
    <row r="572" spans="1:29" x14ac:dyDescent="0.25">
      <c r="A572" s="11"/>
      <c r="B572" s="11"/>
      <c r="C572" s="11"/>
      <c r="D572" s="13"/>
      <c r="E572" s="14"/>
      <c r="F572" s="14"/>
      <c r="G572" s="10"/>
      <c r="H572" s="7"/>
      <c r="I572" s="7"/>
      <c r="J572" s="7"/>
      <c r="K572" s="7"/>
      <c r="L572" s="12"/>
      <c r="M572" s="12"/>
      <c r="N572" s="12"/>
      <c r="O572" s="7"/>
      <c r="P572" s="7"/>
      <c r="Q572" s="7"/>
      <c r="R572" s="15"/>
      <c r="S572" s="15"/>
      <c r="T572" s="15"/>
      <c r="U572" s="12"/>
      <c r="V572" s="12"/>
      <c r="W572" s="12"/>
      <c r="X572" s="12"/>
      <c r="Y572" s="12"/>
      <c r="Z572" s="12"/>
      <c r="AA572" s="16"/>
      <c r="AB572" s="16"/>
      <c r="AC572" s="27"/>
    </row>
    <row r="573" spans="1:29" x14ac:dyDescent="0.25">
      <c r="A573" s="11"/>
      <c r="B573" s="11"/>
      <c r="C573" s="11"/>
      <c r="D573" s="13"/>
      <c r="E573" s="14"/>
      <c r="F573" s="14"/>
      <c r="G573" s="10"/>
      <c r="H573" s="7"/>
      <c r="I573" s="7"/>
      <c r="J573" s="7"/>
      <c r="K573" s="7"/>
      <c r="L573" s="12"/>
      <c r="M573" s="12"/>
      <c r="N573" s="12"/>
      <c r="O573" s="7"/>
      <c r="P573" s="7"/>
      <c r="Q573" s="7"/>
      <c r="R573" s="15"/>
      <c r="S573" s="15"/>
      <c r="T573" s="15"/>
      <c r="U573" s="12"/>
      <c r="V573" s="12"/>
      <c r="W573" s="12"/>
      <c r="X573" s="12"/>
      <c r="Y573" s="12"/>
      <c r="Z573" s="12"/>
      <c r="AA573" s="16"/>
      <c r="AB573" s="16"/>
      <c r="AC573" s="27"/>
    </row>
    <row r="574" spans="1:29" x14ac:dyDescent="0.25">
      <c r="A574" s="11"/>
      <c r="B574" s="11"/>
      <c r="C574" s="11"/>
      <c r="D574" s="13"/>
      <c r="E574" s="14"/>
      <c r="F574" s="14"/>
      <c r="G574" s="10"/>
      <c r="H574" s="7"/>
      <c r="I574" s="7"/>
      <c r="J574" s="7"/>
      <c r="K574" s="7"/>
      <c r="L574" s="12"/>
      <c r="M574" s="12"/>
      <c r="N574" s="12"/>
      <c r="O574" s="7"/>
      <c r="P574" s="7"/>
      <c r="Q574" s="7"/>
      <c r="R574" s="15"/>
      <c r="S574" s="15"/>
      <c r="T574" s="15"/>
      <c r="U574" s="12"/>
      <c r="V574" s="12"/>
      <c r="W574" s="12"/>
      <c r="X574" s="12"/>
      <c r="Y574" s="12"/>
      <c r="Z574" s="12"/>
      <c r="AA574" s="16"/>
      <c r="AB574" s="16"/>
      <c r="AC574" s="27"/>
    </row>
    <row r="575" spans="1:29" x14ac:dyDescent="0.25">
      <c r="A575" s="11"/>
      <c r="B575" s="11"/>
      <c r="C575" s="11"/>
      <c r="D575" s="13"/>
      <c r="E575" s="14"/>
      <c r="F575" s="14"/>
      <c r="G575" s="10"/>
      <c r="H575" s="7"/>
      <c r="I575" s="7"/>
      <c r="J575" s="7"/>
      <c r="K575" s="7"/>
      <c r="L575" s="12"/>
      <c r="M575" s="12"/>
      <c r="N575" s="12"/>
      <c r="O575" s="7"/>
      <c r="P575" s="7"/>
      <c r="Q575" s="7"/>
      <c r="R575" s="15"/>
      <c r="S575" s="15"/>
      <c r="T575" s="15"/>
      <c r="U575" s="12"/>
      <c r="V575" s="12"/>
      <c r="W575" s="12"/>
      <c r="X575" s="12"/>
      <c r="Y575" s="12"/>
      <c r="Z575" s="12"/>
      <c r="AA575" s="16"/>
      <c r="AB575" s="16"/>
      <c r="AC575" s="27"/>
    </row>
    <row r="576" spans="1:29" x14ac:dyDescent="0.25">
      <c r="A576" s="11"/>
      <c r="B576" s="11"/>
      <c r="C576" s="11"/>
      <c r="D576" s="13"/>
      <c r="E576" s="14"/>
      <c r="F576" s="14"/>
      <c r="G576" s="10"/>
      <c r="H576" s="7"/>
      <c r="I576" s="7"/>
      <c r="J576" s="7"/>
      <c r="K576" s="7"/>
      <c r="L576" s="12"/>
      <c r="M576" s="12"/>
      <c r="N576" s="12"/>
      <c r="O576" s="7"/>
      <c r="P576" s="7"/>
      <c r="Q576" s="7"/>
      <c r="R576" s="15"/>
      <c r="S576" s="15"/>
      <c r="T576" s="15"/>
      <c r="U576" s="12"/>
      <c r="V576" s="12"/>
      <c r="W576" s="12"/>
      <c r="X576" s="12"/>
      <c r="Y576" s="12"/>
      <c r="Z576" s="12"/>
      <c r="AA576" s="16"/>
      <c r="AB576" s="16"/>
      <c r="AC576" s="27"/>
    </row>
    <row r="577" spans="1:29" x14ac:dyDescent="0.25">
      <c r="A577" s="11"/>
      <c r="B577" s="11"/>
      <c r="C577" s="11"/>
      <c r="D577" s="13"/>
      <c r="E577" s="14"/>
      <c r="F577" s="14"/>
      <c r="G577" s="10"/>
      <c r="H577" s="7"/>
      <c r="I577" s="7"/>
      <c r="J577" s="7"/>
      <c r="K577" s="7"/>
      <c r="L577" s="12"/>
      <c r="M577" s="12"/>
      <c r="N577" s="12"/>
      <c r="O577" s="7"/>
      <c r="P577" s="7"/>
      <c r="Q577" s="7"/>
      <c r="R577" s="15"/>
      <c r="S577" s="15"/>
      <c r="T577" s="15"/>
      <c r="U577" s="12"/>
      <c r="V577" s="12"/>
      <c r="W577" s="12"/>
      <c r="X577" s="12"/>
      <c r="Y577" s="12"/>
      <c r="Z577" s="12"/>
      <c r="AA577" s="16"/>
      <c r="AB577" s="16"/>
      <c r="AC577" s="27"/>
    </row>
    <row r="578" spans="1:29" x14ac:dyDescent="0.25">
      <c r="A578" s="11"/>
      <c r="B578" s="11"/>
      <c r="C578" s="11"/>
      <c r="D578" s="13"/>
      <c r="E578" s="14"/>
      <c r="F578" s="14"/>
      <c r="G578" s="10"/>
      <c r="H578" s="7"/>
      <c r="I578" s="7"/>
      <c r="J578" s="7"/>
      <c r="K578" s="7"/>
      <c r="L578" s="12"/>
      <c r="M578" s="12"/>
      <c r="N578" s="12"/>
      <c r="O578" s="7"/>
      <c r="P578" s="7"/>
      <c r="Q578" s="7"/>
      <c r="R578" s="15"/>
      <c r="S578" s="15"/>
      <c r="T578" s="15"/>
      <c r="U578" s="12"/>
      <c r="V578" s="12"/>
      <c r="W578" s="12"/>
      <c r="X578" s="12"/>
      <c r="Y578" s="12"/>
      <c r="Z578" s="12"/>
      <c r="AA578" s="16"/>
      <c r="AB578" s="16"/>
      <c r="AC578" s="27"/>
    </row>
    <row r="579" spans="1:29" x14ac:dyDescent="0.25">
      <c r="A579" s="11"/>
      <c r="B579" s="11"/>
      <c r="C579" s="11"/>
      <c r="D579" s="13"/>
      <c r="E579" s="14"/>
      <c r="F579" s="14"/>
      <c r="G579" s="10"/>
      <c r="H579" s="7"/>
      <c r="I579" s="7"/>
      <c r="J579" s="7"/>
      <c r="K579" s="7"/>
      <c r="L579" s="12"/>
      <c r="M579" s="12"/>
      <c r="N579" s="12"/>
      <c r="O579" s="7"/>
      <c r="P579" s="7"/>
      <c r="Q579" s="7"/>
      <c r="R579" s="15"/>
      <c r="S579" s="15"/>
      <c r="T579" s="15"/>
      <c r="U579" s="12"/>
      <c r="V579" s="12"/>
      <c r="W579" s="12"/>
      <c r="X579" s="12"/>
      <c r="Y579" s="12"/>
      <c r="Z579" s="12"/>
      <c r="AA579" s="16"/>
      <c r="AB579" s="16"/>
      <c r="AC579" s="27"/>
    </row>
    <row r="580" spans="1:29" x14ac:dyDescent="0.25">
      <c r="A580" s="11"/>
      <c r="B580" s="11"/>
      <c r="C580" s="11"/>
      <c r="D580" s="13"/>
      <c r="E580" s="14"/>
      <c r="F580" s="14"/>
      <c r="G580" s="10"/>
      <c r="H580" s="7"/>
      <c r="I580" s="7"/>
      <c r="J580" s="7"/>
      <c r="K580" s="7"/>
      <c r="L580" s="12"/>
      <c r="M580" s="12"/>
      <c r="N580" s="12"/>
      <c r="O580" s="7"/>
      <c r="P580" s="7"/>
      <c r="Q580" s="7"/>
      <c r="R580" s="15"/>
      <c r="S580" s="15"/>
      <c r="T580" s="15"/>
      <c r="U580" s="12"/>
      <c r="V580" s="12"/>
      <c r="W580" s="12"/>
      <c r="X580" s="12"/>
      <c r="Y580" s="12"/>
      <c r="Z580" s="12"/>
      <c r="AA580" s="16"/>
      <c r="AB580" s="16"/>
      <c r="AC580" s="27"/>
    </row>
    <row r="581" spans="1:29" x14ac:dyDescent="0.25">
      <c r="A581" s="11"/>
      <c r="B581" s="11"/>
      <c r="C581" s="11"/>
      <c r="D581" s="13"/>
      <c r="E581" s="14"/>
      <c r="F581" s="14"/>
      <c r="G581" s="10"/>
      <c r="H581" s="7"/>
      <c r="I581" s="7"/>
      <c r="J581" s="7"/>
      <c r="K581" s="7"/>
      <c r="L581" s="12"/>
      <c r="M581" s="12"/>
      <c r="N581" s="12"/>
      <c r="O581" s="7"/>
      <c r="P581" s="7"/>
      <c r="Q581" s="7"/>
      <c r="R581" s="15"/>
      <c r="S581" s="15"/>
      <c r="T581" s="15"/>
      <c r="U581" s="12"/>
      <c r="V581" s="12"/>
      <c r="W581" s="12"/>
      <c r="X581" s="12"/>
      <c r="Y581" s="12"/>
      <c r="Z581" s="12"/>
      <c r="AA581" s="16"/>
      <c r="AB581" s="16"/>
      <c r="AC581" s="27"/>
    </row>
    <row r="582" spans="1:29" x14ac:dyDescent="0.25">
      <c r="A582" s="11"/>
      <c r="B582" s="11"/>
      <c r="C582" s="11"/>
      <c r="D582" s="13"/>
      <c r="E582" s="14"/>
      <c r="F582" s="14"/>
      <c r="G582" s="10"/>
      <c r="H582" s="7"/>
      <c r="I582" s="7"/>
      <c r="J582" s="7"/>
      <c r="K582" s="7"/>
      <c r="L582" s="12"/>
      <c r="M582" s="12"/>
      <c r="N582" s="12"/>
      <c r="O582" s="7"/>
      <c r="P582" s="7"/>
      <c r="Q582" s="7"/>
      <c r="R582" s="15"/>
      <c r="S582" s="15"/>
      <c r="T582" s="15"/>
      <c r="U582" s="12"/>
      <c r="V582" s="12"/>
      <c r="W582" s="12"/>
      <c r="X582" s="12"/>
      <c r="Y582" s="12"/>
      <c r="Z582" s="12"/>
      <c r="AA582" s="16"/>
      <c r="AB582" s="16"/>
      <c r="AC582" s="27"/>
    </row>
    <row r="583" spans="1:29" x14ac:dyDescent="0.25">
      <c r="A583" s="11"/>
      <c r="B583" s="11"/>
      <c r="C583" s="11"/>
      <c r="D583" s="13"/>
      <c r="E583" s="14"/>
      <c r="F583" s="14"/>
      <c r="G583" s="10"/>
      <c r="H583" s="7"/>
      <c r="I583" s="7"/>
      <c r="J583" s="7"/>
      <c r="K583" s="7"/>
      <c r="L583" s="12"/>
      <c r="M583" s="12"/>
      <c r="N583" s="12"/>
      <c r="O583" s="7"/>
      <c r="P583" s="7"/>
      <c r="Q583" s="7"/>
      <c r="R583" s="15"/>
      <c r="S583" s="15"/>
      <c r="T583" s="15"/>
      <c r="U583" s="12"/>
      <c r="V583" s="12"/>
      <c r="W583" s="12"/>
      <c r="X583" s="12"/>
      <c r="Y583" s="12"/>
      <c r="Z583" s="12"/>
      <c r="AA583" s="16"/>
      <c r="AB583" s="16"/>
      <c r="AC583" s="27"/>
    </row>
    <row r="584" spans="1:29" x14ac:dyDescent="0.25">
      <c r="A584" s="11"/>
      <c r="B584" s="11"/>
      <c r="C584" s="11"/>
      <c r="D584" s="13"/>
      <c r="E584" s="14"/>
      <c r="F584" s="14"/>
      <c r="G584" s="10"/>
      <c r="H584" s="7"/>
      <c r="I584" s="7"/>
      <c r="J584" s="7"/>
      <c r="K584" s="7"/>
      <c r="L584" s="12"/>
      <c r="M584" s="12"/>
      <c r="N584" s="12"/>
      <c r="O584" s="7"/>
      <c r="P584" s="7"/>
      <c r="Q584" s="7"/>
      <c r="R584" s="15"/>
      <c r="S584" s="15"/>
      <c r="T584" s="15"/>
      <c r="U584" s="12"/>
      <c r="V584" s="12"/>
      <c r="W584" s="12"/>
      <c r="X584" s="12"/>
      <c r="Y584" s="12"/>
      <c r="Z584" s="12"/>
      <c r="AA584" s="16"/>
      <c r="AB584" s="16"/>
      <c r="AC584" s="27"/>
    </row>
    <row r="585" spans="1:29" x14ac:dyDescent="0.25">
      <c r="A585" s="11"/>
      <c r="B585" s="11"/>
      <c r="C585" s="11"/>
      <c r="D585" s="13"/>
      <c r="E585" s="14"/>
      <c r="F585" s="14"/>
      <c r="G585" s="10"/>
      <c r="H585" s="7"/>
      <c r="I585" s="7"/>
      <c r="J585" s="7"/>
      <c r="K585" s="7"/>
      <c r="L585" s="12"/>
      <c r="M585" s="12"/>
      <c r="N585" s="12"/>
      <c r="O585" s="7"/>
      <c r="P585" s="7"/>
      <c r="Q585" s="7"/>
      <c r="R585" s="15"/>
      <c r="S585" s="15"/>
      <c r="T585" s="15"/>
      <c r="U585" s="12"/>
      <c r="V585" s="12"/>
      <c r="W585" s="12"/>
      <c r="X585" s="12"/>
      <c r="Y585" s="12"/>
      <c r="Z585" s="12"/>
      <c r="AA585" s="16"/>
      <c r="AB585" s="16"/>
      <c r="AC585" s="27"/>
    </row>
    <row r="586" spans="1:29" x14ac:dyDescent="0.25">
      <c r="A586" s="11"/>
      <c r="B586" s="11"/>
      <c r="C586" s="11"/>
      <c r="D586" s="13"/>
      <c r="E586" s="14"/>
      <c r="F586" s="14"/>
      <c r="G586" s="10"/>
      <c r="H586" s="7"/>
      <c r="I586" s="7"/>
      <c r="J586" s="7"/>
      <c r="K586" s="7"/>
      <c r="L586" s="12"/>
      <c r="M586" s="12"/>
      <c r="N586" s="12"/>
      <c r="O586" s="7"/>
      <c r="P586" s="7"/>
      <c r="Q586" s="7"/>
      <c r="R586" s="15"/>
      <c r="S586" s="15"/>
      <c r="T586" s="15"/>
      <c r="U586" s="12"/>
      <c r="V586" s="12"/>
      <c r="W586" s="12"/>
      <c r="X586" s="12"/>
      <c r="Y586" s="12"/>
      <c r="Z586" s="12"/>
      <c r="AA586" s="16"/>
      <c r="AB586" s="16"/>
      <c r="AC586" s="27"/>
    </row>
    <row r="587" spans="1:29" x14ac:dyDescent="0.25">
      <c r="A587" s="11"/>
      <c r="B587" s="11"/>
      <c r="C587" s="11"/>
      <c r="D587" s="13"/>
      <c r="E587" s="14"/>
      <c r="F587" s="14"/>
      <c r="G587" s="10"/>
      <c r="H587" s="7"/>
      <c r="I587" s="7"/>
      <c r="J587" s="7"/>
      <c r="K587" s="7"/>
      <c r="L587" s="12"/>
      <c r="M587" s="12"/>
      <c r="N587" s="12"/>
      <c r="O587" s="7"/>
      <c r="P587" s="7"/>
      <c r="Q587" s="7"/>
      <c r="R587" s="15"/>
      <c r="S587" s="15"/>
      <c r="T587" s="15"/>
      <c r="U587" s="12"/>
      <c r="V587" s="12"/>
      <c r="W587" s="12"/>
      <c r="X587" s="12"/>
      <c r="Y587" s="12"/>
      <c r="Z587" s="12"/>
      <c r="AA587" s="16"/>
      <c r="AB587" s="16"/>
      <c r="AC587" s="27"/>
    </row>
    <row r="588" spans="1:29" x14ac:dyDescent="0.25">
      <c r="A588" s="11"/>
      <c r="B588" s="11"/>
      <c r="C588" s="11"/>
      <c r="D588" s="13"/>
      <c r="E588" s="14"/>
      <c r="F588" s="14"/>
      <c r="G588" s="10"/>
      <c r="H588" s="7"/>
      <c r="I588" s="7"/>
      <c r="J588" s="7"/>
      <c r="K588" s="7"/>
      <c r="L588" s="12"/>
      <c r="M588" s="12"/>
      <c r="N588" s="12"/>
      <c r="O588" s="7"/>
      <c r="P588" s="7"/>
      <c r="Q588" s="7"/>
      <c r="R588" s="15"/>
      <c r="S588" s="15"/>
      <c r="T588" s="15"/>
      <c r="U588" s="12"/>
      <c r="V588" s="12"/>
      <c r="W588" s="12"/>
      <c r="X588" s="12"/>
      <c r="Y588" s="12"/>
      <c r="Z588" s="12"/>
      <c r="AA588" s="16"/>
      <c r="AB588" s="16"/>
      <c r="AC588" s="27"/>
    </row>
    <row r="589" spans="1:29" x14ac:dyDescent="0.25">
      <c r="A589" s="11"/>
      <c r="B589" s="11"/>
      <c r="C589" s="11"/>
      <c r="D589" s="13"/>
      <c r="E589" s="14"/>
      <c r="F589" s="14"/>
      <c r="G589" s="10"/>
      <c r="H589" s="7"/>
      <c r="I589" s="7"/>
      <c r="J589" s="7"/>
      <c r="K589" s="7"/>
      <c r="L589" s="12"/>
      <c r="M589" s="12"/>
      <c r="N589" s="12"/>
      <c r="O589" s="7"/>
      <c r="P589" s="7"/>
      <c r="Q589" s="7"/>
      <c r="R589" s="15"/>
      <c r="S589" s="15"/>
      <c r="T589" s="15"/>
      <c r="U589" s="12"/>
      <c r="V589" s="12"/>
      <c r="W589" s="12"/>
      <c r="X589" s="12"/>
      <c r="Y589" s="12"/>
      <c r="Z589" s="12"/>
      <c r="AA589" s="16"/>
      <c r="AB589" s="16"/>
      <c r="AC589" s="27"/>
    </row>
    <row r="590" spans="1:29" x14ac:dyDescent="0.25">
      <c r="A590" s="11"/>
      <c r="B590" s="11"/>
      <c r="C590" s="11"/>
      <c r="D590" s="13"/>
      <c r="E590" s="14"/>
      <c r="F590" s="14"/>
      <c r="G590" s="10"/>
      <c r="H590" s="7"/>
      <c r="I590" s="7"/>
      <c r="J590" s="7"/>
      <c r="K590" s="7"/>
      <c r="L590" s="12"/>
      <c r="M590" s="12"/>
      <c r="N590" s="12"/>
      <c r="O590" s="7"/>
      <c r="P590" s="7"/>
      <c r="Q590" s="7"/>
      <c r="R590" s="15"/>
      <c r="S590" s="15"/>
      <c r="T590" s="15"/>
      <c r="U590" s="12"/>
      <c r="V590" s="12"/>
      <c r="W590" s="12"/>
      <c r="X590" s="12"/>
      <c r="Y590" s="12"/>
      <c r="Z590" s="12"/>
      <c r="AA590" s="16"/>
      <c r="AB590" s="16"/>
      <c r="AC590" s="27"/>
    </row>
    <row r="591" spans="1:29" x14ac:dyDescent="0.25">
      <c r="A591" s="11"/>
      <c r="B591" s="11"/>
      <c r="C591" s="11"/>
      <c r="D591" s="13"/>
      <c r="E591" s="14"/>
      <c r="F591" s="14"/>
      <c r="G591" s="10"/>
      <c r="H591" s="7"/>
      <c r="I591" s="7"/>
      <c r="J591" s="7"/>
      <c r="K591" s="7"/>
      <c r="L591" s="12"/>
      <c r="M591" s="12"/>
      <c r="N591" s="12"/>
      <c r="O591" s="7"/>
      <c r="P591" s="7"/>
      <c r="Q591" s="7"/>
      <c r="R591" s="15"/>
      <c r="S591" s="15"/>
      <c r="T591" s="15"/>
      <c r="U591" s="12"/>
      <c r="V591" s="12"/>
      <c r="W591" s="12"/>
      <c r="X591" s="12"/>
      <c r="Y591" s="12"/>
      <c r="Z591" s="12"/>
      <c r="AA591" s="16"/>
      <c r="AB591" s="16"/>
      <c r="AC591" s="27"/>
    </row>
    <row r="592" spans="1:29" x14ac:dyDescent="0.25">
      <c r="A592" s="11"/>
      <c r="B592" s="11"/>
      <c r="C592" s="11"/>
      <c r="D592" s="13"/>
      <c r="E592" s="14"/>
      <c r="F592" s="14"/>
      <c r="G592" s="10"/>
      <c r="H592" s="7"/>
      <c r="I592" s="7"/>
      <c r="J592" s="7"/>
      <c r="K592" s="7"/>
      <c r="L592" s="12"/>
      <c r="M592" s="12"/>
      <c r="N592" s="12"/>
      <c r="O592" s="7"/>
      <c r="P592" s="7"/>
      <c r="Q592" s="7"/>
      <c r="R592" s="15"/>
      <c r="S592" s="15"/>
      <c r="T592" s="15"/>
      <c r="U592" s="12"/>
      <c r="V592" s="12"/>
      <c r="W592" s="12"/>
      <c r="X592" s="12"/>
      <c r="Y592" s="12"/>
      <c r="Z592" s="12"/>
      <c r="AA592" s="16"/>
      <c r="AB592" s="16"/>
      <c r="AC592" s="27"/>
    </row>
    <row r="593" spans="1:29" x14ac:dyDescent="0.25">
      <c r="A593" s="11"/>
      <c r="B593" s="11"/>
      <c r="C593" s="11"/>
      <c r="D593" s="13"/>
      <c r="E593" s="14"/>
      <c r="F593" s="14"/>
      <c r="G593" s="10"/>
      <c r="H593" s="7"/>
      <c r="I593" s="7"/>
      <c r="J593" s="7"/>
      <c r="K593" s="7"/>
      <c r="L593" s="12"/>
      <c r="M593" s="12"/>
      <c r="N593" s="12"/>
      <c r="O593" s="7"/>
      <c r="P593" s="7"/>
      <c r="Q593" s="7"/>
      <c r="R593" s="15"/>
      <c r="S593" s="15"/>
      <c r="T593" s="15"/>
      <c r="U593" s="12"/>
      <c r="V593" s="12"/>
      <c r="W593" s="12"/>
      <c r="X593" s="12"/>
      <c r="Y593" s="12"/>
      <c r="Z593" s="12"/>
      <c r="AA593" s="16"/>
      <c r="AB593" s="16"/>
      <c r="AC593" s="27"/>
    </row>
    <row r="594" spans="1:29" x14ac:dyDescent="0.25">
      <c r="A594" s="11"/>
      <c r="B594" s="11"/>
      <c r="C594" s="11"/>
      <c r="D594" s="13"/>
      <c r="E594" s="14"/>
      <c r="F594" s="14"/>
      <c r="G594" s="10"/>
      <c r="H594" s="7"/>
      <c r="I594" s="7"/>
      <c r="J594" s="7"/>
      <c r="K594" s="7"/>
      <c r="L594" s="12"/>
      <c r="M594" s="12"/>
      <c r="N594" s="12"/>
      <c r="O594" s="7"/>
      <c r="P594" s="7"/>
      <c r="Q594" s="7"/>
      <c r="R594" s="15"/>
      <c r="S594" s="15"/>
      <c r="T594" s="15"/>
      <c r="U594" s="12"/>
      <c r="V594" s="12"/>
      <c r="W594" s="12"/>
      <c r="X594" s="12"/>
      <c r="Y594" s="12"/>
      <c r="Z594" s="12"/>
      <c r="AA594" s="16"/>
      <c r="AB594" s="16"/>
      <c r="AC594" s="27"/>
    </row>
    <row r="595" spans="1:29" x14ac:dyDescent="0.25">
      <c r="A595" s="11"/>
      <c r="B595" s="11"/>
      <c r="C595" s="11"/>
      <c r="D595" s="13"/>
      <c r="E595" s="14"/>
      <c r="F595" s="14"/>
      <c r="G595" s="10"/>
      <c r="H595" s="7"/>
      <c r="I595" s="7"/>
      <c r="J595" s="7"/>
      <c r="K595" s="7"/>
      <c r="L595" s="12"/>
      <c r="M595" s="12"/>
      <c r="N595" s="12"/>
      <c r="O595" s="7"/>
      <c r="P595" s="7"/>
      <c r="Q595" s="7"/>
      <c r="R595" s="15"/>
      <c r="S595" s="15"/>
      <c r="T595" s="15"/>
      <c r="U595" s="12"/>
      <c r="V595" s="12"/>
      <c r="W595" s="12"/>
      <c r="X595" s="12"/>
      <c r="Y595" s="12"/>
      <c r="Z595" s="12"/>
      <c r="AA595" s="16"/>
      <c r="AB595" s="16"/>
      <c r="AC595" s="27"/>
    </row>
    <row r="596" spans="1:29" x14ac:dyDescent="0.25">
      <c r="A596" s="11"/>
      <c r="B596" s="11"/>
      <c r="C596" s="11"/>
      <c r="D596" s="13"/>
      <c r="E596" s="14"/>
      <c r="F596" s="14"/>
      <c r="G596" s="10"/>
      <c r="H596" s="7"/>
      <c r="I596" s="7"/>
      <c r="J596" s="7"/>
      <c r="K596" s="7"/>
      <c r="L596" s="12"/>
      <c r="M596" s="12"/>
      <c r="N596" s="12"/>
      <c r="O596" s="7"/>
      <c r="P596" s="7"/>
      <c r="Q596" s="7"/>
      <c r="R596" s="15"/>
      <c r="S596" s="15"/>
      <c r="T596" s="15"/>
      <c r="U596" s="12"/>
      <c r="V596" s="12"/>
      <c r="W596" s="12"/>
      <c r="X596" s="12"/>
      <c r="Y596" s="12"/>
      <c r="Z596" s="12"/>
      <c r="AA596" s="16"/>
      <c r="AB596" s="16"/>
      <c r="AC596" s="27"/>
    </row>
    <row r="597" spans="1:29" x14ac:dyDescent="0.25">
      <c r="A597" s="11"/>
      <c r="B597" s="11"/>
      <c r="C597" s="11"/>
      <c r="D597" s="13"/>
      <c r="E597" s="14"/>
      <c r="F597" s="14"/>
      <c r="G597" s="10"/>
      <c r="H597" s="7"/>
      <c r="I597" s="7"/>
      <c r="J597" s="7"/>
      <c r="K597" s="7"/>
      <c r="L597" s="12"/>
      <c r="M597" s="12"/>
      <c r="N597" s="12"/>
      <c r="O597" s="7"/>
      <c r="P597" s="7"/>
      <c r="Q597" s="7"/>
      <c r="R597" s="15"/>
      <c r="S597" s="15"/>
      <c r="T597" s="15"/>
      <c r="U597" s="12"/>
      <c r="V597" s="12"/>
      <c r="W597" s="12"/>
      <c r="X597" s="12"/>
      <c r="Y597" s="12"/>
      <c r="Z597" s="12"/>
      <c r="AA597" s="16"/>
      <c r="AB597" s="16"/>
      <c r="AC597" s="27"/>
    </row>
    <row r="598" spans="1:29" x14ac:dyDescent="0.25">
      <c r="A598" s="11"/>
      <c r="B598" s="11"/>
      <c r="C598" s="11"/>
      <c r="D598" s="13"/>
      <c r="E598" s="14"/>
      <c r="F598" s="14"/>
      <c r="G598" s="10"/>
      <c r="H598" s="7"/>
      <c r="I598" s="7"/>
      <c r="J598" s="7"/>
      <c r="K598" s="7"/>
      <c r="L598" s="12"/>
      <c r="M598" s="12"/>
      <c r="N598" s="12"/>
      <c r="O598" s="7"/>
      <c r="P598" s="7"/>
      <c r="Q598" s="7"/>
      <c r="R598" s="15"/>
      <c r="S598" s="15"/>
      <c r="T598" s="15"/>
      <c r="U598" s="12"/>
      <c r="V598" s="12"/>
      <c r="W598" s="12"/>
      <c r="X598" s="12"/>
      <c r="Y598" s="12"/>
      <c r="Z598" s="12"/>
      <c r="AA598" s="16"/>
      <c r="AB598" s="16"/>
      <c r="AC598" s="27"/>
    </row>
    <row r="599" spans="1:29" x14ac:dyDescent="0.25">
      <c r="A599" s="11"/>
      <c r="B599" s="11"/>
      <c r="C599" s="11"/>
      <c r="D599" s="13"/>
      <c r="E599" s="14"/>
      <c r="F599" s="14"/>
      <c r="G599" s="10"/>
      <c r="H599" s="7"/>
      <c r="I599" s="7"/>
      <c r="J599" s="7"/>
      <c r="K599" s="7"/>
      <c r="L599" s="12"/>
      <c r="M599" s="12"/>
      <c r="N599" s="12"/>
      <c r="O599" s="7"/>
      <c r="P599" s="7"/>
      <c r="Q599" s="7"/>
      <c r="R599" s="15"/>
      <c r="S599" s="15"/>
      <c r="T599" s="15"/>
      <c r="U599" s="12"/>
      <c r="V599" s="12"/>
      <c r="W599" s="12"/>
      <c r="X599" s="12"/>
      <c r="Y599" s="12"/>
      <c r="Z599" s="12"/>
      <c r="AA599" s="16"/>
      <c r="AB599" s="16"/>
      <c r="AC599" s="27"/>
    </row>
    <row r="600" spans="1:29" x14ac:dyDescent="0.25">
      <c r="A600" s="11"/>
      <c r="B600" s="11"/>
      <c r="C600" s="11"/>
      <c r="D600" s="13"/>
      <c r="E600" s="14"/>
      <c r="F600" s="14"/>
      <c r="G600" s="10"/>
      <c r="H600" s="7"/>
      <c r="I600" s="7"/>
      <c r="J600" s="7"/>
      <c r="K600" s="7"/>
      <c r="L600" s="12"/>
      <c r="M600" s="12"/>
      <c r="N600" s="12"/>
      <c r="O600" s="7"/>
      <c r="P600" s="7"/>
      <c r="Q600" s="7"/>
      <c r="R600" s="15"/>
      <c r="S600" s="15"/>
      <c r="T600" s="15"/>
      <c r="U600" s="12"/>
      <c r="V600" s="12"/>
      <c r="W600" s="12"/>
      <c r="X600" s="12"/>
      <c r="Y600" s="12"/>
      <c r="Z600" s="12"/>
      <c r="AA600" s="16"/>
      <c r="AB600" s="16"/>
      <c r="AC600" s="27"/>
    </row>
    <row r="601" spans="1:29" x14ac:dyDescent="0.25">
      <c r="A601" s="11"/>
      <c r="B601" s="11"/>
      <c r="C601" s="11"/>
      <c r="D601" s="13"/>
      <c r="E601" s="14"/>
      <c r="F601" s="14"/>
      <c r="G601" s="10"/>
      <c r="H601" s="7"/>
      <c r="I601" s="7"/>
      <c r="J601" s="7"/>
      <c r="K601" s="7"/>
      <c r="L601" s="12"/>
      <c r="M601" s="12"/>
      <c r="N601" s="12"/>
      <c r="O601" s="7"/>
      <c r="P601" s="7"/>
      <c r="Q601" s="7"/>
      <c r="R601" s="15"/>
      <c r="S601" s="15"/>
      <c r="T601" s="15"/>
      <c r="U601" s="12"/>
      <c r="V601" s="12"/>
      <c r="W601" s="12"/>
      <c r="X601" s="12"/>
      <c r="Y601" s="12"/>
      <c r="Z601" s="12"/>
      <c r="AA601" s="16"/>
      <c r="AB601" s="16"/>
      <c r="AC601" s="27"/>
    </row>
    <row r="602" spans="1:29" x14ac:dyDescent="0.25">
      <c r="A602" s="11"/>
      <c r="B602" s="11"/>
      <c r="C602" s="11"/>
      <c r="D602" s="13"/>
      <c r="E602" s="14"/>
      <c r="F602" s="14"/>
      <c r="G602" s="10"/>
      <c r="H602" s="7"/>
      <c r="I602" s="7"/>
      <c r="J602" s="7"/>
      <c r="K602" s="7"/>
      <c r="L602" s="12"/>
      <c r="M602" s="12"/>
      <c r="N602" s="12"/>
      <c r="O602" s="7"/>
      <c r="P602" s="7"/>
      <c r="Q602" s="7"/>
      <c r="R602" s="15"/>
      <c r="S602" s="15"/>
      <c r="T602" s="15"/>
      <c r="U602" s="12"/>
      <c r="V602" s="12"/>
      <c r="W602" s="12"/>
      <c r="X602" s="12"/>
      <c r="Y602" s="12"/>
      <c r="Z602" s="12"/>
      <c r="AA602" s="16"/>
      <c r="AB602" s="16"/>
      <c r="AC602" s="27"/>
    </row>
    <row r="603" spans="1:29" x14ac:dyDescent="0.25">
      <c r="A603" s="11"/>
      <c r="B603" s="11"/>
      <c r="C603" s="11"/>
      <c r="D603" s="13"/>
      <c r="E603" s="14"/>
      <c r="F603" s="14"/>
      <c r="G603" s="10"/>
      <c r="H603" s="7"/>
      <c r="I603" s="7"/>
      <c r="J603" s="7"/>
      <c r="K603" s="7"/>
      <c r="L603" s="12"/>
      <c r="M603" s="12"/>
      <c r="N603" s="12"/>
      <c r="O603" s="7"/>
      <c r="P603" s="7"/>
      <c r="Q603" s="7"/>
      <c r="R603" s="15"/>
      <c r="S603" s="15"/>
      <c r="T603" s="15"/>
      <c r="U603" s="12"/>
      <c r="V603" s="12"/>
      <c r="W603" s="12"/>
      <c r="X603" s="12"/>
      <c r="Y603" s="12"/>
      <c r="Z603" s="12"/>
      <c r="AA603" s="16"/>
      <c r="AB603" s="16"/>
      <c r="AC603" s="27"/>
    </row>
    <row r="604" spans="1:29" x14ac:dyDescent="0.25">
      <c r="A604" s="11"/>
      <c r="B604" s="11"/>
      <c r="C604" s="11"/>
      <c r="D604" s="13"/>
      <c r="E604" s="14"/>
      <c r="F604" s="14"/>
      <c r="G604" s="10"/>
      <c r="H604" s="7"/>
      <c r="I604" s="7"/>
      <c r="J604" s="7"/>
      <c r="K604" s="7"/>
      <c r="L604" s="12"/>
      <c r="M604" s="12"/>
      <c r="N604" s="12"/>
      <c r="O604" s="7"/>
      <c r="P604" s="7"/>
      <c r="Q604" s="7"/>
      <c r="R604" s="15"/>
      <c r="S604" s="15"/>
      <c r="T604" s="15"/>
      <c r="U604" s="12"/>
      <c r="V604" s="12"/>
      <c r="W604" s="12"/>
      <c r="X604" s="12"/>
      <c r="Y604" s="12"/>
      <c r="Z604" s="12"/>
      <c r="AA604" s="16"/>
      <c r="AB604" s="16"/>
      <c r="AC604" s="27"/>
    </row>
    <row r="605" spans="1:29" x14ac:dyDescent="0.25">
      <c r="A605" s="11"/>
      <c r="B605" s="11"/>
      <c r="C605" s="11"/>
      <c r="D605" s="13"/>
      <c r="E605" s="14"/>
      <c r="F605" s="14"/>
      <c r="G605" s="10"/>
      <c r="H605" s="7"/>
      <c r="I605" s="7"/>
      <c r="J605" s="7"/>
      <c r="K605" s="7"/>
      <c r="L605" s="12"/>
      <c r="M605" s="12"/>
      <c r="N605" s="12"/>
      <c r="O605" s="7"/>
      <c r="P605" s="7"/>
      <c r="Q605" s="7"/>
      <c r="R605" s="15"/>
      <c r="S605" s="15"/>
      <c r="T605" s="15"/>
      <c r="U605" s="12"/>
      <c r="V605" s="12"/>
      <c r="W605" s="12"/>
      <c r="X605" s="12"/>
      <c r="Y605" s="12"/>
      <c r="Z605" s="12"/>
      <c r="AA605" s="16"/>
      <c r="AB605" s="16"/>
      <c r="AC605" s="27"/>
    </row>
    <row r="606" spans="1:29" x14ac:dyDescent="0.25">
      <c r="A606" s="11"/>
      <c r="B606" s="11"/>
      <c r="C606" s="11"/>
      <c r="D606" s="13"/>
      <c r="E606" s="14"/>
      <c r="F606" s="14"/>
      <c r="G606" s="10"/>
      <c r="H606" s="7"/>
      <c r="I606" s="7"/>
      <c r="J606" s="7"/>
      <c r="K606" s="7"/>
      <c r="L606" s="12"/>
      <c r="M606" s="12"/>
      <c r="N606" s="12"/>
      <c r="O606" s="7"/>
      <c r="P606" s="7"/>
      <c r="Q606" s="7"/>
      <c r="R606" s="15"/>
      <c r="S606" s="15"/>
      <c r="T606" s="15"/>
      <c r="U606" s="12"/>
      <c r="V606" s="12"/>
      <c r="W606" s="12"/>
      <c r="X606" s="12"/>
      <c r="Y606" s="12"/>
      <c r="Z606" s="12"/>
      <c r="AA606" s="16"/>
      <c r="AB606" s="16"/>
      <c r="AC606" s="27"/>
    </row>
    <row r="607" spans="1:29" x14ac:dyDescent="0.25">
      <c r="A607" s="11"/>
      <c r="B607" s="11"/>
      <c r="C607" s="11"/>
      <c r="D607" s="13"/>
      <c r="E607" s="14"/>
      <c r="F607" s="14"/>
      <c r="G607" s="10"/>
      <c r="H607" s="7"/>
      <c r="I607" s="7"/>
      <c r="J607" s="7"/>
      <c r="K607" s="7"/>
      <c r="L607" s="12"/>
      <c r="M607" s="12"/>
      <c r="N607" s="12"/>
      <c r="O607" s="7"/>
      <c r="P607" s="7"/>
      <c r="Q607" s="7"/>
      <c r="R607" s="15"/>
      <c r="S607" s="15"/>
      <c r="T607" s="15"/>
      <c r="U607" s="12"/>
      <c r="V607" s="12"/>
      <c r="W607" s="12"/>
      <c r="X607" s="12"/>
      <c r="Y607" s="12"/>
      <c r="Z607" s="12"/>
      <c r="AA607" s="16"/>
      <c r="AB607" s="16"/>
      <c r="AC607" s="27"/>
    </row>
    <row r="608" spans="1:29" x14ac:dyDescent="0.25">
      <c r="A608" s="11"/>
      <c r="B608" s="11"/>
      <c r="C608" s="11"/>
      <c r="D608" s="13"/>
      <c r="E608" s="14"/>
      <c r="F608" s="14"/>
      <c r="G608" s="10"/>
      <c r="H608" s="7"/>
      <c r="I608" s="7"/>
      <c r="J608" s="7"/>
      <c r="K608" s="7"/>
      <c r="L608" s="12"/>
      <c r="M608" s="12"/>
      <c r="N608" s="12"/>
      <c r="O608" s="7"/>
      <c r="P608" s="7"/>
      <c r="Q608" s="7"/>
      <c r="R608" s="15"/>
      <c r="S608" s="15"/>
      <c r="T608" s="15"/>
      <c r="U608" s="12"/>
      <c r="V608" s="12"/>
      <c r="W608" s="12"/>
      <c r="X608" s="12"/>
      <c r="Y608" s="12"/>
      <c r="Z608" s="12"/>
      <c r="AA608" s="16"/>
      <c r="AB608" s="16"/>
      <c r="AC608" s="27"/>
    </row>
    <row r="609" spans="1:29" x14ac:dyDescent="0.25">
      <c r="A609" s="11"/>
      <c r="B609" s="11"/>
      <c r="C609" s="11"/>
      <c r="D609" s="13"/>
      <c r="E609" s="14"/>
      <c r="F609" s="14"/>
      <c r="G609" s="10"/>
      <c r="H609" s="7"/>
      <c r="I609" s="7"/>
      <c r="J609" s="7"/>
      <c r="K609" s="7"/>
      <c r="L609" s="12"/>
      <c r="M609" s="12"/>
      <c r="N609" s="12"/>
      <c r="O609" s="7"/>
      <c r="P609" s="7"/>
      <c r="Q609" s="7"/>
      <c r="R609" s="15"/>
      <c r="S609" s="15"/>
      <c r="T609" s="15"/>
      <c r="U609" s="12"/>
      <c r="V609" s="12"/>
      <c r="W609" s="12"/>
      <c r="X609" s="12"/>
      <c r="Y609" s="12"/>
      <c r="Z609" s="12"/>
      <c r="AA609" s="16"/>
      <c r="AB609" s="16"/>
      <c r="AC609" s="27"/>
    </row>
    <row r="610" spans="1:29" x14ac:dyDescent="0.25">
      <c r="A610" s="11"/>
      <c r="B610" s="11"/>
      <c r="C610" s="11"/>
      <c r="D610" s="13"/>
      <c r="E610" s="14"/>
      <c r="F610" s="14"/>
      <c r="G610" s="10"/>
      <c r="H610" s="7"/>
      <c r="I610" s="7"/>
      <c r="J610" s="7"/>
      <c r="K610" s="7"/>
      <c r="L610" s="12"/>
      <c r="M610" s="12"/>
      <c r="N610" s="12"/>
      <c r="O610" s="7"/>
      <c r="P610" s="7"/>
      <c r="Q610" s="7"/>
      <c r="R610" s="15"/>
      <c r="S610" s="15"/>
      <c r="T610" s="15"/>
      <c r="U610" s="12"/>
      <c r="V610" s="12"/>
      <c r="W610" s="12"/>
      <c r="X610" s="12"/>
      <c r="Y610" s="12"/>
      <c r="Z610" s="12"/>
      <c r="AA610" s="16"/>
      <c r="AB610" s="16"/>
      <c r="AC610" s="27"/>
    </row>
    <row r="611" spans="1:29" x14ac:dyDescent="0.25">
      <c r="A611" s="11"/>
      <c r="B611" s="11"/>
      <c r="C611" s="11"/>
      <c r="D611" s="13"/>
      <c r="E611" s="14"/>
      <c r="F611" s="14"/>
      <c r="G611" s="10"/>
      <c r="H611" s="7"/>
      <c r="I611" s="7"/>
      <c r="J611" s="7"/>
      <c r="K611" s="7"/>
      <c r="L611" s="12"/>
      <c r="M611" s="12"/>
      <c r="N611" s="12"/>
      <c r="O611" s="7"/>
      <c r="P611" s="7"/>
      <c r="Q611" s="7"/>
      <c r="R611" s="15"/>
      <c r="S611" s="15"/>
      <c r="T611" s="15"/>
      <c r="U611" s="12"/>
      <c r="V611" s="12"/>
      <c r="W611" s="12"/>
      <c r="X611" s="12"/>
      <c r="Y611" s="12"/>
      <c r="Z611" s="12"/>
      <c r="AA611" s="16"/>
      <c r="AB611" s="16"/>
      <c r="AC611" s="27"/>
    </row>
    <row r="612" spans="1:29" x14ac:dyDescent="0.25">
      <c r="A612" s="11"/>
      <c r="B612" s="11"/>
      <c r="C612" s="11"/>
      <c r="D612" s="13"/>
      <c r="E612" s="14"/>
      <c r="F612" s="14"/>
      <c r="G612" s="10"/>
      <c r="H612" s="7"/>
      <c r="I612" s="7"/>
      <c r="J612" s="7"/>
      <c r="K612" s="7"/>
      <c r="L612" s="12"/>
      <c r="M612" s="12"/>
      <c r="N612" s="12"/>
      <c r="O612" s="7"/>
      <c r="P612" s="7"/>
      <c r="Q612" s="7"/>
      <c r="R612" s="15"/>
      <c r="S612" s="15"/>
      <c r="T612" s="15"/>
      <c r="U612" s="12"/>
      <c r="V612" s="12"/>
      <c r="W612" s="12"/>
      <c r="X612" s="12"/>
      <c r="Y612" s="12"/>
      <c r="Z612" s="12"/>
      <c r="AA612" s="16"/>
      <c r="AB612" s="16"/>
      <c r="AC612" s="27"/>
    </row>
    <row r="613" spans="1:29" x14ac:dyDescent="0.25">
      <c r="A613" s="11"/>
      <c r="B613" s="11"/>
      <c r="C613" s="11"/>
      <c r="D613" s="13"/>
      <c r="E613" s="14"/>
      <c r="F613" s="14"/>
      <c r="G613" s="10"/>
      <c r="H613" s="7"/>
      <c r="I613" s="7"/>
      <c r="J613" s="7"/>
      <c r="K613" s="7"/>
      <c r="L613" s="12"/>
      <c r="M613" s="12"/>
      <c r="N613" s="12"/>
      <c r="O613" s="7"/>
      <c r="P613" s="7"/>
      <c r="Q613" s="7"/>
      <c r="R613" s="15"/>
      <c r="S613" s="15"/>
      <c r="T613" s="15"/>
      <c r="U613" s="12"/>
      <c r="V613" s="12"/>
      <c r="W613" s="12"/>
      <c r="X613" s="12"/>
      <c r="Y613" s="12"/>
      <c r="Z613" s="12"/>
      <c r="AA613" s="16"/>
      <c r="AB613" s="16"/>
      <c r="AC613" s="27"/>
    </row>
    <row r="614" spans="1:29" x14ac:dyDescent="0.25">
      <c r="A614" s="11"/>
      <c r="B614" s="11"/>
      <c r="C614" s="11"/>
      <c r="D614" s="13"/>
      <c r="E614" s="14"/>
      <c r="F614" s="14"/>
      <c r="G614" s="10"/>
      <c r="H614" s="7"/>
      <c r="I614" s="7"/>
      <c r="J614" s="7"/>
      <c r="K614" s="7"/>
      <c r="L614" s="12"/>
      <c r="M614" s="12"/>
      <c r="N614" s="12"/>
      <c r="O614" s="7"/>
      <c r="P614" s="7"/>
      <c r="Q614" s="7"/>
      <c r="R614" s="15"/>
      <c r="S614" s="15"/>
      <c r="T614" s="15"/>
      <c r="U614" s="12"/>
      <c r="V614" s="12"/>
      <c r="W614" s="12"/>
      <c r="X614" s="12"/>
      <c r="Y614" s="12"/>
      <c r="Z614" s="12"/>
      <c r="AA614" s="16"/>
      <c r="AB614" s="16"/>
      <c r="AC614" s="27"/>
    </row>
    <row r="615" spans="1:29" x14ac:dyDescent="0.25">
      <c r="A615" s="11"/>
      <c r="B615" s="11"/>
      <c r="C615" s="11"/>
      <c r="D615" s="13"/>
      <c r="E615" s="14"/>
      <c r="F615" s="14"/>
      <c r="G615" s="10"/>
      <c r="H615" s="7"/>
      <c r="I615" s="7"/>
      <c r="J615" s="7"/>
      <c r="K615" s="7"/>
      <c r="L615" s="12"/>
      <c r="M615" s="12"/>
      <c r="N615" s="12"/>
      <c r="O615" s="7"/>
      <c r="P615" s="7"/>
      <c r="Q615" s="7"/>
      <c r="R615" s="15"/>
      <c r="S615" s="15"/>
      <c r="T615" s="15"/>
      <c r="U615" s="12"/>
      <c r="V615" s="12"/>
      <c r="W615" s="12"/>
      <c r="X615" s="12"/>
      <c r="Y615" s="12"/>
      <c r="Z615" s="12"/>
      <c r="AA615" s="16"/>
      <c r="AB615" s="16"/>
      <c r="AC615" s="27"/>
    </row>
    <row r="616" spans="1:29" x14ac:dyDescent="0.25">
      <c r="A616" s="11"/>
      <c r="B616" s="11"/>
      <c r="C616" s="11"/>
      <c r="D616" s="13"/>
      <c r="E616" s="14"/>
      <c r="F616" s="14"/>
      <c r="G616" s="10"/>
      <c r="H616" s="7"/>
      <c r="I616" s="7"/>
      <c r="J616" s="7"/>
      <c r="K616" s="7"/>
      <c r="L616" s="12"/>
      <c r="M616" s="12"/>
      <c r="N616" s="12"/>
      <c r="O616" s="7"/>
      <c r="P616" s="7"/>
      <c r="Q616" s="7"/>
      <c r="R616" s="15"/>
      <c r="S616" s="15"/>
      <c r="T616" s="15"/>
      <c r="U616" s="12"/>
      <c r="V616" s="12"/>
      <c r="W616" s="12"/>
      <c r="X616" s="12"/>
      <c r="Y616" s="12"/>
      <c r="Z616" s="12"/>
      <c r="AA616" s="16"/>
      <c r="AB616" s="16"/>
      <c r="AC616" s="27"/>
    </row>
    <row r="617" spans="1:29" x14ac:dyDescent="0.25">
      <c r="A617" s="11"/>
      <c r="B617" s="11"/>
      <c r="C617" s="11"/>
      <c r="D617" s="13"/>
      <c r="E617" s="14"/>
      <c r="F617" s="14"/>
      <c r="G617" s="10"/>
      <c r="H617" s="7"/>
      <c r="I617" s="7"/>
      <c r="J617" s="7"/>
      <c r="K617" s="7"/>
      <c r="L617" s="12"/>
      <c r="M617" s="12"/>
      <c r="N617" s="12"/>
      <c r="O617" s="7"/>
      <c r="P617" s="7"/>
      <c r="Q617" s="7"/>
      <c r="R617" s="15"/>
      <c r="S617" s="15"/>
      <c r="T617" s="15"/>
      <c r="U617" s="12"/>
      <c r="V617" s="12"/>
      <c r="W617" s="12"/>
      <c r="X617" s="12"/>
      <c r="Y617" s="12"/>
      <c r="Z617" s="12"/>
      <c r="AA617" s="16"/>
      <c r="AB617" s="16"/>
      <c r="AC617" s="27"/>
    </row>
    <row r="618" spans="1:29" x14ac:dyDescent="0.25">
      <c r="A618" s="11"/>
      <c r="B618" s="11"/>
      <c r="C618" s="11"/>
      <c r="D618" s="13"/>
      <c r="E618" s="14"/>
      <c r="F618" s="14"/>
      <c r="G618" s="10"/>
      <c r="H618" s="7"/>
      <c r="I618" s="7"/>
      <c r="J618" s="7"/>
      <c r="K618" s="7"/>
      <c r="L618" s="12"/>
      <c r="M618" s="12"/>
      <c r="N618" s="12"/>
      <c r="O618" s="7"/>
      <c r="P618" s="7"/>
      <c r="Q618" s="7"/>
      <c r="R618" s="15"/>
      <c r="S618" s="15"/>
      <c r="T618" s="15"/>
      <c r="U618" s="12"/>
      <c r="V618" s="12"/>
      <c r="W618" s="12"/>
      <c r="X618" s="12"/>
      <c r="Y618" s="12"/>
      <c r="Z618" s="12"/>
      <c r="AA618" s="16"/>
      <c r="AB618" s="16"/>
      <c r="AC618" s="27"/>
    </row>
    <row r="619" spans="1:29" x14ac:dyDescent="0.25">
      <c r="A619" s="11"/>
      <c r="B619" s="11"/>
      <c r="C619" s="11"/>
      <c r="D619" s="13"/>
      <c r="E619" s="14"/>
      <c r="F619" s="14"/>
      <c r="G619" s="10"/>
      <c r="H619" s="7"/>
      <c r="I619" s="7"/>
      <c r="J619" s="7"/>
      <c r="K619" s="7"/>
      <c r="L619" s="12"/>
      <c r="M619" s="12"/>
      <c r="N619" s="12"/>
      <c r="O619" s="7"/>
      <c r="P619" s="7"/>
      <c r="Q619" s="7"/>
      <c r="R619" s="15"/>
      <c r="S619" s="15"/>
      <c r="T619" s="15"/>
      <c r="U619" s="12"/>
      <c r="V619" s="12"/>
      <c r="W619" s="12"/>
      <c r="X619" s="12"/>
      <c r="Y619" s="12"/>
      <c r="Z619" s="12"/>
      <c r="AA619" s="16"/>
      <c r="AB619" s="16"/>
      <c r="AC619" s="27"/>
    </row>
    <row r="620" spans="1:29" x14ac:dyDescent="0.25">
      <c r="A620" s="11"/>
      <c r="B620" s="11"/>
      <c r="C620" s="11"/>
      <c r="D620" s="13"/>
      <c r="E620" s="14"/>
      <c r="F620" s="14"/>
      <c r="G620" s="10"/>
      <c r="H620" s="7"/>
      <c r="I620" s="7"/>
      <c r="J620" s="7"/>
      <c r="K620" s="7"/>
      <c r="L620" s="12"/>
      <c r="M620" s="12"/>
      <c r="N620" s="12"/>
      <c r="O620" s="7"/>
      <c r="P620" s="7"/>
      <c r="Q620" s="7"/>
      <c r="R620" s="15"/>
      <c r="S620" s="15"/>
      <c r="T620" s="15"/>
      <c r="U620" s="12"/>
      <c r="V620" s="12"/>
      <c r="W620" s="12"/>
      <c r="X620" s="12"/>
      <c r="Y620" s="12"/>
      <c r="Z620" s="12"/>
      <c r="AA620" s="16"/>
      <c r="AB620" s="16"/>
      <c r="AC620" s="27"/>
    </row>
    <row r="621" spans="1:29" x14ac:dyDescent="0.25">
      <c r="A621" s="11"/>
      <c r="B621" s="11"/>
      <c r="C621" s="11"/>
      <c r="D621" s="13"/>
      <c r="E621" s="14"/>
      <c r="F621" s="14"/>
      <c r="G621" s="10"/>
      <c r="H621" s="7"/>
      <c r="I621" s="7"/>
      <c r="J621" s="7"/>
      <c r="K621" s="7"/>
      <c r="L621" s="12"/>
      <c r="M621" s="12"/>
      <c r="N621" s="12"/>
      <c r="O621" s="7"/>
      <c r="P621" s="7"/>
      <c r="Q621" s="7"/>
      <c r="R621" s="15"/>
      <c r="S621" s="15"/>
      <c r="T621" s="15"/>
      <c r="U621" s="12"/>
      <c r="V621" s="12"/>
      <c r="W621" s="12"/>
      <c r="X621" s="12"/>
      <c r="Y621" s="12"/>
      <c r="Z621" s="12"/>
      <c r="AA621" s="16"/>
      <c r="AB621" s="16"/>
      <c r="AC621" s="27"/>
    </row>
    <row r="622" spans="1:29" x14ac:dyDescent="0.25">
      <c r="A622" s="11"/>
      <c r="B622" s="11"/>
      <c r="C622" s="11"/>
      <c r="D622" s="13"/>
      <c r="E622" s="14"/>
      <c r="F622" s="14"/>
      <c r="G622" s="10"/>
      <c r="H622" s="7"/>
      <c r="I622" s="7"/>
      <c r="J622" s="7"/>
      <c r="K622" s="7"/>
      <c r="L622" s="12"/>
      <c r="M622" s="12"/>
      <c r="N622" s="12"/>
      <c r="O622" s="7"/>
      <c r="P622" s="7"/>
      <c r="Q622" s="7"/>
      <c r="R622" s="15"/>
      <c r="S622" s="15"/>
      <c r="T622" s="15"/>
      <c r="U622" s="12"/>
      <c r="V622" s="12"/>
      <c r="W622" s="12"/>
      <c r="X622" s="12"/>
      <c r="Y622" s="12"/>
      <c r="Z622" s="12"/>
      <c r="AA622" s="16"/>
      <c r="AB622" s="16"/>
      <c r="AC622" s="27"/>
    </row>
    <row r="623" spans="1:29" x14ac:dyDescent="0.25">
      <c r="A623" s="11"/>
      <c r="B623" s="11"/>
      <c r="C623" s="11"/>
      <c r="D623" s="13"/>
      <c r="E623" s="14"/>
      <c r="F623" s="14"/>
      <c r="G623" s="10"/>
      <c r="H623" s="7"/>
      <c r="I623" s="7"/>
      <c r="J623" s="7"/>
      <c r="K623" s="7"/>
      <c r="L623" s="12"/>
      <c r="M623" s="12"/>
      <c r="N623" s="12"/>
      <c r="O623" s="7"/>
      <c r="P623" s="7"/>
      <c r="Q623" s="7"/>
      <c r="R623" s="15"/>
      <c r="S623" s="15"/>
      <c r="T623" s="15"/>
      <c r="U623" s="12"/>
      <c r="V623" s="12"/>
      <c r="W623" s="12"/>
      <c r="X623" s="12"/>
      <c r="Y623" s="12"/>
      <c r="Z623" s="12"/>
      <c r="AA623" s="16"/>
      <c r="AB623" s="16"/>
      <c r="AC623" s="27"/>
    </row>
    <row r="624" spans="1:29" x14ac:dyDescent="0.25">
      <c r="A624" s="11"/>
      <c r="B624" s="11"/>
      <c r="C624" s="11"/>
      <c r="D624" s="13"/>
      <c r="E624" s="14"/>
      <c r="F624" s="14"/>
      <c r="G624" s="10"/>
      <c r="H624" s="7"/>
      <c r="I624" s="7"/>
      <c r="J624" s="7"/>
      <c r="K624" s="7"/>
      <c r="L624" s="12"/>
      <c r="M624" s="12"/>
      <c r="N624" s="12"/>
      <c r="O624" s="7"/>
      <c r="P624" s="7"/>
      <c r="Q624" s="7"/>
      <c r="R624" s="15"/>
      <c r="S624" s="15"/>
      <c r="T624" s="15"/>
      <c r="U624" s="12"/>
      <c r="V624" s="12"/>
      <c r="W624" s="12"/>
      <c r="X624" s="12"/>
      <c r="Y624" s="12"/>
      <c r="Z624" s="12"/>
      <c r="AA624" s="16"/>
      <c r="AB624" s="16"/>
      <c r="AC624" s="27"/>
    </row>
    <row r="625" spans="1:29" x14ac:dyDescent="0.25">
      <c r="A625" s="11"/>
      <c r="B625" s="11"/>
      <c r="C625" s="11"/>
      <c r="D625" s="13"/>
      <c r="E625" s="14"/>
      <c r="F625" s="14"/>
      <c r="G625" s="10"/>
      <c r="H625" s="7"/>
      <c r="I625" s="7"/>
      <c r="J625" s="7"/>
      <c r="K625" s="7"/>
      <c r="L625" s="12"/>
      <c r="M625" s="12"/>
      <c r="N625" s="12"/>
      <c r="O625" s="7"/>
      <c r="P625" s="7"/>
      <c r="Q625" s="7"/>
      <c r="R625" s="15"/>
      <c r="S625" s="15"/>
      <c r="T625" s="15"/>
      <c r="U625" s="12"/>
      <c r="V625" s="12"/>
      <c r="W625" s="12"/>
      <c r="X625" s="12"/>
      <c r="Y625" s="12"/>
      <c r="Z625" s="12"/>
      <c r="AA625" s="16"/>
      <c r="AB625" s="16"/>
      <c r="AC625" s="27"/>
    </row>
    <row r="626" spans="1:29" x14ac:dyDescent="0.25">
      <c r="A626" s="11"/>
      <c r="B626" s="11"/>
      <c r="C626" s="11"/>
      <c r="D626" s="13"/>
      <c r="E626" s="14"/>
      <c r="F626" s="14"/>
      <c r="G626" s="10"/>
      <c r="H626" s="7"/>
      <c r="I626" s="7"/>
      <c r="J626" s="7"/>
      <c r="K626" s="7"/>
      <c r="L626" s="12"/>
      <c r="M626" s="12"/>
      <c r="N626" s="12"/>
      <c r="O626" s="7"/>
      <c r="P626" s="7"/>
      <c r="Q626" s="7"/>
      <c r="R626" s="15"/>
      <c r="S626" s="15"/>
      <c r="T626" s="15"/>
      <c r="U626" s="12"/>
      <c r="V626" s="12"/>
      <c r="W626" s="12"/>
      <c r="X626" s="12"/>
      <c r="Y626" s="12"/>
      <c r="Z626" s="12"/>
      <c r="AA626" s="16"/>
      <c r="AB626" s="16"/>
      <c r="AC626" s="27"/>
    </row>
    <row r="627" spans="1:29" x14ac:dyDescent="0.25">
      <c r="A627" s="11"/>
      <c r="B627" s="11"/>
      <c r="C627" s="11"/>
      <c r="D627" s="13"/>
      <c r="E627" s="14"/>
      <c r="F627" s="14"/>
      <c r="G627" s="10"/>
      <c r="H627" s="7"/>
      <c r="I627" s="7"/>
      <c r="J627" s="7"/>
      <c r="K627" s="7"/>
      <c r="L627" s="12"/>
      <c r="M627" s="12"/>
      <c r="N627" s="12"/>
      <c r="O627" s="7"/>
      <c r="P627" s="7"/>
      <c r="Q627" s="7"/>
      <c r="R627" s="15"/>
      <c r="S627" s="15"/>
      <c r="T627" s="15"/>
      <c r="U627" s="12"/>
      <c r="V627" s="12"/>
      <c r="W627" s="12"/>
      <c r="X627" s="12"/>
      <c r="Y627" s="12"/>
      <c r="Z627" s="12"/>
      <c r="AA627" s="16"/>
      <c r="AB627" s="16"/>
      <c r="AC627" s="27"/>
    </row>
    <row r="628" spans="1:29" x14ac:dyDescent="0.25">
      <c r="A628" s="11"/>
      <c r="B628" s="11"/>
      <c r="C628" s="11"/>
      <c r="D628" s="13"/>
      <c r="E628" s="14"/>
      <c r="F628" s="14"/>
      <c r="G628" s="10"/>
      <c r="H628" s="7"/>
      <c r="I628" s="7"/>
      <c r="J628" s="7"/>
      <c r="K628" s="7"/>
      <c r="L628" s="12"/>
      <c r="M628" s="12"/>
      <c r="N628" s="12"/>
      <c r="O628" s="7"/>
      <c r="P628" s="7"/>
      <c r="Q628" s="7"/>
      <c r="R628" s="15"/>
      <c r="S628" s="15"/>
      <c r="T628" s="15"/>
      <c r="U628" s="12"/>
      <c r="V628" s="12"/>
      <c r="W628" s="12"/>
      <c r="X628" s="12"/>
      <c r="Y628" s="12"/>
      <c r="Z628" s="12"/>
      <c r="AA628" s="16"/>
      <c r="AB628" s="16"/>
      <c r="AC628" s="27"/>
    </row>
    <row r="629" spans="1:29" x14ac:dyDescent="0.25">
      <c r="A629" s="11"/>
      <c r="B629" s="11"/>
      <c r="C629" s="11"/>
      <c r="D629" s="13"/>
      <c r="E629" s="14"/>
      <c r="F629" s="14"/>
      <c r="G629" s="10"/>
      <c r="H629" s="7"/>
      <c r="I629" s="7"/>
      <c r="J629" s="7"/>
      <c r="K629" s="7"/>
      <c r="L629" s="12"/>
      <c r="M629" s="12"/>
      <c r="N629" s="12"/>
      <c r="O629" s="7"/>
      <c r="P629" s="7"/>
      <c r="Q629" s="7"/>
      <c r="R629" s="15"/>
      <c r="S629" s="15"/>
      <c r="T629" s="15"/>
      <c r="U629" s="12"/>
      <c r="V629" s="12"/>
      <c r="W629" s="12"/>
      <c r="X629" s="12"/>
      <c r="Y629" s="12"/>
      <c r="Z629" s="12"/>
      <c r="AA629" s="16"/>
      <c r="AB629" s="16"/>
      <c r="AC629" s="27"/>
    </row>
    <row r="630" spans="1:29" x14ac:dyDescent="0.25">
      <c r="A630" s="11"/>
      <c r="B630" s="11"/>
      <c r="C630" s="11"/>
      <c r="D630" s="13"/>
      <c r="E630" s="14"/>
      <c r="F630" s="14"/>
      <c r="G630" s="10"/>
      <c r="H630" s="7"/>
      <c r="I630" s="7"/>
      <c r="J630" s="7"/>
      <c r="K630" s="7"/>
      <c r="L630" s="12"/>
      <c r="M630" s="12"/>
      <c r="N630" s="12"/>
      <c r="O630" s="7"/>
      <c r="P630" s="7"/>
      <c r="Q630" s="7"/>
      <c r="R630" s="15"/>
      <c r="S630" s="15"/>
      <c r="T630" s="15"/>
      <c r="U630" s="12"/>
      <c r="V630" s="12"/>
      <c r="W630" s="12"/>
      <c r="X630" s="12"/>
      <c r="Y630" s="12"/>
      <c r="Z630" s="12"/>
      <c r="AA630" s="16"/>
      <c r="AB630" s="16"/>
      <c r="AC630" s="27"/>
    </row>
    <row r="631" spans="1:29" x14ac:dyDescent="0.25">
      <c r="A631" s="11"/>
      <c r="B631" s="11"/>
      <c r="C631" s="11"/>
      <c r="D631" s="13"/>
      <c r="E631" s="14"/>
      <c r="F631" s="14"/>
      <c r="G631" s="10"/>
      <c r="H631" s="7"/>
      <c r="I631" s="7"/>
      <c r="J631" s="7"/>
      <c r="K631" s="7"/>
      <c r="L631" s="12"/>
      <c r="M631" s="12"/>
      <c r="N631" s="12"/>
      <c r="O631" s="7"/>
      <c r="P631" s="7"/>
      <c r="Q631" s="7"/>
      <c r="R631" s="15"/>
      <c r="S631" s="15"/>
      <c r="T631" s="15"/>
      <c r="U631" s="12"/>
      <c r="V631" s="12"/>
      <c r="W631" s="12"/>
      <c r="X631" s="12"/>
      <c r="Y631" s="12"/>
      <c r="Z631" s="12"/>
      <c r="AA631" s="16"/>
      <c r="AB631" s="16"/>
      <c r="AC631" s="27"/>
    </row>
    <row r="632" spans="1:29" x14ac:dyDescent="0.25">
      <c r="A632" s="11"/>
      <c r="B632" s="11"/>
      <c r="C632" s="11"/>
      <c r="D632" s="13"/>
      <c r="E632" s="14"/>
      <c r="F632" s="14"/>
      <c r="G632" s="10"/>
      <c r="H632" s="7"/>
      <c r="I632" s="7"/>
      <c r="J632" s="7"/>
      <c r="K632" s="7"/>
      <c r="L632" s="12"/>
      <c r="M632" s="12"/>
      <c r="N632" s="12"/>
      <c r="O632" s="7"/>
      <c r="P632" s="7"/>
      <c r="Q632" s="7"/>
      <c r="R632" s="15"/>
      <c r="S632" s="15"/>
      <c r="T632" s="15"/>
      <c r="U632" s="12"/>
      <c r="V632" s="12"/>
      <c r="W632" s="12"/>
      <c r="X632" s="12"/>
      <c r="Y632" s="12"/>
      <c r="Z632" s="12"/>
      <c r="AA632" s="16"/>
      <c r="AB632" s="16"/>
      <c r="AC632" s="27"/>
    </row>
    <row r="633" spans="1:29" x14ac:dyDescent="0.25">
      <c r="A633" s="11"/>
      <c r="B633" s="11"/>
      <c r="C633" s="11"/>
      <c r="D633" s="13"/>
      <c r="E633" s="14"/>
      <c r="F633" s="14"/>
      <c r="G633" s="10"/>
      <c r="H633" s="7"/>
      <c r="I633" s="7"/>
      <c r="J633" s="7"/>
      <c r="K633" s="7"/>
      <c r="L633" s="12"/>
      <c r="M633" s="12"/>
      <c r="N633" s="12"/>
      <c r="O633" s="7"/>
      <c r="P633" s="7"/>
      <c r="Q633" s="7"/>
      <c r="R633" s="15"/>
      <c r="S633" s="15"/>
      <c r="T633" s="15"/>
      <c r="U633" s="12"/>
      <c r="V633" s="12"/>
      <c r="W633" s="12"/>
      <c r="X633" s="12"/>
      <c r="Y633" s="12"/>
      <c r="Z633" s="12"/>
      <c r="AA633" s="16"/>
      <c r="AB633" s="16"/>
      <c r="AC633" s="27"/>
    </row>
    <row r="634" spans="1:29" x14ac:dyDescent="0.25">
      <c r="A634" s="11"/>
      <c r="B634" s="11"/>
      <c r="C634" s="11"/>
      <c r="D634" s="13"/>
      <c r="E634" s="14"/>
      <c r="F634" s="14"/>
      <c r="G634" s="10"/>
      <c r="H634" s="7"/>
      <c r="I634" s="7"/>
      <c r="J634" s="7"/>
      <c r="K634" s="7"/>
      <c r="L634" s="12"/>
      <c r="M634" s="12"/>
      <c r="N634" s="12"/>
      <c r="O634" s="7"/>
      <c r="P634" s="7"/>
      <c r="Q634" s="7"/>
      <c r="R634" s="15"/>
      <c r="S634" s="15"/>
      <c r="T634" s="15"/>
      <c r="U634" s="12"/>
      <c r="V634" s="12"/>
      <c r="W634" s="12"/>
      <c r="X634" s="12"/>
      <c r="Y634" s="12"/>
      <c r="Z634" s="12"/>
      <c r="AA634" s="16"/>
      <c r="AB634" s="16"/>
      <c r="AC634" s="27"/>
    </row>
    <row r="635" spans="1:29" x14ac:dyDescent="0.25">
      <c r="A635" s="11"/>
      <c r="B635" s="11"/>
      <c r="C635" s="11"/>
      <c r="D635" s="13"/>
      <c r="E635" s="14"/>
      <c r="F635" s="14"/>
      <c r="G635" s="10"/>
      <c r="H635" s="7"/>
      <c r="I635" s="7"/>
      <c r="J635" s="7"/>
      <c r="K635" s="7"/>
      <c r="L635" s="12"/>
      <c r="M635" s="12"/>
      <c r="N635" s="12"/>
      <c r="O635" s="7"/>
      <c r="P635" s="7"/>
      <c r="Q635" s="7"/>
      <c r="R635" s="15"/>
      <c r="S635" s="15"/>
      <c r="T635" s="15"/>
      <c r="U635" s="12"/>
      <c r="V635" s="12"/>
      <c r="W635" s="12"/>
      <c r="X635" s="12"/>
      <c r="Y635" s="12"/>
      <c r="Z635" s="12"/>
      <c r="AA635" s="16"/>
      <c r="AB635" s="16"/>
      <c r="AC635" s="27"/>
    </row>
    <row r="636" spans="1:29" x14ac:dyDescent="0.25">
      <c r="A636" s="11"/>
      <c r="B636" s="11"/>
      <c r="C636" s="11"/>
      <c r="D636" s="13"/>
      <c r="E636" s="14"/>
      <c r="F636" s="14"/>
      <c r="G636" s="10"/>
      <c r="H636" s="7"/>
      <c r="I636" s="7"/>
      <c r="J636" s="7"/>
      <c r="K636" s="7"/>
      <c r="L636" s="12"/>
      <c r="M636" s="12"/>
      <c r="N636" s="12"/>
      <c r="O636" s="7"/>
      <c r="P636" s="7"/>
      <c r="Q636" s="7"/>
      <c r="R636" s="15"/>
      <c r="S636" s="15"/>
      <c r="T636" s="15"/>
      <c r="U636" s="12"/>
      <c r="V636" s="12"/>
      <c r="W636" s="12"/>
      <c r="X636" s="12"/>
      <c r="Y636" s="12"/>
      <c r="Z636" s="12"/>
      <c r="AA636" s="16"/>
      <c r="AB636" s="16"/>
      <c r="AC636" s="27"/>
    </row>
    <row r="637" spans="1:29" x14ac:dyDescent="0.25">
      <c r="A637" s="11"/>
      <c r="B637" s="11"/>
      <c r="C637" s="11"/>
      <c r="D637" s="13"/>
      <c r="E637" s="14"/>
      <c r="F637" s="14"/>
      <c r="G637" s="10"/>
      <c r="H637" s="7"/>
      <c r="I637" s="7"/>
      <c r="J637" s="7"/>
      <c r="K637" s="7"/>
      <c r="L637" s="12"/>
      <c r="M637" s="12"/>
      <c r="N637" s="12"/>
      <c r="O637" s="7"/>
      <c r="P637" s="7"/>
      <c r="Q637" s="7"/>
      <c r="R637" s="15"/>
      <c r="S637" s="15"/>
      <c r="T637" s="15"/>
      <c r="U637" s="12"/>
      <c r="V637" s="12"/>
      <c r="W637" s="12"/>
      <c r="X637" s="12"/>
      <c r="Y637" s="12"/>
      <c r="Z637" s="12"/>
      <c r="AA637" s="16"/>
      <c r="AB637" s="16"/>
      <c r="AC637" s="27"/>
    </row>
    <row r="638" spans="1:29" x14ac:dyDescent="0.25">
      <c r="A638" s="11"/>
      <c r="B638" s="11"/>
      <c r="C638" s="11"/>
      <c r="D638" s="13"/>
      <c r="E638" s="14"/>
      <c r="F638" s="14"/>
      <c r="G638" s="10"/>
      <c r="H638" s="7"/>
      <c r="I638" s="7"/>
      <c r="J638" s="7"/>
      <c r="K638" s="7"/>
      <c r="L638" s="12"/>
      <c r="M638" s="12"/>
      <c r="N638" s="12"/>
      <c r="O638" s="7"/>
      <c r="P638" s="7"/>
      <c r="Q638" s="7"/>
      <c r="R638" s="15"/>
      <c r="S638" s="15"/>
      <c r="T638" s="15"/>
      <c r="U638" s="12"/>
      <c r="V638" s="12"/>
      <c r="W638" s="12"/>
      <c r="X638" s="12"/>
      <c r="Y638" s="12"/>
      <c r="Z638" s="12"/>
      <c r="AA638" s="16"/>
      <c r="AB638" s="16"/>
      <c r="AC638" s="27"/>
    </row>
    <row r="639" spans="1:29" x14ac:dyDescent="0.25">
      <c r="A639" s="11"/>
      <c r="B639" s="11"/>
      <c r="C639" s="11"/>
      <c r="D639" s="13"/>
      <c r="E639" s="14"/>
      <c r="F639" s="14"/>
      <c r="G639" s="10"/>
      <c r="H639" s="7"/>
      <c r="I639" s="7"/>
      <c r="J639" s="7"/>
      <c r="K639" s="7"/>
      <c r="L639" s="12"/>
      <c r="M639" s="12"/>
      <c r="N639" s="12"/>
      <c r="O639" s="7"/>
      <c r="P639" s="7"/>
      <c r="Q639" s="7"/>
      <c r="R639" s="15"/>
      <c r="S639" s="15"/>
      <c r="T639" s="15"/>
      <c r="U639" s="12"/>
      <c r="V639" s="12"/>
      <c r="W639" s="12"/>
      <c r="X639" s="12"/>
      <c r="Y639" s="12"/>
      <c r="Z639" s="12"/>
      <c r="AA639" s="16"/>
      <c r="AB639" s="16"/>
      <c r="AC639" s="27"/>
    </row>
    <row r="640" spans="1:29" x14ac:dyDescent="0.25">
      <c r="A640" s="11"/>
      <c r="B640" s="11"/>
      <c r="C640" s="11"/>
      <c r="D640" s="13"/>
      <c r="E640" s="14"/>
      <c r="F640" s="14"/>
      <c r="G640" s="10"/>
      <c r="H640" s="7"/>
      <c r="I640" s="7"/>
      <c r="J640" s="7"/>
      <c r="K640" s="7"/>
      <c r="L640" s="12"/>
      <c r="M640" s="12"/>
      <c r="N640" s="12"/>
      <c r="O640" s="7"/>
      <c r="P640" s="7"/>
      <c r="Q640" s="7"/>
      <c r="R640" s="15"/>
      <c r="S640" s="15"/>
      <c r="T640" s="15"/>
      <c r="U640" s="12"/>
      <c r="V640" s="12"/>
      <c r="W640" s="12"/>
      <c r="X640" s="12"/>
      <c r="Y640" s="12"/>
      <c r="Z640" s="12"/>
      <c r="AA640" s="16"/>
      <c r="AB640" s="16"/>
      <c r="AC640" s="27"/>
    </row>
    <row r="641" spans="1:30" x14ac:dyDescent="0.25">
      <c r="A641" s="11"/>
      <c r="B641" s="11"/>
      <c r="C641" s="11"/>
      <c r="D641" s="13"/>
      <c r="E641" s="14"/>
      <c r="F641" s="14"/>
      <c r="G641" s="10"/>
      <c r="H641" s="7"/>
      <c r="I641" s="7"/>
      <c r="J641" s="7"/>
      <c r="K641" s="7"/>
      <c r="L641" s="12"/>
      <c r="M641" s="12"/>
      <c r="N641" s="12"/>
      <c r="O641" s="7"/>
      <c r="P641" s="7"/>
      <c r="Q641" s="7"/>
      <c r="R641" s="15"/>
      <c r="S641" s="15"/>
      <c r="T641" s="15"/>
      <c r="U641" s="12"/>
      <c r="V641" s="12"/>
      <c r="W641" s="12"/>
      <c r="X641" s="12"/>
      <c r="Y641" s="12"/>
      <c r="Z641" s="12"/>
      <c r="AA641" s="16"/>
      <c r="AB641" s="16"/>
      <c r="AC641" s="27"/>
    </row>
    <row r="642" spans="1:30" x14ac:dyDescent="0.25">
      <c r="A642" s="11"/>
      <c r="B642" s="11"/>
      <c r="C642" s="11"/>
      <c r="D642" s="13"/>
      <c r="E642" s="14"/>
      <c r="F642" s="14"/>
      <c r="G642" s="10"/>
      <c r="H642" s="7"/>
      <c r="I642" s="7"/>
      <c r="J642" s="7"/>
      <c r="K642" s="7"/>
      <c r="L642" s="12"/>
      <c r="M642" s="12"/>
      <c r="N642" s="12"/>
      <c r="O642" s="7"/>
      <c r="P642" s="7"/>
      <c r="Q642" s="7"/>
      <c r="R642" s="15"/>
      <c r="S642" s="15"/>
      <c r="T642" s="15"/>
      <c r="U642" s="12"/>
      <c r="V642" s="12"/>
      <c r="W642" s="12"/>
      <c r="X642" s="12"/>
      <c r="Y642" s="12"/>
      <c r="Z642" s="12"/>
      <c r="AA642" s="16"/>
      <c r="AB642" s="16"/>
      <c r="AC642" s="27"/>
    </row>
    <row r="643" spans="1:30" x14ac:dyDescent="0.25">
      <c r="A643" s="11"/>
      <c r="B643" s="11"/>
      <c r="C643" s="11"/>
      <c r="D643" s="13"/>
      <c r="E643" s="14"/>
      <c r="F643" s="14"/>
      <c r="G643" s="10"/>
      <c r="H643" s="7"/>
      <c r="I643" s="7"/>
      <c r="J643" s="7"/>
      <c r="K643" s="7"/>
      <c r="L643" s="12"/>
      <c r="M643" s="12"/>
      <c r="N643" s="12"/>
      <c r="O643" s="7"/>
      <c r="P643" s="7"/>
      <c r="Q643" s="7"/>
      <c r="R643" s="15"/>
      <c r="S643" s="15"/>
      <c r="T643" s="15"/>
      <c r="U643" s="12"/>
      <c r="V643" s="12"/>
      <c r="W643" s="12"/>
      <c r="X643" s="12"/>
      <c r="Y643" s="12"/>
      <c r="Z643" s="12"/>
      <c r="AA643" s="16"/>
      <c r="AB643" s="16"/>
      <c r="AC643" s="27"/>
    </row>
    <row r="644" spans="1:30" s="17" customFormat="1" x14ac:dyDescent="0.25">
      <c r="A644" s="11"/>
      <c r="B644" s="11"/>
      <c r="C644" s="11"/>
      <c r="D644" s="13"/>
      <c r="E644" s="14"/>
      <c r="F644" s="14"/>
      <c r="G644" s="10"/>
      <c r="H644" s="7"/>
      <c r="I644" s="7"/>
      <c r="J644" s="7"/>
      <c r="K644" s="7"/>
      <c r="L644" s="12"/>
      <c r="M644" s="12"/>
      <c r="N644" s="12"/>
      <c r="O644" s="7"/>
      <c r="P644" s="7"/>
      <c r="Q644" s="7"/>
      <c r="R644" s="15"/>
      <c r="S644" s="15"/>
      <c r="T644" s="15"/>
      <c r="U644" s="12"/>
      <c r="V644" s="12"/>
      <c r="W644" s="12"/>
      <c r="X644" s="12"/>
      <c r="Y644" s="12"/>
      <c r="Z644" s="12"/>
      <c r="AA644" s="16"/>
      <c r="AB644" s="16"/>
      <c r="AC644" s="27"/>
      <c r="AD644" s="16"/>
    </row>
    <row r="645" spans="1:30" x14ac:dyDescent="0.25">
      <c r="A645" s="11"/>
      <c r="B645" s="11"/>
      <c r="C645" s="11"/>
      <c r="D645" s="13"/>
      <c r="E645" s="14"/>
      <c r="F645" s="14"/>
      <c r="G645" s="10"/>
      <c r="H645" s="7"/>
      <c r="I645" s="7"/>
      <c r="J645" s="7"/>
      <c r="K645" s="7"/>
      <c r="L645" s="12"/>
      <c r="M645" s="12"/>
      <c r="N645" s="12"/>
      <c r="O645" s="7"/>
      <c r="P645" s="7"/>
      <c r="Q645" s="7"/>
      <c r="R645" s="15"/>
      <c r="S645" s="15"/>
      <c r="T645" s="15"/>
      <c r="U645" s="12"/>
      <c r="V645" s="12"/>
      <c r="W645" s="12"/>
      <c r="X645" s="12"/>
      <c r="Y645" s="12"/>
      <c r="Z645" s="12"/>
      <c r="AA645" s="16"/>
      <c r="AB645" s="16"/>
      <c r="AC645" s="27"/>
    </row>
    <row r="646" spans="1:30" x14ac:dyDescent="0.25">
      <c r="A646" s="11"/>
      <c r="B646" s="11"/>
      <c r="C646" s="11"/>
      <c r="D646" s="13"/>
      <c r="E646" s="14"/>
      <c r="F646" s="14"/>
      <c r="G646" s="10"/>
      <c r="H646" s="7"/>
      <c r="I646" s="7"/>
      <c r="J646" s="7"/>
      <c r="K646" s="7"/>
      <c r="L646" s="12"/>
      <c r="M646" s="12"/>
      <c r="N646" s="12"/>
      <c r="O646" s="7"/>
      <c r="P646" s="7"/>
      <c r="Q646" s="7"/>
      <c r="R646" s="15"/>
      <c r="S646" s="15"/>
      <c r="T646" s="15"/>
      <c r="U646" s="12"/>
      <c r="V646" s="12"/>
      <c r="W646" s="12"/>
      <c r="X646" s="12"/>
      <c r="Y646" s="12"/>
      <c r="Z646" s="12"/>
      <c r="AA646" s="16"/>
      <c r="AB646" s="16"/>
      <c r="AC646" s="27"/>
    </row>
    <row r="647" spans="1:30" x14ac:dyDescent="0.25">
      <c r="A647" s="11"/>
      <c r="B647" s="11"/>
      <c r="C647" s="11"/>
      <c r="D647" s="13"/>
      <c r="E647" s="14"/>
      <c r="F647" s="14"/>
      <c r="G647" s="10"/>
      <c r="H647" s="7"/>
      <c r="I647" s="7"/>
      <c r="J647" s="7"/>
      <c r="K647" s="7"/>
      <c r="L647" s="12"/>
      <c r="M647" s="12"/>
      <c r="N647" s="12"/>
      <c r="O647" s="7"/>
      <c r="P647" s="7"/>
      <c r="Q647" s="7"/>
      <c r="R647" s="15"/>
      <c r="S647" s="15"/>
      <c r="T647" s="15"/>
      <c r="U647" s="12"/>
      <c r="V647" s="12"/>
      <c r="W647" s="12"/>
      <c r="X647" s="12"/>
      <c r="Y647" s="12"/>
      <c r="Z647" s="12"/>
      <c r="AA647" s="16"/>
      <c r="AB647" s="16"/>
      <c r="AC647" s="27"/>
    </row>
    <row r="648" spans="1:30" x14ac:dyDescent="0.25">
      <c r="A648" s="11"/>
      <c r="B648" s="11"/>
      <c r="C648" s="11"/>
      <c r="D648" s="13"/>
      <c r="E648" s="14"/>
      <c r="F648" s="14"/>
      <c r="G648" s="10"/>
      <c r="H648" s="7"/>
      <c r="I648" s="7"/>
      <c r="J648" s="7"/>
      <c r="K648" s="7"/>
      <c r="L648" s="12"/>
      <c r="M648" s="12"/>
      <c r="N648" s="12"/>
      <c r="O648" s="7"/>
      <c r="P648" s="7"/>
      <c r="Q648" s="7"/>
      <c r="R648" s="15"/>
      <c r="S648" s="15"/>
      <c r="T648" s="15"/>
      <c r="U648" s="12"/>
      <c r="V648" s="12"/>
      <c r="W648" s="12"/>
      <c r="X648" s="12"/>
      <c r="Y648" s="12"/>
      <c r="Z648" s="12"/>
      <c r="AA648" s="16"/>
      <c r="AB648" s="16"/>
      <c r="AC648" s="27"/>
    </row>
    <row r="649" spans="1:30" x14ac:dyDescent="0.25">
      <c r="A649" s="11"/>
      <c r="B649" s="11"/>
      <c r="C649" s="11"/>
      <c r="D649" s="13"/>
      <c r="E649" s="14"/>
      <c r="F649" s="14"/>
      <c r="G649" s="10"/>
      <c r="H649" s="7"/>
      <c r="I649" s="7"/>
      <c r="J649" s="7"/>
      <c r="K649" s="7"/>
      <c r="L649" s="12"/>
      <c r="M649" s="12"/>
      <c r="N649" s="12"/>
      <c r="O649" s="7"/>
      <c r="P649" s="7"/>
      <c r="Q649" s="7"/>
      <c r="R649" s="15"/>
      <c r="S649" s="15"/>
      <c r="T649" s="15"/>
      <c r="U649" s="12"/>
      <c r="V649" s="12"/>
      <c r="W649" s="12"/>
      <c r="X649" s="12"/>
      <c r="Y649" s="12"/>
      <c r="Z649" s="12"/>
      <c r="AA649" s="16"/>
      <c r="AB649" s="16"/>
      <c r="AC649" s="27"/>
    </row>
    <row r="650" spans="1:30" x14ac:dyDescent="0.25">
      <c r="A650" s="11"/>
      <c r="B650" s="11"/>
      <c r="C650" s="11"/>
      <c r="D650" s="13"/>
      <c r="E650" s="14"/>
      <c r="F650" s="14"/>
      <c r="G650" s="10"/>
      <c r="H650" s="7"/>
      <c r="I650" s="7"/>
      <c r="J650" s="7"/>
      <c r="K650" s="7"/>
      <c r="L650" s="12"/>
      <c r="M650" s="12"/>
      <c r="N650" s="12"/>
      <c r="O650" s="7"/>
      <c r="P650" s="7"/>
      <c r="Q650" s="7"/>
      <c r="R650" s="15"/>
      <c r="S650" s="15"/>
      <c r="T650" s="15"/>
      <c r="U650" s="12"/>
      <c r="V650" s="12"/>
      <c r="W650" s="12"/>
      <c r="X650" s="12"/>
      <c r="Y650" s="12"/>
      <c r="Z650" s="12"/>
      <c r="AA650" s="16"/>
      <c r="AB650" s="16"/>
      <c r="AC650" s="27"/>
    </row>
    <row r="651" spans="1:30" x14ac:dyDescent="0.25">
      <c r="A651" s="11"/>
      <c r="B651" s="11"/>
      <c r="C651" s="11"/>
      <c r="D651" s="13"/>
      <c r="E651" s="14"/>
      <c r="F651" s="14"/>
      <c r="G651" s="10"/>
      <c r="H651" s="7"/>
      <c r="I651" s="7"/>
      <c r="J651" s="7"/>
      <c r="K651" s="7"/>
      <c r="L651" s="12"/>
      <c r="M651" s="12"/>
      <c r="N651" s="12"/>
      <c r="O651" s="7"/>
      <c r="P651" s="7"/>
      <c r="Q651" s="7"/>
      <c r="R651" s="15"/>
      <c r="S651" s="15"/>
      <c r="T651" s="15"/>
      <c r="U651" s="12"/>
      <c r="V651" s="12"/>
      <c r="W651" s="12"/>
      <c r="X651" s="12"/>
      <c r="Y651" s="12"/>
      <c r="Z651" s="12"/>
      <c r="AA651" s="16"/>
      <c r="AB651" s="16"/>
      <c r="AC651" s="27"/>
    </row>
    <row r="652" spans="1:30" x14ac:dyDescent="0.25">
      <c r="A652" s="11"/>
      <c r="B652" s="11"/>
      <c r="C652" s="11"/>
      <c r="D652" s="13"/>
      <c r="E652" s="14"/>
      <c r="F652" s="14"/>
      <c r="G652" s="10"/>
      <c r="H652" s="7"/>
      <c r="I652" s="7"/>
      <c r="J652" s="7"/>
      <c r="K652" s="7"/>
      <c r="L652" s="12"/>
      <c r="M652" s="12"/>
      <c r="N652" s="12"/>
      <c r="O652" s="7"/>
      <c r="P652" s="7"/>
      <c r="Q652" s="7"/>
      <c r="R652" s="15"/>
      <c r="S652" s="15"/>
      <c r="T652" s="15"/>
      <c r="U652" s="12"/>
      <c r="V652" s="12"/>
      <c r="W652" s="12"/>
      <c r="X652" s="12"/>
      <c r="Y652" s="12"/>
      <c r="Z652" s="12"/>
      <c r="AA652" s="16"/>
      <c r="AB652" s="16"/>
      <c r="AC652" s="27"/>
    </row>
    <row r="653" spans="1:30" x14ac:dyDescent="0.25">
      <c r="A653" s="11"/>
      <c r="B653" s="11"/>
      <c r="C653" s="11"/>
      <c r="D653" s="13"/>
      <c r="E653" s="14"/>
      <c r="F653" s="14"/>
      <c r="G653" s="10"/>
      <c r="H653" s="7"/>
      <c r="I653" s="7"/>
      <c r="J653" s="7"/>
      <c r="K653" s="7"/>
      <c r="L653" s="12"/>
      <c r="M653" s="12"/>
      <c r="N653" s="12"/>
      <c r="O653" s="7"/>
      <c r="P653" s="7"/>
      <c r="Q653" s="7"/>
      <c r="R653" s="15"/>
      <c r="S653" s="15"/>
      <c r="T653" s="15"/>
      <c r="U653" s="12"/>
      <c r="V653" s="12"/>
      <c r="W653" s="12"/>
      <c r="X653" s="12"/>
      <c r="Y653" s="12"/>
      <c r="Z653" s="12"/>
      <c r="AA653" s="16"/>
      <c r="AB653" s="16"/>
      <c r="AC653" s="27"/>
    </row>
    <row r="654" spans="1:30" x14ac:dyDescent="0.25">
      <c r="A654" s="11"/>
      <c r="B654" s="11"/>
      <c r="C654" s="11"/>
      <c r="D654" s="13"/>
      <c r="E654" s="14"/>
      <c r="F654" s="14"/>
      <c r="G654" s="10"/>
      <c r="H654" s="7"/>
      <c r="I654" s="7"/>
      <c r="J654" s="7"/>
      <c r="K654" s="7"/>
      <c r="L654" s="12"/>
      <c r="M654" s="12"/>
      <c r="N654" s="12"/>
      <c r="O654" s="7"/>
      <c r="P654" s="7"/>
      <c r="Q654" s="7"/>
      <c r="R654" s="15"/>
      <c r="S654" s="15"/>
      <c r="T654" s="15"/>
      <c r="U654" s="12"/>
      <c r="V654" s="12"/>
      <c r="W654" s="12"/>
      <c r="X654" s="12"/>
      <c r="Y654" s="12"/>
      <c r="Z654" s="12"/>
      <c r="AA654" s="16"/>
      <c r="AB654" s="16"/>
      <c r="AC654" s="27"/>
    </row>
    <row r="655" spans="1:30" x14ac:dyDescent="0.25">
      <c r="A655" s="11"/>
      <c r="B655" s="11"/>
      <c r="C655" s="11"/>
      <c r="D655" s="13"/>
      <c r="E655" s="14"/>
      <c r="F655" s="14"/>
      <c r="G655" s="28"/>
      <c r="H655" s="7"/>
      <c r="I655" s="7"/>
      <c r="J655" s="7"/>
      <c r="K655" s="7"/>
      <c r="L655" s="12"/>
      <c r="M655" s="12"/>
      <c r="N655" s="12"/>
      <c r="O655" s="7"/>
      <c r="P655" s="7"/>
      <c r="Q655" s="7"/>
      <c r="R655" s="15"/>
      <c r="S655" s="15"/>
      <c r="T655" s="15"/>
      <c r="U655" s="12"/>
      <c r="V655" s="12"/>
      <c r="W655" s="12"/>
      <c r="X655" s="12"/>
      <c r="Y655" s="12"/>
      <c r="Z655" s="12"/>
      <c r="AA655" s="16"/>
      <c r="AB655" s="16"/>
      <c r="AC655" s="27"/>
    </row>
    <row r="656" spans="1:30" x14ac:dyDescent="0.25">
      <c r="A656" s="11"/>
      <c r="B656" s="11"/>
      <c r="C656" s="11"/>
      <c r="D656" s="13"/>
      <c r="E656" s="14"/>
      <c r="F656" s="14"/>
      <c r="G656" s="28"/>
      <c r="H656" s="7"/>
      <c r="I656" s="7"/>
      <c r="J656" s="7"/>
      <c r="K656" s="7"/>
      <c r="L656" s="12"/>
      <c r="M656" s="12"/>
      <c r="N656" s="12"/>
      <c r="O656" s="7"/>
      <c r="P656" s="7"/>
      <c r="Q656" s="7"/>
      <c r="R656" s="15"/>
      <c r="S656" s="15"/>
      <c r="T656" s="15"/>
      <c r="U656" s="12"/>
      <c r="V656" s="12"/>
      <c r="W656" s="12"/>
      <c r="X656" s="12"/>
      <c r="Y656" s="12"/>
      <c r="Z656" s="12"/>
      <c r="AA656" s="16"/>
      <c r="AB656" s="16"/>
      <c r="AC656" s="27"/>
    </row>
    <row r="657" spans="1:29" x14ac:dyDescent="0.25">
      <c r="A657" s="11"/>
      <c r="B657" s="11"/>
      <c r="C657" s="11"/>
      <c r="D657" s="13"/>
      <c r="E657" s="14"/>
      <c r="F657" s="14"/>
      <c r="G657" s="28"/>
      <c r="H657" s="7"/>
      <c r="I657" s="7"/>
      <c r="J657" s="7"/>
      <c r="K657" s="7"/>
      <c r="L657" s="12"/>
      <c r="M657" s="12"/>
      <c r="N657" s="12"/>
      <c r="O657" s="7"/>
      <c r="P657" s="7"/>
      <c r="Q657" s="7"/>
      <c r="R657" s="15"/>
      <c r="S657" s="15"/>
      <c r="T657" s="15"/>
      <c r="U657" s="12"/>
      <c r="V657" s="12"/>
      <c r="W657" s="12"/>
      <c r="X657" s="12"/>
      <c r="Y657" s="12"/>
      <c r="Z657" s="12"/>
      <c r="AA657" s="16"/>
      <c r="AB657" s="16"/>
      <c r="AC657" s="27"/>
    </row>
    <row r="658" spans="1:29" x14ac:dyDescent="0.25">
      <c r="A658" s="11"/>
      <c r="B658" s="11"/>
      <c r="C658" s="11"/>
      <c r="D658" s="13"/>
      <c r="E658" s="14"/>
      <c r="F658" s="14"/>
      <c r="G658" s="28"/>
      <c r="H658" s="7"/>
      <c r="I658" s="7"/>
      <c r="J658" s="7"/>
      <c r="K658" s="7"/>
      <c r="L658" s="12"/>
      <c r="M658" s="12"/>
      <c r="N658" s="12"/>
      <c r="O658" s="7"/>
      <c r="P658" s="7"/>
      <c r="Q658" s="7"/>
      <c r="R658" s="15"/>
      <c r="S658" s="15"/>
      <c r="T658" s="15"/>
      <c r="U658" s="12"/>
      <c r="V658" s="12"/>
      <c r="W658" s="12"/>
      <c r="X658" s="12"/>
      <c r="Y658" s="12"/>
      <c r="Z658" s="12"/>
      <c r="AA658" s="16"/>
      <c r="AB658" s="16"/>
      <c r="AC658" s="27"/>
    </row>
    <row r="659" spans="1:29" x14ac:dyDescent="0.25">
      <c r="A659" s="11"/>
      <c r="B659" s="11"/>
      <c r="C659" s="11"/>
      <c r="D659" s="13"/>
      <c r="E659" s="14"/>
      <c r="F659" s="14"/>
      <c r="G659" s="28"/>
      <c r="H659" s="7"/>
      <c r="I659" s="7"/>
      <c r="J659" s="7"/>
      <c r="K659" s="7"/>
      <c r="L659" s="12"/>
      <c r="M659" s="12"/>
      <c r="N659" s="12"/>
      <c r="O659" s="7"/>
      <c r="P659" s="7"/>
      <c r="Q659" s="7"/>
      <c r="R659" s="15"/>
      <c r="S659" s="15"/>
      <c r="T659" s="15"/>
      <c r="U659" s="12"/>
      <c r="V659" s="12"/>
      <c r="W659" s="12"/>
      <c r="X659" s="12"/>
      <c r="Y659" s="12"/>
      <c r="Z659" s="12"/>
      <c r="AA659" s="16"/>
      <c r="AB659" s="16"/>
      <c r="AC659" s="27"/>
    </row>
    <row r="660" spans="1:29" x14ac:dyDescent="0.25">
      <c r="A660" s="11"/>
      <c r="B660" s="11"/>
      <c r="C660" s="11"/>
      <c r="D660" s="13"/>
      <c r="E660" s="14"/>
      <c r="F660" s="14"/>
      <c r="G660" s="28"/>
      <c r="H660" s="7"/>
      <c r="I660" s="7"/>
      <c r="J660" s="7"/>
      <c r="K660" s="7"/>
      <c r="L660" s="12"/>
      <c r="M660" s="12"/>
      <c r="N660" s="12"/>
      <c r="O660" s="7"/>
      <c r="P660" s="7"/>
      <c r="Q660" s="7"/>
      <c r="R660" s="15"/>
      <c r="S660" s="15"/>
      <c r="T660" s="15"/>
      <c r="U660" s="12"/>
      <c r="V660" s="12"/>
      <c r="W660" s="12"/>
      <c r="X660" s="12"/>
      <c r="Y660" s="12"/>
      <c r="Z660" s="12"/>
      <c r="AA660" s="16"/>
      <c r="AB660" s="16"/>
      <c r="AC660" s="27"/>
    </row>
    <row r="661" spans="1:29" x14ac:dyDescent="0.25">
      <c r="A661" s="11"/>
      <c r="B661" s="11"/>
      <c r="C661" s="11"/>
      <c r="D661" s="13"/>
      <c r="E661" s="14"/>
      <c r="F661" s="14"/>
      <c r="G661" s="28"/>
      <c r="H661" s="7"/>
      <c r="I661" s="7"/>
      <c r="J661" s="7"/>
      <c r="K661" s="7"/>
      <c r="L661" s="12"/>
      <c r="M661" s="12"/>
      <c r="N661" s="12"/>
      <c r="O661" s="7"/>
      <c r="P661" s="7"/>
      <c r="Q661" s="7"/>
      <c r="R661" s="15"/>
      <c r="S661" s="15"/>
      <c r="T661" s="15"/>
      <c r="U661" s="12"/>
      <c r="V661" s="12"/>
      <c r="W661" s="12"/>
      <c r="X661" s="12"/>
      <c r="Y661" s="12"/>
      <c r="Z661" s="12"/>
      <c r="AA661" s="16"/>
      <c r="AB661" s="16"/>
      <c r="AC661" s="27"/>
    </row>
    <row r="662" spans="1:29" x14ac:dyDescent="0.25">
      <c r="A662" s="11"/>
      <c r="B662" s="11"/>
      <c r="C662" s="11"/>
      <c r="D662" s="13"/>
      <c r="E662" s="14"/>
      <c r="F662" s="14"/>
      <c r="G662" s="28"/>
      <c r="H662" s="7"/>
      <c r="I662" s="7"/>
      <c r="J662" s="7"/>
      <c r="K662" s="7"/>
      <c r="L662" s="12"/>
      <c r="M662" s="12"/>
      <c r="N662" s="12"/>
      <c r="O662" s="7"/>
      <c r="P662" s="7"/>
      <c r="Q662" s="7"/>
      <c r="R662" s="15"/>
      <c r="S662" s="15"/>
      <c r="T662" s="15"/>
      <c r="U662" s="12"/>
      <c r="V662" s="12"/>
      <c r="W662" s="12"/>
      <c r="X662" s="12"/>
      <c r="Y662" s="12"/>
      <c r="Z662" s="12"/>
      <c r="AA662" s="16"/>
      <c r="AB662" s="16"/>
      <c r="AC662" s="27"/>
    </row>
    <row r="663" spans="1:29" x14ac:dyDescent="0.25">
      <c r="A663" s="11"/>
      <c r="B663" s="11"/>
      <c r="C663" s="11"/>
      <c r="D663" s="13"/>
      <c r="E663" s="14"/>
      <c r="F663" s="14"/>
      <c r="G663" s="28"/>
      <c r="H663" s="7"/>
      <c r="I663" s="7"/>
      <c r="J663" s="7"/>
      <c r="K663" s="7"/>
      <c r="L663" s="12"/>
      <c r="M663" s="12"/>
      <c r="N663" s="12"/>
      <c r="O663" s="7"/>
      <c r="P663" s="7"/>
      <c r="Q663" s="7"/>
      <c r="R663" s="15"/>
      <c r="S663" s="15"/>
      <c r="T663" s="15"/>
      <c r="U663" s="12"/>
      <c r="V663" s="12"/>
      <c r="W663" s="12"/>
      <c r="X663" s="12"/>
      <c r="Y663" s="12"/>
      <c r="Z663" s="12"/>
      <c r="AA663" s="16"/>
      <c r="AB663" s="16"/>
      <c r="AC663" s="27"/>
    </row>
    <row r="664" spans="1:29" x14ac:dyDescent="0.25">
      <c r="A664" s="11"/>
      <c r="B664" s="11"/>
      <c r="C664" s="11"/>
      <c r="D664" s="13"/>
      <c r="E664" s="14"/>
      <c r="F664" s="14"/>
      <c r="G664" s="28"/>
      <c r="H664" s="7"/>
      <c r="I664" s="7"/>
      <c r="J664" s="7"/>
      <c r="K664" s="7"/>
      <c r="L664" s="12"/>
      <c r="M664" s="12"/>
      <c r="N664" s="12"/>
      <c r="O664" s="7"/>
      <c r="P664" s="7"/>
      <c r="Q664" s="7"/>
      <c r="R664" s="15"/>
      <c r="S664" s="15"/>
      <c r="T664" s="15"/>
      <c r="U664" s="12"/>
      <c r="V664" s="12"/>
      <c r="W664" s="12"/>
      <c r="X664" s="12"/>
      <c r="Y664" s="12"/>
      <c r="Z664" s="12"/>
      <c r="AA664" s="16"/>
      <c r="AB664" s="16"/>
      <c r="AC664" s="27"/>
    </row>
    <row r="665" spans="1:29" x14ac:dyDescent="0.25">
      <c r="A665" s="11"/>
      <c r="B665" s="11"/>
      <c r="C665" s="11"/>
      <c r="D665" s="13"/>
      <c r="E665" s="14"/>
      <c r="F665" s="14"/>
      <c r="G665" s="28"/>
      <c r="H665" s="7"/>
      <c r="I665" s="7"/>
      <c r="J665" s="7"/>
      <c r="K665" s="7"/>
      <c r="L665" s="12"/>
      <c r="M665" s="12"/>
      <c r="N665" s="12"/>
      <c r="O665" s="7"/>
      <c r="P665" s="7"/>
      <c r="Q665" s="7"/>
      <c r="R665" s="15"/>
      <c r="S665" s="15"/>
      <c r="T665" s="15"/>
      <c r="U665" s="12"/>
      <c r="V665" s="12"/>
      <c r="W665" s="12"/>
      <c r="X665" s="12"/>
      <c r="Y665" s="12"/>
      <c r="Z665" s="12"/>
      <c r="AA665" s="16"/>
      <c r="AB665" s="16"/>
      <c r="AC665" s="27"/>
    </row>
    <row r="666" spans="1:29" x14ac:dyDescent="0.25">
      <c r="A666" s="11"/>
      <c r="B666" s="11"/>
      <c r="C666" s="11"/>
      <c r="D666" s="13"/>
      <c r="E666" s="14"/>
      <c r="F666" s="14"/>
      <c r="G666" s="28"/>
      <c r="H666" s="7"/>
      <c r="I666" s="7"/>
      <c r="J666" s="7"/>
      <c r="K666" s="7"/>
      <c r="L666" s="12"/>
      <c r="M666" s="12"/>
      <c r="N666" s="12"/>
      <c r="O666" s="7"/>
      <c r="P666" s="7"/>
      <c r="Q666" s="7"/>
      <c r="R666" s="15"/>
      <c r="S666" s="15"/>
      <c r="T666" s="15"/>
      <c r="U666" s="12"/>
      <c r="V666" s="12"/>
      <c r="W666" s="12"/>
      <c r="X666" s="12"/>
      <c r="Y666" s="12"/>
      <c r="Z666" s="12"/>
      <c r="AA666" s="16"/>
      <c r="AB666" s="16"/>
      <c r="AC666" s="27"/>
    </row>
    <row r="667" spans="1:29" x14ac:dyDescent="0.25">
      <c r="A667" s="11"/>
      <c r="B667" s="11"/>
      <c r="C667" s="11"/>
      <c r="D667" s="13"/>
      <c r="E667" s="14"/>
      <c r="F667" s="14"/>
      <c r="G667" s="28"/>
      <c r="H667" s="7"/>
      <c r="I667" s="7"/>
      <c r="J667" s="7"/>
      <c r="K667" s="7"/>
      <c r="L667" s="12"/>
      <c r="M667" s="12"/>
      <c r="N667" s="12"/>
      <c r="O667" s="7"/>
      <c r="P667" s="7"/>
      <c r="Q667" s="7"/>
      <c r="R667" s="15"/>
      <c r="S667" s="15"/>
      <c r="T667" s="15"/>
      <c r="U667" s="12"/>
      <c r="V667" s="12"/>
      <c r="W667" s="12"/>
      <c r="X667" s="12"/>
      <c r="Y667" s="12"/>
      <c r="Z667" s="12"/>
      <c r="AA667" s="16"/>
      <c r="AB667" s="16"/>
      <c r="AC667" s="27"/>
    </row>
    <row r="668" spans="1:29" x14ac:dyDescent="0.25">
      <c r="A668" s="11"/>
      <c r="B668" s="11"/>
      <c r="C668" s="11"/>
      <c r="D668" s="13"/>
      <c r="E668" s="14"/>
      <c r="F668" s="14"/>
      <c r="G668" s="28"/>
      <c r="H668" s="7"/>
      <c r="I668" s="7"/>
      <c r="J668" s="7"/>
      <c r="K668" s="7"/>
      <c r="L668" s="12"/>
      <c r="M668" s="12"/>
      <c r="N668" s="12"/>
      <c r="O668" s="7"/>
      <c r="P668" s="7"/>
      <c r="Q668" s="7"/>
      <c r="R668" s="15"/>
      <c r="S668" s="15"/>
      <c r="T668" s="15"/>
      <c r="U668" s="12"/>
      <c r="V668" s="12"/>
      <c r="W668" s="12"/>
      <c r="X668" s="12"/>
      <c r="Y668" s="12"/>
      <c r="Z668" s="12"/>
      <c r="AA668" s="16"/>
      <c r="AB668" s="16"/>
      <c r="AC668" s="27"/>
    </row>
    <row r="669" spans="1:29" x14ac:dyDescent="0.25">
      <c r="A669" s="11"/>
      <c r="B669" s="11"/>
      <c r="C669" s="11"/>
      <c r="D669" s="13"/>
      <c r="E669" s="14"/>
      <c r="F669" s="14"/>
      <c r="G669" s="28"/>
      <c r="H669" s="7"/>
      <c r="I669" s="7"/>
      <c r="J669" s="7"/>
      <c r="K669" s="7"/>
      <c r="L669" s="12"/>
      <c r="M669" s="12"/>
      <c r="N669" s="12"/>
      <c r="O669" s="7"/>
      <c r="P669" s="7"/>
      <c r="Q669" s="7"/>
      <c r="R669" s="15"/>
      <c r="S669" s="15"/>
      <c r="T669" s="15"/>
      <c r="U669" s="12"/>
      <c r="V669" s="12"/>
      <c r="W669" s="12"/>
      <c r="X669" s="12"/>
      <c r="Y669" s="12"/>
      <c r="Z669" s="12"/>
      <c r="AA669" s="16"/>
      <c r="AB669" s="16"/>
      <c r="AC669" s="27"/>
    </row>
    <row r="670" spans="1:29" x14ac:dyDescent="0.25">
      <c r="A670" s="11"/>
      <c r="B670" s="11"/>
      <c r="C670" s="11"/>
      <c r="D670" s="13"/>
      <c r="E670" s="14"/>
      <c r="F670" s="14"/>
      <c r="G670" s="28"/>
      <c r="H670" s="7"/>
      <c r="I670" s="7"/>
      <c r="J670" s="7"/>
      <c r="K670" s="7"/>
      <c r="L670" s="12"/>
      <c r="M670" s="12"/>
      <c r="N670" s="12"/>
      <c r="O670" s="7"/>
      <c r="P670" s="7"/>
      <c r="Q670" s="7"/>
      <c r="R670" s="15"/>
      <c r="S670" s="15"/>
      <c r="T670" s="15"/>
      <c r="U670" s="12"/>
      <c r="V670" s="12"/>
      <c r="W670" s="12"/>
      <c r="X670" s="12"/>
      <c r="Y670" s="12"/>
      <c r="Z670" s="12"/>
      <c r="AA670" s="16"/>
      <c r="AB670" s="16"/>
      <c r="AC670" s="27"/>
    </row>
    <row r="671" spans="1:29" x14ac:dyDescent="0.25">
      <c r="A671" s="11"/>
      <c r="B671" s="11"/>
      <c r="C671" s="11"/>
      <c r="D671" s="13"/>
      <c r="E671" s="14"/>
      <c r="F671" s="14"/>
      <c r="G671" s="28"/>
      <c r="H671" s="7"/>
      <c r="I671" s="7"/>
      <c r="J671" s="7"/>
      <c r="K671" s="7"/>
      <c r="L671" s="12"/>
      <c r="M671" s="12"/>
      <c r="N671" s="12"/>
      <c r="O671" s="7"/>
      <c r="P671" s="7"/>
      <c r="Q671" s="7"/>
      <c r="R671" s="15"/>
      <c r="S671" s="15"/>
      <c r="T671" s="15"/>
      <c r="U671" s="12"/>
      <c r="V671" s="12"/>
      <c r="W671" s="12"/>
      <c r="X671" s="12"/>
      <c r="Y671" s="12"/>
      <c r="Z671" s="12"/>
      <c r="AA671" s="16"/>
      <c r="AB671" s="16"/>
      <c r="AC671" s="27"/>
    </row>
    <row r="672" spans="1:29" x14ac:dyDescent="0.25">
      <c r="A672" s="11"/>
      <c r="B672" s="11"/>
      <c r="C672" s="11"/>
      <c r="D672" s="13"/>
      <c r="E672" s="14"/>
      <c r="F672" s="14"/>
      <c r="G672" s="28"/>
      <c r="H672" s="7"/>
      <c r="I672" s="7"/>
      <c r="J672" s="7"/>
      <c r="K672" s="7"/>
      <c r="L672" s="12"/>
      <c r="M672" s="12"/>
      <c r="N672" s="12"/>
      <c r="O672" s="7"/>
      <c r="P672" s="7"/>
      <c r="Q672" s="7"/>
      <c r="R672" s="15"/>
      <c r="S672" s="15"/>
      <c r="T672" s="15"/>
      <c r="U672" s="12"/>
      <c r="V672" s="12"/>
      <c r="W672" s="12"/>
      <c r="X672" s="12"/>
      <c r="Y672" s="12"/>
      <c r="Z672" s="12"/>
      <c r="AA672" s="16"/>
      <c r="AB672" s="16"/>
      <c r="AC672" s="27"/>
    </row>
    <row r="673" spans="1:30" x14ac:dyDescent="0.25">
      <c r="A673" s="11"/>
      <c r="B673" s="11"/>
      <c r="C673" s="11"/>
      <c r="D673" s="13"/>
      <c r="E673" s="14"/>
      <c r="F673" s="14"/>
      <c r="G673" s="28"/>
      <c r="H673" s="7"/>
      <c r="I673" s="7"/>
      <c r="J673" s="7"/>
      <c r="K673" s="7"/>
      <c r="L673" s="12"/>
      <c r="M673" s="12"/>
      <c r="N673" s="12"/>
      <c r="O673" s="7"/>
      <c r="P673" s="7"/>
      <c r="Q673" s="7"/>
      <c r="R673" s="15"/>
      <c r="S673" s="15"/>
      <c r="T673" s="15"/>
      <c r="U673" s="12"/>
      <c r="V673" s="12"/>
      <c r="W673" s="12"/>
      <c r="X673" s="12"/>
      <c r="Y673" s="12"/>
      <c r="Z673" s="12"/>
      <c r="AA673" s="16"/>
      <c r="AB673" s="16"/>
      <c r="AC673" s="27"/>
    </row>
    <row r="674" spans="1:30" x14ac:dyDescent="0.25">
      <c r="A674" s="11"/>
      <c r="B674" s="11"/>
      <c r="C674" s="11"/>
      <c r="D674" s="13"/>
      <c r="E674" s="14"/>
      <c r="F674" s="14"/>
      <c r="G674" s="28"/>
      <c r="H674" s="7"/>
      <c r="I674" s="7"/>
      <c r="J674" s="7"/>
      <c r="K674" s="7"/>
      <c r="L674" s="12"/>
      <c r="M674" s="12"/>
      <c r="N674" s="12"/>
      <c r="O674" s="7"/>
      <c r="P674" s="7"/>
      <c r="Q674" s="7"/>
      <c r="R674" s="15"/>
      <c r="S674" s="15"/>
      <c r="T674" s="15"/>
      <c r="U674" s="12"/>
      <c r="V674" s="12"/>
      <c r="W674" s="12"/>
      <c r="X674" s="12"/>
      <c r="Y674" s="12"/>
      <c r="Z674" s="12"/>
      <c r="AA674" s="16"/>
      <c r="AB674" s="16"/>
      <c r="AC674" s="27"/>
    </row>
    <row r="675" spans="1:30" x14ac:dyDescent="0.25">
      <c r="A675" s="11"/>
      <c r="B675" s="11"/>
      <c r="C675" s="11"/>
      <c r="D675" s="13"/>
      <c r="E675" s="14"/>
      <c r="F675" s="14"/>
      <c r="G675" s="28"/>
      <c r="H675" s="7"/>
      <c r="I675" s="7"/>
      <c r="J675" s="7"/>
      <c r="K675" s="7"/>
      <c r="L675" s="12"/>
      <c r="M675" s="12"/>
      <c r="N675" s="12"/>
      <c r="O675" s="7"/>
      <c r="P675" s="7"/>
      <c r="Q675" s="7"/>
      <c r="R675" s="15"/>
      <c r="S675" s="15"/>
      <c r="T675" s="15"/>
      <c r="U675" s="12"/>
      <c r="V675" s="12"/>
      <c r="W675" s="12"/>
      <c r="X675" s="12"/>
      <c r="Y675" s="12"/>
      <c r="Z675" s="12"/>
      <c r="AA675" s="16"/>
      <c r="AB675" s="16"/>
      <c r="AC675" s="27"/>
    </row>
    <row r="676" spans="1:30" x14ac:dyDescent="0.25">
      <c r="A676" s="11"/>
      <c r="B676" s="11"/>
      <c r="C676" s="11"/>
      <c r="D676" s="13"/>
      <c r="E676" s="14"/>
      <c r="F676" s="14"/>
      <c r="G676" s="28"/>
      <c r="H676" s="7"/>
      <c r="I676" s="7"/>
      <c r="J676" s="7"/>
      <c r="K676" s="7"/>
      <c r="L676" s="12"/>
      <c r="M676" s="12"/>
      <c r="N676" s="12"/>
      <c r="O676" s="7"/>
      <c r="P676" s="7"/>
      <c r="Q676" s="7"/>
      <c r="R676" s="15"/>
      <c r="S676" s="15"/>
      <c r="T676" s="15"/>
      <c r="U676" s="12"/>
      <c r="V676" s="12"/>
      <c r="W676" s="12"/>
      <c r="X676" s="12"/>
      <c r="Y676" s="12"/>
      <c r="Z676" s="12"/>
      <c r="AA676" s="16"/>
      <c r="AB676" s="16"/>
      <c r="AC676" s="27"/>
    </row>
    <row r="677" spans="1:30" x14ac:dyDescent="0.25">
      <c r="A677" s="11"/>
      <c r="B677" s="11"/>
      <c r="C677" s="11"/>
      <c r="D677" s="13"/>
      <c r="E677" s="14"/>
      <c r="F677" s="14"/>
      <c r="G677" s="28"/>
      <c r="H677" s="7"/>
      <c r="I677" s="7"/>
      <c r="J677" s="7"/>
      <c r="K677" s="7"/>
      <c r="L677" s="12"/>
      <c r="M677" s="12"/>
      <c r="N677" s="12"/>
      <c r="O677" s="7"/>
      <c r="P677" s="7"/>
      <c r="Q677" s="7"/>
      <c r="R677" s="15"/>
      <c r="S677" s="15"/>
      <c r="T677" s="15"/>
      <c r="U677" s="12"/>
      <c r="V677" s="12"/>
      <c r="W677" s="12"/>
      <c r="X677" s="12"/>
      <c r="Y677" s="12"/>
      <c r="Z677" s="12"/>
      <c r="AA677" s="16"/>
      <c r="AB677" s="16"/>
      <c r="AC677" s="27"/>
    </row>
    <row r="678" spans="1:30" x14ac:dyDescent="0.25">
      <c r="A678" s="11"/>
      <c r="B678" s="11"/>
      <c r="C678" s="11"/>
      <c r="D678" s="13"/>
      <c r="E678" s="14"/>
      <c r="F678" s="14"/>
      <c r="G678" s="28"/>
      <c r="H678" s="7"/>
      <c r="I678" s="7"/>
      <c r="J678" s="7"/>
      <c r="K678" s="7"/>
      <c r="L678" s="12"/>
      <c r="M678" s="12"/>
      <c r="N678" s="12"/>
      <c r="O678" s="7"/>
      <c r="P678" s="7"/>
      <c r="Q678" s="7"/>
      <c r="R678" s="15"/>
      <c r="S678" s="15"/>
      <c r="T678" s="15"/>
      <c r="U678" s="12"/>
      <c r="V678" s="12"/>
      <c r="W678" s="12"/>
      <c r="X678" s="12"/>
      <c r="Y678" s="12"/>
      <c r="Z678" s="12"/>
      <c r="AA678" s="16"/>
      <c r="AB678" s="16"/>
      <c r="AC678" s="27"/>
    </row>
    <row r="679" spans="1:30" x14ac:dyDescent="0.25">
      <c r="A679" s="11"/>
      <c r="B679" s="11"/>
      <c r="C679" s="11"/>
      <c r="D679" s="13"/>
      <c r="E679" s="14"/>
      <c r="F679" s="14"/>
      <c r="G679" s="28"/>
      <c r="H679" s="7"/>
      <c r="I679" s="7"/>
      <c r="J679" s="7"/>
      <c r="K679" s="7"/>
      <c r="L679" s="12"/>
      <c r="M679" s="12"/>
      <c r="N679" s="12"/>
      <c r="O679" s="7"/>
      <c r="P679" s="7"/>
      <c r="Q679" s="7"/>
      <c r="R679" s="15"/>
      <c r="S679" s="15"/>
      <c r="T679" s="15"/>
      <c r="U679" s="12"/>
      <c r="V679" s="12"/>
      <c r="W679" s="12"/>
      <c r="X679" s="12"/>
      <c r="Y679" s="12"/>
      <c r="Z679" s="12"/>
      <c r="AA679" s="16"/>
      <c r="AB679" s="16"/>
      <c r="AC679" s="27"/>
    </row>
    <row r="680" spans="1:30" x14ac:dyDescent="0.25">
      <c r="A680" s="11"/>
      <c r="B680" s="11"/>
      <c r="C680" s="11"/>
      <c r="D680" s="13"/>
      <c r="E680" s="14"/>
      <c r="F680" s="14"/>
      <c r="G680" s="28"/>
      <c r="H680" s="7"/>
      <c r="I680" s="7"/>
      <c r="J680" s="7"/>
      <c r="K680" s="7"/>
      <c r="L680" s="12"/>
      <c r="M680" s="12"/>
      <c r="N680" s="12"/>
      <c r="O680" s="7"/>
      <c r="P680" s="7"/>
      <c r="Q680" s="7"/>
      <c r="R680" s="15"/>
      <c r="S680" s="15"/>
      <c r="T680" s="15"/>
      <c r="U680" s="12"/>
      <c r="V680" s="12"/>
      <c r="W680" s="12"/>
      <c r="X680" s="12"/>
      <c r="Y680" s="12"/>
      <c r="Z680" s="12"/>
      <c r="AA680" s="16"/>
      <c r="AB680" s="16"/>
      <c r="AC680" s="27"/>
    </row>
    <row r="681" spans="1:30" x14ac:dyDescent="0.25">
      <c r="A681" s="11"/>
      <c r="B681" s="11"/>
      <c r="C681" s="11"/>
      <c r="D681" s="13"/>
      <c r="E681" s="14"/>
      <c r="F681" s="14"/>
      <c r="G681" s="28"/>
      <c r="H681" s="7"/>
      <c r="I681" s="7"/>
      <c r="J681" s="7"/>
      <c r="K681" s="7"/>
      <c r="L681" s="12"/>
      <c r="M681" s="12"/>
      <c r="N681" s="12"/>
      <c r="O681" s="7"/>
      <c r="P681" s="7"/>
      <c r="Q681" s="7"/>
      <c r="R681" s="15"/>
      <c r="S681" s="15"/>
      <c r="T681" s="15"/>
      <c r="U681" s="12"/>
      <c r="V681" s="12"/>
      <c r="W681" s="12"/>
      <c r="X681" s="12"/>
      <c r="Y681" s="12"/>
      <c r="Z681" s="12"/>
      <c r="AA681" s="16"/>
      <c r="AB681" s="16"/>
      <c r="AC681" s="27"/>
    </row>
    <row r="682" spans="1:30" x14ac:dyDescent="0.25">
      <c r="A682" s="11"/>
      <c r="B682" s="11"/>
      <c r="C682" s="11"/>
      <c r="D682" s="13"/>
      <c r="E682" s="14"/>
      <c r="F682" s="14"/>
      <c r="G682" s="28"/>
      <c r="H682" s="7"/>
      <c r="I682" s="7"/>
      <c r="J682" s="7"/>
      <c r="K682" s="7"/>
      <c r="L682" s="12"/>
      <c r="M682" s="12"/>
      <c r="N682" s="12"/>
      <c r="O682" s="7"/>
      <c r="P682" s="7"/>
      <c r="Q682" s="7"/>
      <c r="R682" s="15"/>
      <c r="S682" s="15"/>
      <c r="T682" s="15"/>
      <c r="U682" s="12"/>
      <c r="V682" s="12"/>
      <c r="W682" s="12"/>
      <c r="X682" s="12"/>
      <c r="Y682" s="12"/>
      <c r="Z682" s="12"/>
      <c r="AA682" s="16"/>
      <c r="AB682" s="16"/>
      <c r="AC682" s="27"/>
    </row>
    <row r="683" spans="1:30" s="12" customFormat="1" x14ac:dyDescent="0.25">
      <c r="A683" s="11"/>
      <c r="B683" s="11"/>
      <c r="C683" s="11"/>
      <c r="D683" s="13"/>
      <c r="E683" s="14"/>
      <c r="F683" s="14"/>
      <c r="G683" s="28"/>
      <c r="H683" s="7"/>
      <c r="I683" s="7"/>
      <c r="J683" s="7"/>
      <c r="K683" s="7"/>
      <c r="O683" s="7"/>
      <c r="P683" s="7"/>
      <c r="Q683" s="7"/>
      <c r="R683" s="15"/>
      <c r="S683" s="15"/>
      <c r="T683" s="15"/>
      <c r="AA683" s="16"/>
      <c r="AB683" s="16"/>
      <c r="AC683" s="27"/>
      <c r="AD683" s="16"/>
    </row>
    <row r="684" spans="1:30" x14ac:dyDescent="0.25">
      <c r="A684" s="11"/>
      <c r="B684" s="11"/>
      <c r="C684" s="11"/>
      <c r="D684" s="13"/>
      <c r="E684" s="14"/>
      <c r="F684" s="14"/>
      <c r="G684" s="28"/>
      <c r="H684" s="7"/>
      <c r="I684" s="7"/>
      <c r="J684" s="7"/>
      <c r="K684" s="7"/>
      <c r="L684" s="12"/>
      <c r="M684" s="12"/>
      <c r="N684" s="12"/>
      <c r="O684" s="7"/>
      <c r="P684" s="7"/>
      <c r="Q684" s="7"/>
      <c r="R684" s="15"/>
      <c r="S684" s="15"/>
      <c r="T684" s="15"/>
      <c r="U684" s="12"/>
      <c r="V684" s="12"/>
      <c r="W684" s="12"/>
      <c r="X684" s="12"/>
      <c r="Y684" s="12"/>
      <c r="Z684" s="12"/>
      <c r="AA684" s="16"/>
      <c r="AB684" s="16"/>
      <c r="AC684" s="27"/>
    </row>
    <row r="685" spans="1:30" x14ac:dyDescent="0.25">
      <c r="A685" s="11"/>
      <c r="B685" s="11"/>
      <c r="C685" s="11"/>
      <c r="D685" s="13"/>
      <c r="E685" s="14"/>
      <c r="F685" s="14"/>
      <c r="G685" s="28"/>
      <c r="H685" s="7"/>
      <c r="I685" s="7"/>
      <c r="J685" s="7"/>
      <c r="K685" s="7"/>
      <c r="L685" s="12"/>
      <c r="M685" s="12"/>
      <c r="N685" s="12"/>
      <c r="O685" s="7"/>
      <c r="P685" s="7"/>
      <c r="Q685" s="7"/>
      <c r="R685" s="15"/>
      <c r="S685" s="15"/>
      <c r="T685" s="15"/>
      <c r="U685" s="12"/>
      <c r="V685" s="12"/>
      <c r="W685" s="12"/>
      <c r="X685" s="12"/>
      <c r="Y685" s="12"/>
      <c r="Z685" s="12"/>
      <c r="AA685" s="16"/>
      <c r="AB685" s="16"/>
      <c r="AC685" s="27"/>
    </row>
    <row r="686" spans="1:30" x14ac:dyDescent="0.25">
      <c r="A686" s="11"/>
      <c r="B686" s="11"/>
      <c r="C686" s="11"/>
      <c r="D686" s="13"/>
      <c r="E686" s="14"/>
      <c r="F686" s="14"/>
      <c r="G686" s="28"/>
      <c r="H686" s="7"/>
      <c r="I686" s="7"/>
      <c r="J686" s="7"/>
      <c r="K686" s="7"/>
      <c r="L686" s="12"/>
      <c r="M686" s="12"/>
      <c r="N686" s="12"/>
      <c r="O686" s="7"/>
      <c r="P686" s="7"/>
      <c r="Q686" s="7"/>
      <c r="R686" s="15"/>
      <c r="S686" s="15"/>
      <c r="T686" s="15"/>
      <c r="U686" s="12"/>
      <c r="V686" s="12"/>
      <c r="W686" s="12"/>
      <c r="X686" s="12"/>
      <c r="Y686" s="12"/>
      <c r="Z686" s="12"/>
      <c r="AA686" s="16"/>
      <c r="AB686" s="16"/>
      <c r="AC686" s="27"/>
    </row>
    <row r="687" spans="1:30" x14ac:dyDescent="0.25">
      <c r="A687" s="11"/>
      <c r="B687" s="11"/>
      <c r="C687" s="11"/>
      <c r="D687" s="13"/>
      <c r="E687" s="14"/>
      <c r="F687" s="14"/>
      <c r="G687" s="28"/>
      <c r="H687" s="7"/>
      <c r="I687" s="7"/>
      <c r="J687" s="7"/>
      <c r="K687" s="7"/>
      <c r="L687" s="12"/>
      <c r="M687" s="12"/>
      <c r="N687" s="12"/>
      <c r="O687" s="7"/>
      <c r="P687" s="7"/>
      <c r="Q687" s="7"/>
      <c r="R687" s="15"/>
      <c r="S687" s="15"/>
      <c r="T687" s="15"/>
      <c r="U687" s="12"/>
      <c r="V687" s="12"/>
      <c r="W687" s="12"/>
      <c r="X687" s="12"/>
      <c r="Y687" s="12"/>
      <c r="Z687" s="12"/>
      <c r="AA687" s="16"/>
      <c r="AB687" s="16"/>
      <c r="AC687" s="27"/>
    </row>
    <row r="688" spans="1:30" x14ac:dyDescent="0.25">
      <c r="A688" s="11"/>
      <c r="B688" s="11"/>
      <c r="C688" s="11"/>
      <c r="D688" s="13"/>
      <c r="E688" s="14"/>
      <c r="F688" s="14"/>
      <c r="G688" s="28"/>
      <c r="H688" s="7"/>
      <c r="I688" s="7"/>
      <c r="J688" s="7"/>
      <c r="K688" s="7"/>
      <c r="L688" s="12"/>
      <c r="M688" s="12"/>
      <c r="N688" s="12"/>
      <c r="O688" s="7"/>
      <c r="P688" s="7"/>
      <c r="Q688" s="7"/>
      <c r="R688" s="15"/>
      <c r="S688" s="15"/>
      <c r="T688" s="15"/>
      <c r="U688" s="12"/>
      <c r="V688" s="12"/>
      <c r="W688" s="12"/>
      <c r="X688" s="12"/>
      <c r="Y688" s="12"/>
      <c r="Z688" s="12"/>
      <c r="AA688" s="16"/>
      <c r="AB688" s="16"/>
      <c r="AC688" s="27"/>
    </row>
    <row r="689" spans="1:29" x14ac:dyDescent="0.25">
      <c r="A689" s="11"/>
      <c r="B689" s="11"/>
      <c r="C689" s="11"/>
      <c r="D689" s="13"/>
      <c r="E689" s="14"/>
      <c r="F689" s="14"/>
      <c r="G689" s="28"/>
      <c r="H689" s="7"/>
      <c r="I689" s="7"/>
      <c r="J689" s="7"/>
      <c r="K689" s="7"/>
      <c r="L689" s="12"/>
      <c r="M689" s="12"/>
      <c r="N689" s="12"/>
      <c r="O689" s="7"/>
      <c r="P689" s="7"/>
      <c r="Q689" s="7"/>
      <c r="R689" s="15"/>
      <c r="S689" s="15"/>
      <c r="T689" s="15"/>
      <c r="U689" s="12"/>
      <c r="V689" s="12"/>
      <c r="W689" s="12"/>
      <c r="X689" s="12"/>
      <c r="Y689" s="12"/>
      <c r="Z689" s="12"/>
      <c r="AA689" s="16"/>
      <c r="AB689" s="16"/>
      <c r="AC689" s="27"/>
    </row>
    <row r="690" spans="1:29" x14ac:dyDescent="0.25">
      <c r="A690" s="11"/>
      <c r="B690" s="11"/>
      <c r="C690" s="11"/>
      <c r="D690" s="13"/>
      <c r="E690" s="14"/>
      <c r="F690" s="14"/>
      <c r="G690" s="28"/>
      <c r="H690" s="7"/>
      <c r="I690" s="7"/>
      <c r="J690" s="7"/>
      <c r="K690" s="7"/>
      <c r="L690" s="12"/>
      <c r="M690" s="12"/>
      <c r="N690" s="12"/>
      <c r="O690" s="7"/>
      <c r="P690" s="7"/>
      <c r="Q690" s="7"/>
      <c r="R690" s="15"/>
      <c r="S690" s="15"/>
      <c r="T690" s="15"/>
      <c r="U690" s="12"/>
      <c r="V690" s="12"/>
      <c r="W690" s="12"/>
      <c r="X690" s="12"/>
      <c r="Y690" s="12"/>
      <c r="Z690" s="12"/>
      <c r="AA690" s="16"/>
      <c r="AB690" s="16"/>
      <c r="AC690" s="27"/>
    </row>
    <row r="691" spans="1:29" x14ac:dyDescent="0.25">
      <c r="A691" s="11"/>
      <c r="B691" s="11"/>
      <c r="C691" s="11"/>
      <c r="D691" s="13"/>
      <c r="E691" s="14"/>
      <c r="F691" s="14"/>
      <c r="G691" s="28"/>
      <c r="H691" s="7"/>
      <c r="I691" s="7"/>
      <c r="J691" s="7"/>
      <c r="K691" s="7"/>
      <c r="L691" s="12"/>
      <c r="M691" s="12"/>
      <c r="N691" s="12"/>
      <c r="O691" s="7"/>
      <c r="P691" s="7"/>
      <c r="Q691" s="7"/>
      <c r="R691" s="15"/>
      <c r="S691" s="15"/>
      <c r="T691" s="15"/>
      <c r="U691" s="12"/>
      <c r="V691" s="12"/>
      <c r="W691" s="12"/>
      <c r="X691" s="12"/>
      <c r="Y691" s="12"/>
      <c r="Z691" s="12"/>
      <c r="AA691" s="16"/>
      <c r="AB691" s="16"/>
      <c r="AC691" s="27"/>
    </row>
    <row r="692" spans="1:29" x14ac:dyDescent="0.25">
      <c r="A692" s="11"/>
      <c r="B692" s="11"/>
      <c r="C692" s="11"/>
      <c r="D692" s="13"/>
      <c r="E692" s="14"/>
      <c r="F692" s="14"/>
      <c r="G692" s="28"/>
      <c r="H692" s="7"/>
      <c r="I692" s="7"/>
      <c r="J692" s="7"/>
      <c r="K692" s="7"/>
      <c r="L692" s="12"/>
      <c r="M692" s="12"/>
      <c r="N692" s="12"/>
      <c r="O692" s="7"/>
      <c r="P692" s="7"/>
      <c r="Q692" s="7"/>
      <c r="R692" s="15"/>
      <c r="S692" s="15"/>
      <c r="T692" s="15"/>
      <c r="U692" s="12"/>
      <c r="V692" s="12"/>
      <c r="W692" s="12"/>
      <c r="X692" s="12"/>
      <c r="Y692" s="12"/>
      <c r="Z692" s="12"/>
      <c r="AA692" s="16"/>
      <c r="AB692" s="16"/>
      <c r="AC692" s="27"/>
    </row>
    <row r="693" spans="1:29" x14ac:dyDescent="0.25">
      <c r="A693" s="11"/>
      <c r="B693" s="11"/>
      <c r="C693" s="11"/>
      <c r="D693" s="13"/>
      <c r="E693" s="14"/>
      <c r="F693" s="14"/>
      <c r="G693" s="28"/>
      <c r="H693" s="7"/>
      <c r="I693" s="7"/>
      <c r="J693" s="7"/>
      <c r="K693" s="7"/>
      <c r="L693" s="12"/>
      <c r="M693" s="12"/>
      <c r="N693" s="12"/>
      <c r="O693" s="7"/>
      <c r="P693" s="7"/>
      <c r="Q693" s="7"/>
      <c r="R693" s="15"/>
      <c r="S693" s="15"/>
      <c r="T693" s="15"/>
      <c r="U693" s="12"/>
      <c r="V693" s="12"/>
      <c r="W693" s="12"/>
      <c r="X693" s="12"/>
      <c r="Y693" s="12"/>
      <c r="Z693" s="12"/>
      <c r="AA693" s="16"/>
      <c r="AB693" s="16"/>
      <c r="AC693" s="27"/>
    </row>
    <row r="694" spans="1:29" x14ac:dyDescent="0.25">
      <c r="A694" s="11"/>
      <c r="B694" s="11"/>
      <c r="C694" s="11"/>
      <c r="D694" s="13"/>
      <c r="E694" s="14"/>
      <c r="F694" s="14"/>
      <c r="G694" s="28"/>
      <c r="H694" s="7"/>
      <c r="I694" s="7"/>
      <c r="J694" s="7"/>
      <c r="K694" s="7"/>
      <c r="L694" s="12"/>
      <c r="M694" s="12"/>
      <c r="N694" s="12"/>
      <c r="O694" s="7"/>
      <c r="P694" s="7"/>
      <c r="Q694" s="7"/>
      <c r="R694" s="15"/>
      <c r="S694" s="15"/>
      <c r="T694" s="15"/>
      <c r="U694" s="12"/>
      <c r="V694" s="12"/>
      <c r="W694" s="12"/>
      <c r="X694" s="12"/>
      <c r="Y694" s="12"/>
      <c r="Z694" s="12"/>
      <c r="AA694" s="16"/>
      <c r="AB694" s="16"/>
      <c r="AC694" s="27"/>
    </row>
    <row r="695" spans="1:29" x14ac:dyDescent="0.25">
      <c r="A695" s="11"/>
      <c r="B695" s="11"/>
      <c r="C695" s="11"/>
      <c r="D695" s="13"/>
      <c r="E695" s="14"/>
      <c r="F695" s="14"/>
      <c r="G695" s="28"/>
      <c r="H695" s="7"/>
      <c r="I695" s="7"/>
      <c r="J695" s="7"/>
      <c r="K695" s="7"/>
      <c r="L695" s="12"/>
      <c r="M695" s="12"/>
      <c r="N695" s="12"/>
      <c r="O695" s="7"/>
      <c r="P695" s="7"/>
      <c r="Q695" s="7"/>
      <c r="R695" s="15"/>
      <c r="S695" s="15"/>
      <c r="T695" s="15"/>
      <c r="U695" s="12"/>
      <c r="V695" s="12"/>
      <c r="W695" s="12"/>
      <c r="X695" s="12"/>
      <c r="Y695" s="12"/>
      <c r="Z695" s="12"/>
      <c r="AA695" s="16"/>
      <c r="AB695" s="16"/>
      <c r="AC695" s="27"/>
    </row>
    <row r="696" spans="1:29" x14ac:dyDescent="0.25">
      <c r="A696" s="11"/>
      <c r="B696" s="11"/>
      <c r="C696" s="11"/>
      <c r="D696" s="13"/>
      <c r="E696" s="14"/>
      <c r="F696" s="14"/>
      <c r="G696" s="28"/>
      <c r="H696" s="7"/>
      <c r="I696" s="7"/>
      <c r="J696" s="7"/>
      <c r="K696" s="7"/>
      <c r="L696" s="12"/>
      <c r="M696" s="12"/>
      <c r="N696" s="12"/>
      <c r="O696" s="7"/>
      <c r="P696" s="7"/>
      <c r="Q696" s="7"/>
      <c r="R696" s="15"/>
      <c r="S696" s="15"/>
      <c r="T696" s="15"/>
      <c r="U696" s="12"/>
      <c r="V696" s="12"/>
      <c r="W696" s="12"/>
      <c r="X696" s="12"/>
      <c r="Y696" s="12"/>
      <c r="Z696" s="12"/>
      <c r="AA696" s="16"/>
      <c r="AB696" s="16"/>
      <c r="AC696" s="27"/>
    </row>
    <row r="697" spans="1:29" x14ac:dyDescent="0.25">
      <c r="A697" s="11"/>
      <c r="B697" s="11"/>
      <c r="C697" s="11"/>
      <c r="D697" s="13"/>
      <c r="E697" s="14"/>
      <c r="F697" s="14"/>
      <c r="G697" s="28"/>
      <c r="H697" s="7"/>
      <c r="I697" s="7"/>
      <c r="J697" s="7"/>
      <c r="K697" s="7"/>
      <c r="L697" s="12"/>
      <c r="M697" s="12"/>
      <c r="N697" s="12"/>
      <c r="O697" s="7"/>
      <c r="P697" s="7"/>
      <c r="Q697" s="7"/>
      <c r="R697" s="15"/>
      <c r="S697" s="15"/>
      <c r="T697" s="15"/>
      <c r="U697" s="12"/>
      <c r="V697" s="12"/>
      <c r="W697" s="12"/>
      <c r="X697" s="12"/>
      <c r="Y697" s="12"/>
      <c r="Z697" s="12"/>
      <c r="AA697" s="16"/>
      <c r="AB697" s="16"/>
      <c r="AC697" s="27"/>
    </row>
    <row r="698" spans="1:29" x14ac:dyDescent="0.25">
      <c r="A698" s="11"/>
      <c r="B698" s="11"/>
      <c r="C698" s="11"/>
      <c r="D698" s="13"/>
      <c r="E698" s="14"/>
      <c r="F698" s="14"/>
      <c r="G698" s="28"/>
      <c r="H698" s="7"/>
      <c r="I698" s="7"/>
      <c r="J698" s="7"/>
      <c r="K698" s="7"/>
      <c r="L698" s="12"/>
      <c r="M698" s="12"/>
      <c r="N698" s="12"/>
      <c r="O698" s="7"/>
      <c r="P698" s="7"/>
      <c r="Q698" s="7"/>
      <c r="R698" s="15"/>
      <c r="S698" s="15"/>
      <c r="T698" s="15"/>
      <c r="U698" s="12"/>
      <c r="V698" s="12"/>
      <c r="W698" s="12"/>
      <c r="X698" s="12"/>
      <c r="Y698" s="12"/>
      <c r="Z698" s="12"/>
      <c r="AA698" s="16"/>
      <c r="AB698" s="16"/>
      <c r="AC698" s="27"/>
    </row>
    <row r="699" spans="1:29" x14ac:dyDescent="0.25">
      <c r="A699" s="11"/>
      <c r="B699" s="11"/>
      <c r="C699" s="11"/>
      <c r="D699" s="13"/>
      <c r="E699" s="14"/>
      <c r="F699" s="14"/>
      <c r="G699" s="28"/>
      <c r="H699" s="7"/>
      <c r="I699" s="7"/>
      <c r="J699" s="7"/>
      <c r="K699" s="7"/>
      <c r="L699" s="12"/>
      <c r="M699" s="12"/>
      <c r="N699" s="12"/>
      <c r="O699" s="7"/>
      <c r="P699" s="7"/>
      <c r="Q699" s="7"/>
      <c r="R699" s="15"/>
      <c r="S699" s="15"/>
      <c r="T699" s="15"/>
      <c r="U699" s="12"/>
      <c r="V699" s="12"/>
      <c r="W699" s="12"/>
      <c r="X699" s="12"/>
      <c r="Y699" s="12"/>
      <c r="Z699" s="12"/>
      <c r="AA699" s="16"/>
      <c r="AB699" s="16"/>
      <c r="AC699" s="27"/>
    </row>
    <row r="700" spans="1:29" x14ac:dyDescent="0.25">
      <c r="A700" s="11"/>
      <c r="B700" s="11"/>
      <c r="C700" s="11"/>
      <c r="D700" s="13"/>
      <c r="E700" s="14"/>
      <c r="F700" s="14"/>
      <c r="G700" s="28"/>
      <c r="H700" s="7"/>
      <c r="I700" s="7"/>
      <c r="J700" s="7"/>
      <c r="K700" s="7"/>
      <c r="L700" s="12"/>
      <c r="M700" s="12"/>
      <c r="N700" s="12"/>
      <c r="O700" s="7"/>
      <c r="P700" s="7"/>
      <c r="Q700" s="7"/>
      <c r="R700" s="15"/>
      <c r="S700" s="15"/>
      <c r="T700" s="15"/>
      <c r="U700" s="12"/>
      <c r="V700" s="12"/>
      <c r="W700" s="12"/>
      <c r="X700" s="12"/>
      <c r="Y700" s="12"/>
      <c r="Z700" s="12"/>
      <c r="AA700" s="16"/>
      <c r="AB700" s="16"/>
      <c r="AC700" s="27"/>
    </row>
    <row r="701" spans="1:29" x14ac:dyDescent="0.25">
      <c r="A701" s="11"/>
      <c r="B701" s="11"/>
      <c r="C701" s="11"/>
      <c r="D701" s="13"/>
      <c r="E701" s="14"/>
      <c r="F701" s="14"/>
      <c r="G701" s="28"/>
      <c r="H701" s="7"/>
      <c r="I701" s="7"/>
      <c r="J701" s="7"/>
      <c r="K701" s="7"/>
      <c r="L701" s="12"/>
      <c r="M701" s="12"/>
      <c r="N701" s="12"/>
      <c r="O701" s="7"/>
      <c r="P701" s="7"/>
      <c r="Q701" s="7"/>
      <c r="R701" s="15"/>
      <c r="S701" s="15"/>
      <c r="T701" s="15"/>
      <c r="U701" s="12"/>
      <c r="V701" s="12"/>
      <c r="W701" s="12"/>
      <c r="X701" s="12"/>
      <c r="Y701" s="12"/>
      <c r="Z701" s="12"/>
      <c r="AA701" s="16"/>
      <c r="AB701" s="16"/>
      <c r="AC701" s="27"/>
    </row>
    <row r="702" spans="1:29" x14ac:dyDescent="0.25">
      <c r="A702" s="11"/>
      <c r="B702" s="11"/>
      <c r="C702" s="11"/>
      <c r="D702" s="13"/>
      <c r="E702" s="14"/>
      <c r="F702" s="14"/>
      <c r="G702" s="28"/>
      <c r="H702" s="7"/>
      <c r="I702" s="7"/>
      <c r="J702" s="7"/>
      <c r="K702" s="7"/>
      <c r="L702" s="12"/>
      <c r="M702" s="12"/>
      <c r="N702" s="12"/>
      <c r="O702" s="7"/>
      <c r="P702" s="7"/>
      <c r="Q702" s="7"/>
      <c r="R702" s="15"/>
      <c r="S702" s="15"/>
      <c r="T702" s="15"/>
      <c r="U702" s="12"/>
      <c r="V702" s="12"/>
      <c r="W702" s="12"/>
      <c r="X702" s="12"/>
      <c r="Y702" s="12"/>
      <c r="Z702" s="12"/>
      <c r="AA702" s="16"/>
      <c r="AB702" s="16"/>
      <c r="AC702" s="27"/>
    </row>
    <row r="703" spans="1:29" x14ac:dyDescent="0.25">
      <c r="A703" s="11"/>
      <c r="B703" s="11"/>
      <c r="C703" s="11"/>
      <c r="D703" s="13"/>
      <c r="E703" s="14"/>
      <c r="F703" s="14"/>
      <c r="G703" s="28"/>
      <c r="H703" s="7"/>
      <c r="I703" s="7"/>
      <c r="J703" s="7"/>
      <c r="K703" s="7"/>
      <c r="L703" s="12"/>
      <c r="M703" s="12"/>
      <c r="N703" s="12"/>
      <c r="O703" s="7"/>
      <c r="P703" s="7"/>
      <c r="Q703" s="7"/>
      <c r="R703" s="15"/>
      <c r="S703" s="15"/>
      <c r="T703" s="15"/>
      <c r="U703" s="12"/>
      <c r="V703" s="12"/>
      <c r="W703" s="12"/>
      <c r="X703" s="12"/>
      <c r="Y703" s="12"/>
      <c r="Z703" s="12"/>
      <c r="AA703" s="16"/>
      <c r="AB703" s="16"/>
      <c r="AC703" s="27"/>
    </row>
    <row r="704" spans="1:29" x14ac:dyDescent="0.25">
      <c r="A704" s="11"/>
      <c r="B704" s="11"/>
      <c r="C704" s="11"/>
      <c r="D704" s="13"/>
      <c r="E704" s="14"/>
      <c r="F704" s="14"/>
      <c r="G704" s="28"/>
      <c r="H704" s="7"/>
      <c r="I704" s="7"/>
      <c r="J704" s="7"/>
      <c r="K704" s="7"/>
      <c r="L704" s="12"/>
      <c r="M704" s="12"/>
      <c r="N704" s="12"/>
      <c r="O704" s="7"/>
      <c r="P704" s="7"/>
      <c r="Q704" s="7"/>
      <c r="R704" s="15"/>
      <c r="S704" s="15"/>
      <c r="T704" s="15"/>
      <c r="U704" s="12"/>
      <c r="V704" s="12"/>
      <c r="W704" s="12"/>
      <c r="X704" s="12"/>
      <c r="Y704" s="12"/>
      <c r="Z704" s="12"/>
      <c r="AA704" s="16"/>
      <c r="AB704" s="16"/>
      <c r="AC704" s="27"/>
    </row>
    <row r="705" spans="1:30" x14ac:dyDescent="0.25">
      <c r="A705" s="11"/>
      <c r="B705" s="11"/>
      <c r="C705" s="11"/>
      <c r="D705" s="13"/>
      <c r="E705" s="14"/>
      <c r="F705" s="14"/>
      <c r="G705" s="28"/>
      <c r="H705" s="7"/>
      <c r="I705" s="7"/>
      <c r="J705" s="7"/>
      <c r="K705" s="7"/>
      <c r="L705" s="12"/>
      <c r="M705" s="12"/>
      <c r="N705" s="12"/>
      <c r="O705" s="7"/>
      <c r="P705" s="7"/>
      <c r="Q705" s="7"/>
      <c r="R705" s="15"/>
      <c r="S705" s="15"/>
      <c r="T705" s="15"/>
      <c r="U705" s="12"/>
      <c r="V705" s="12"/>
      <c r="W705" s="12"/>
      <c r="X705" s="12"/>
      <c r="Y705" s="12"/>
      <c r="Z705" s="12"/>
      <c r="AA705" s="16"/>
      <c r="AB705" s="16"/>
      <c r="AC705" s="27"/>
    </row>
    <row r="706" spans="1:30" x14ac:dyDescent="0.25">
      <c r="A706" s="11"/>
      <c r="B706" s="11"/>
      <c r="C706" s="11"/>
      <c r="D706" s="13"/>
      <c r="E706" s="14"/>
      <c r="F706" s="14"/>
      <c r="G706" s="28"/>
      <c r="H706" s="7"/>
      <c r="I706" s="7"/>
      <c r="J706" s="7"/>
      <c r="K706" s="7"/>
      <c r="L706" s="12"/>
      <c r="M706" s="12"/>
      <c r="N706" s="12"/>
      <c r="O706" s="7"/>
      <c r="P706" s="7"/>
      <c r="Q706" s="7"/>
      <c r="R706" s="15"/>
      <c r="S706" s="15"/>
      <c r="T706" s="15"/>
      <c r="U706" s="12"/>
      <c r="V706" s="12"/>
      <c r="W706" s="12"/>
      <c r="X706" s="12"/>
      <c r="Y706" s="12"/>
      <c r="Z706" s="12"/>
      <c r="AA706" s="16"/>
      <c r="AB706" s="16"/>
      <c r="AC706" s="27"/>
    </row>
    <row r="707" spans="1:30" x14ac:dyDescent="0.25">
      <c r="A707" s="11"/>
      <c r="B707" s="11"/>
      <c r="C707" s="11"/>
      <c r="D707" s="13"/>
      <c r="E707" s="14"/>
      <c r="F707" s="14"/>
      <c r="G707" s="28"/>
      <c r="H707" s="7"/>
      <c r="I707" s="7"/>
      <c r="J707" s="7"/>
      <c r="K707" s="7"/>
      <c r="L707" s="12"/>
      <c r="M707" s="12"/>
      <c r="N707" s="12"/>
      <c r="O707" s="7"/>
      <c r="P707" s="7"/>
      <c r="Q707" s="7"/>
      <c r="R707" s="15"/>
      <c r="S707" s="15"/>
      <c r="T707" s="15"/>
      <c r="U707" s="12"/>
      <c r="V707" s="12"/>
      <c r="W707" s="12"/>
      <c r="X707" s="12"/>
      <c r="Y707" s="12"/>
      <c r="Z707" s="12"/>
      <c r="AA707" s="16"/>
      <c r="AB707" s="16"/>
      <c r="AC707" s="27"/>
    </row>
    <row r="708" spans="1:30" x14ac:dyDescent="0.25">
      <c r="A708" s="11"/>
      <c r="B708" s="11"/>
      <c r="C708" s="11"/>
      <c r="D708" s="13"/>
      <c r="E708" s="14"/>
      <c r="F708" s="14"/>
      <c r="G708" s="28"/>
      <c r="H708" s="7"/>
      <c r="I708" s="7"/>
      <c r="J708" s="7"/>
      <c r="K708" s="7"/>
      <c r="L708" s="12"/>
      <c r="M708" s="12"/>
      <c r="N708" s="12"/>
      <c r="O708" s="7"/>
      <c r="P708" s="7"/>
      <c r="Q708" s="7"/>
      <c r="R708" s="15"/>
      <c r="S708" s="15"/>
      <c r="T708" s="15"/>
      <c r="U708" s="12"/>
      <c r="V708" s="12"/>
      <c r="W708" s="12"/>
      <c r="X708" s="12"/>
      <c r="Y708" s="12"/>
      <c r="Z708" s="12"/>
      <c r="AA708" s="16"/>
      <c r="AB708" s="16"/>
      <c r="AC708" s="27"/>
    </row>
    <row r="709" spans="1:30" x14ac:dyDescent="0.25">
      <c r="A709" s="11"/>
      <c r="B709" s="11"/>
      <c r="C709" s="11"/>
      <c r="D709" s="13"/>
      <c r="E709" s="14"/>
      <c r="F709" s="14"/>
      <c r="G709" s="28"/>
      <c r="H709" s="7"/>
      <c r="I709" s="7"/>
      <c r="J709" s="7"/>
      <c r="K709" s="7"/>
      <c r="L709" s="12"/>
      <c r="M709" s="12"/>
      <c r="N709" s="12"/>
      <c r="O709" s="7"/>
      <c r="P709" s="7"/>
      <c r="Q709" s="7"/>
      <c r="R709" s="15"/>
      <c r="S709" s="15"/>
      <c r="T709" s="15"/>
      <c r="U709" s="12"/>
      <c r="V709" s="12"/>
      <c r="W709" s="12"/>
      <c r="X709" s="12"/>
      <c r="Y709" s="12"/>
      <c r="Z709" s="12"/>
      <c r="AA709" s="16"/>
      <c r="AB709" s="16"/>
      <c r="AC709" s="27"/>
    </row>
    <row r="710" spans="1:30" x14ac:dyDescent="0.25">
      <c r="A710" s="11"/>
      <c r="B710" s="11"/>
      <c r="C710" s="11"/>
      <c r="D710" s="13"/>
      <c r="E710" s="14"/>
      <c r="F710" s="14"/>
      <c r="G710" s="28"/>
      <c r="H710" s="7"/>
      <c r="I710" s="7"/>
      <c r="J710" s="7"/>
      <c r="K710" s="7"/>
      <c r="L710" s="12"/>
      <c r="M710" s="12"/>
      <c r="N710" s="12"/>
      <c r="O710" s="7"/>
      <c r="P710" s="7"/>
      <c r="Q710" s="7"/>
      <c r="R710" s="15"/>
      <c r="S710" s="15"/>
      <c r="T710" s="15"/>
      <c r="U710" s="12"/>
      <c r="V710" s="12"/>
      <c r="W710" s="12"/>
      <c r="X710" s="12"/>
      <c r="Y710" s="12"/>
      <c r="Z710" s="12"/>
      <c r="AA710" s="16"/>
      <c r="AB710" s="16"/>
      <c r="AC710" s="27"/>
    </row>
    <row r="711" spans="1:30" x14ac:dyDescent="0.25">
      <c r="A711" s="11"/>
      <c r="B711" s="11"/>
      <c r="C711" s="11"/>
      <c r="D711" s="13"/>
      <c r="E711" s="14"/>
      <c r="F711" s="14"/>
      <c r="G711" s="28"/>
      <c r="H711" s="7"/>
      <c r="I711" s="7"/>
      <c r="J711" s="7"/>
      <c r="K711" s="7"/>
      <c r="L711" s="12"/>
      <c r="M711" s="12"/>
      <c r="N711" s="12"/>
      <c r="O711" s="7"/>
      <c r="P711" s="7"/>
      <c r="Q711" s="7"/>
      <c r="R711" s="15"/>
      <c r="S711" s="15"/>
      <c r="T711" s="15"/>
      <c r="U711" s="12"/>
      <c r="V711" s="12"/>
      <c r="W711" s="12"/>
      <c r="X711" s="12"/>
      <c r="Y711" s="12"/>
      <c r="Z711" s="12"/>
      <c r="AA711" s="16"/>
      <c r="AB711" s="16"/>
      <c r="AC711" s="27"/>
    </row>
    <row r="712" spans="1:30" s="17" customFormat="1" x14ac:dyDescent="0.25">
      <c r="A712" s="11"/>
      <c r="B712" s="11"/>
      <c r="C712" s="11"/>
      <c r="D712" s="13"/>
      <c r="E712" s="14"/>
      <c r="F712" s="14"/>
      <c r="G712" s="28"/>
      <c r="H712" s="7"/>
      <c r="I712" s="7"/>
      <c r="J712" s="7"/>
      <c r="K712" s="7"/>
      <c r="L712" s="12"/>
      <c r="M712" s="12"/>
      <c r="N712" s="12"/>
      <c r="O712" s="7"/>
      <c r="P712" s="7"/>
      <c r="Q712" s="7"/>
      <c r="R712" s="15"/>
      <c r="S712" s="15"/>
      <c r="T712" s="15"/>
      <c r="U712" s="12"/>
      <c r="V712" s="12"/>
      <c r="W712" s="12"/>
      <c r="X712" s="12"/>
      <c r="Y712" s="12"/>
      <c r="Z712" s="12"/>
      <c r="AA712" s="16"/>
      <c r="AB712" s="16"/>
      <c r="AC712" s="27"/>
      <c r="AD712" s="16"/>
    </row>
    <row r="713" spans="1:30" x14ac:dyDescent="0.25">
      <c r="A713" s="11"/>
      <c r="B713" s="11"/>
      <c r="C713" s="11"/>
      <c r="D713" s="13"/>
      <c r="E713" s="14"/>
      <c r="F713" s="14"/>
      <c r="G713" s="28"/>
      <c r="H713" s="7"/>
      <c r="I713" s="7"/>
      <c r="J713" s="7"/>
      <c r="K713" s="7"/>
      <c r="L713" s="12"/>
      <c r="M713" s="12"/>
      <c r="N713" s="12"/>
      <c r="O713" s="7"/>
      <c r="P713" s="7"/>
      <c r="Q713" s="7"/>
      <c r="R713" s="15"/>
      <c r="S713" s="15"/>
      <c r="T713" s="15"/>
      <c r="U713" s="12"/>
      <c r="V713" s="12"/>
      <c r="W713" s="12"/>
      <c r="X713" s="12"/>
      <c r="Y713" s="12"/>
      <c r="Z713" s="12"/>
      <c r="AA713" s="16"/>
      <c r="AB713" s="16"/>
      <c r="AC713" s="27"/>
    </row>
    <row r="714" spans="1:30" x14ac:dyDescent="0.25">
      <c r="A714" s="11"/>
      <c r="B714" s="11"/>
      <c r="C714" s="11"/>
      <c r="D714" s="13"/>
      <c r="E714" s="14"/>
      <c r="F714" s="14"/>
      <c r="G714" s="28"/>
      <c r="H714" s="7"/>
      <c r="I714" s="7"/>
      <c r="J714" s="7"/>
      <c r="K714" s="7"/>
      <c r="L714" s="12"/>
      <c r="M714" s="12"/>
      <c r="N714" s="12"/>
      <c r="O714" s="7"/>
      <c r="P714" s="7"/>
      <c r="Q714" s="7"/>
      <c r="R714" s="15"/>
      <c r="S714" s="15"/>
      <c r="T714" s="15"/>
      <c r="U714" s="12"/>
      <c r="V714" s="12"/>
      <c r="W714" s="12"/>
      <c r="X714" s="12"/>
      <c r="Y714" s="12"/>
      <c r="Z714" s="12"/>
      <c r="AA714" s="16"/>
      <c r="AB714" s="16"/>
      <c r="AC714" s="27"/>
    </row>
    <row r="715" spans="1:30" x14ac:dyDescent="0.25">
      <c r="A715" s="11"/>
      <c r="B715" s="11"/>
      <c r="C715" s="11"/>
      <c r="D715" s="13"/>
      <c r="E715" s="14"/>
      <c r="F715" s="14"/>
      <c r="G715" s="28"/>
      <c r="H715" s="7"/>
      <c r="I715" s="7"/>
      <c r="J715" s="7"/>
      <c r="K715" s="7"/>
      <c r="L715" s="12"/>
      <c r="M715" s="12"/>
      <c r="N715" s="12"/>
      <c r="O715" s="7"/>
      <c r="P715" s="7"/>
      <c r="Q715" s="7"/>
      <c r="R715" s="15"/>
      <c r="S715" s="15"/>
      <c r="T715" s="15"/>
      <c r="U715" s="12"/>
      <c r="V715" s="12"/>
      <c r="W715" s="12"/>
      <c r="X715" s="12"/>
      <c r="Y715" s="12"/>
      <c r="Z715" s="12"/>
      <c r="AA715" s="16"/>
      <c r="AB715" s="16"/>
      <c r="AC715" s="27"/>
    </row>
    <row r="716" spans="1:30" x14ac:dyDescent="0.25">
      <c r="A716" s="11"/>
      <c r="B716" s="11"/>
      <c r="C716" s="11"/>
      <c r="D716" s="13"/>
      <c r="E716" s="14"/>
      <c r="F716" s="14"/>
      <c r="G716" s="28"/>
      <c r="H716" s="7"/>
      <c r="I716" s="7"/>
      <c r="J716" s="7"/>
      <c r="K716" s="7"/>
      <c r="L716" s="12"/>
      <c r="M716" s="12"/>
      <c r="N716" s="12"/>
      <c r="O716" s="7"/>
      <c r="P716" s="7"/>
      <c r="Q716" s="7"/>
      <c r="R716" s="15"/>
      <c r="S716" s="15"/>
      <c r="T716" s="15"/>
      <c r="U716" s="12"/>
      <c r="V716" s="12"/>
      <c r="W716" s="12"/>
      <c r="X716" s="12"/>
      <c r="Y716" s="12"/>
      <c r="Z716" s="12"/>
      <c r="AA716" s="16"/>
      <c r="AB716" s="16"/>
      <c r="AC716" s="27"/>
    </row>
    <row r="717" spans="1:30" x14ac:dyDescent="0.25">
      <c r="A717" s="11"/>
      <c r="B717" s="11"/>
      <c r="C717" s="11"/>
      <c r="D717" s="13"/>
      <c r="E717" s="14"/>
      <c r="F717" s="14"/>
      <c r="G717" s="28"/>
      <c r="H717" s="7"/>
      <c r="I717" s="7"/>
      <c r="J717" s="7"/>
      <c r="K717" s="7"/>
      <c r="L717" s="12"/>
      <c r="M717" s="12"/>
      <c r="N717" s="12"/>
      <c r="O717" s="7"/>
      <c r="P717" s="7"/>
      <c r="Q717" s="7"/>
      <c r="R717" s="15"/>
      <c r="S717" s="15"/>
      <c r="T717" s="15"/>
      <c r="U717" s="12"/>
      <c r="V717" s="12"/>
      <c r="W717" s="12"/>
      <c r="X717" s="12"/>
      <c r="Y717" s="12"/>
      <c r="Z717" s="12"/>
      <c r="AA717" s="16"/>
      <c r="AB717" s="16"/>
      <c r="AC717" s="27"/>
    </row>
    <row r="718" spans="1:30" x14ac:dyDescent="0.25">
      <c r="A718" s="11"/>
      <c r="B718" s="11"/>
      <c r="C718" s="11"/>
      <c r="D718" s="13"/>
      <c r="E718" s="14"/>
      <c r="F718" s="14"/>
      <c r="G718" s="28"/>
      <c r="H718" s="7"/>
      <c r="I718" s="7"/>
      <c r="J718" s="7"/>
      <c r="K718" s="7"/>
      <c r="L718" s="12"/>
      <c r="M718" s="12"/>
      <c r="N718" s="12"/>
      <c r="O718" s="7"/>
      <c r="P718" s="7"/>
      <c r="Q718" s="7"/>
      <c r="R718" s="15"/>
      <c r="S718" s="15"/>
      <c r="T718" s="15"/>
      <c r="U718" s="12"/>
      <c r="V718" s="12"/>
      <c r="W718" s="12"/>
      <c r="X718" s="12"/>
      <c r="Y718" s="12"/>
      <c r="Z718" s="12"/>
      <c r="AA718" s="16"/>
      <c r="AB718" s="16"/>
      <c r="AC718" s="27"/>
    </row>
    <row r="719" spans="1:30" x14ac:dyDescent="0.25">
      <c r="A719" s="11"/>
      <c r="B719" s="11"/>
      <c r="C719" s="11"/>
      <c r="D719" s="13"/>
      <c r="E719" s="14"/>
      <c r="F719" s="14"/>
      <c r="G719" s="28"/>
      <c r="H719" s="7"/>
      <c r="I719" s="7"/>
      <c r="J719" s="7"/>
      <c r="K719" s="7"/>
      <c r="L719" s="12"/>
      <c r="M719" s="12"/>
      <c r="N719" s="12"/>
      <c r="O719" s="7"/>
      <c r="P719" s="7"/>
      <c r="Q719" s="7"/>
      <c r="R719" s="15"/>
      <c r="S719" s="15"/>
      <c r="T719" s="15"/>
      <c r="U719" s="12"/>
      <c r="V719" s="12"/>
      <c r="W719" s="12"/>
      <c r="X719" s="12"/>
      <c r="Y719" s="12"/>
      <c r="Z719" s="12"/>
      <c r="AA719" s="16"/>
      <c r="AB719" s="16"/>
      <c r="AC719" s="27"/>
    </row>
    <row r="720" spans="1:30" x14ac:dyDescent="0.25">
      <c r="A720" s="11"/>
      <c r="B720" s="11"/>
      <c r="C720" s="11"/>
      <c r="D720" s="13"/>
      <c r="E720" s="14"/>
      <c r="F720" s="14"/>
      <c r="G720" s="28"/>
      <c r="H720" s="7"/>
      <c r="I720" s="7"/>
      <c r="J720" s="7"/>
      <c r="K720" s="7"/>
      <c r="L720" s="12"/>
      <c r="M720" s="12"/>
      <c r="N720" s="12"/>
      <c r="O720" s="7"/>
      <c r="P720" s="7"/>
      <c r="Q720" s="7"/>
      <c r="R720" s="15"/>
      <c r="S720" s="15"/>
      <c r="T720" s="15"/>
      <c r="U720" s="12"/>
      <c r="V720" s="12"/>
      <c r="W720" s="12"/>
      <c r="X720" s="12"/>
      <c r="Y720" s="12"/>
      <c r="Z720" s="12"/>
      <c r="AA720" s="16"/>
      <c r="AB720" s="16"/>
      <c r="AC720" s="27"/>
    </row>
    <row r="721" spans="1:30" x14ac:dyDescent="0.25">
      <c r="A721" s="11"/>
      <c r="B721" s="11"/>
      <c r="C721" s="11"/>
      <c r="D721" s="13"/>
      <c r="E721" s="14"/>
      <c r="F721" s="14"/>
      <c r="G721" s="28"/>
      <c r="H721" s="7"/>
      <c r="I721" s="7"/>
      <c r="J721" s="7"/>
      <c r="K721" s="7"/>
      <c r="L721" s="12"/>
      <c r="M721" s="12"/>
      <c r="N721" s="12"/>
      <c r="O721" s="7"/>
      <c r="P721" s="7"/>
      <c r="Q721" s="7"/>
      <c r="R721" s="15"/>
      <c r="S721" s="15"/>
      <c r="T721" s="15"/>
      <c r="U721" s="12"/>
      <c r="V721" s="12"/>
      <c r="W721" s="12"/>
      <c r="X721" s="12"/>
      <c r="Y721" s="12"/>
      <c r="Z721" s="12"/>
      <c r="AA721" s="16"/>
      <c r="AB721" s="16"/>
      <c r="AC721" s="27"/>
    </row>
    <row r="722" spans="1:30" x14ac:dyDescent="0.25">
      <c r="A722" s="11"/>
      <c r="B722" s="11"/>
      <c r="C722" s="11"/>
      <c r="D722" s="13"/>
      <c r="E722" s="14"/>
      <c r="F722" s="14"/>
      <c r="G722" s="28"/>
      <c r="H722" s="7"/>
      <c r="I722" s="7"/>
      <c r="J722" s="7"/>
      <c r="K722" s="7"/>
      <c r="L722" s="12"/>
      <c r="M722" s="12"/>
      <c r="N722" s="12"/>
      <c r="O722" s="7"/>
      <c r="P722" s="7"/>
      <c r="Q722" s="7"/>
      <c r="R722" s="15"/>
      <c r="S722" s="15"/>
      <c r="T722" s="15"/>
      <c r="U722" s="12"/>
      <c r="V722" s="12"/>
      <c r="W722" s="12"/>
      <c r="X722" s="12"/>
      <c r="Y722" s="12"/>
      <c r="Z722" s="12"/>
      <c r="AA722" s="16"/>
      <c r="AB722" s="16"/>
      <c r="AC722" s="27"/>
    </row>
    <row r="723" spans="1:30" x14ac:dyDescent="0.25">
      <c r="A723" s="11"/>
      <c r="B723" s="11"/>
      <c r="C723" s="11"/>
      <c r="D723" s="13"/>
      <c r="E723" s="14"/>
      <c r="F723" s="14"/>
      <c r="G723" s="28"/>
      <c r="H723" s="7"/>
      <c r="I723" s="7"/>
      <c r="J723" s="7"/>
      <c r="K723" s="7"/>
      <c r="L723" s="12"/>
      <c r="M723" s="12"/>
      <c r="N723" s="12"/>
      <c r="O723" s="7"/>
      <c r="P723" s="7"/>
      <c r="Q723" s="7"/>
      <c r="R723" s="15"/>
      <c r="S723" s="15"/>
      <c r="T723" s="15"/>
      <c r="U723" s="12"/>
      <c r="V723" s="12"/>
      <c r="W723" s="12"/>
      <c r="X723" s="12"/>
      <c r="Y723" s="12"/>
      <c r="Z723" s="12"/>
      <c r="AA723" s="16"/>
      <c r="AB723" s="16"/>
      <c r="AC723" s="27"/>
    </row>
    <row r="724" spans="1:30" x14ac:dyDescent="0.25">
      <c r="A724" s="11"/>
      <c r="B724" s="11"/>
      <c r="C724" s="11"/>
      <c r="D724" s="13"/>
      <c r="E724" s="14"/>
      <c r="F724" s="14"/>
      <c r="G724" s="28"/>
      <c r="H724" s="7"/>
      <c r="I724" s="7"/>
      <c r="J724" s="7"/>
      <c r="K724" s="7"/>
      <c r="L724" s="12"/>
      <c r="M724" s="12"/>
      <c r="N724" s="12"/>
      <c r="O724" s="7"/>
      <c r="P724" s="7"/>
      <c r="Q724" s="7"/>
      <c r="R724" s="15"/>
      <c r="S724" s="15"/>
      <c r="T724" s="15"/>
      <c r="U724" s="12"/>
      <c r="V724" s="12"/>
      <c r="W724" s="12"/>
      <c r="X724" s="12"/>
      <c r="Y724" s="12"/>
      <c r="Z724" s="12"/>
      <c r="AA724" s="16"/>
      <c r="AB724" s="16"/>
      <c r="AC724" s="27"/>
    </row>
    <row r="725" spans="1:30" x14ac:dyDescent="0.25">
      <c r="A725" s="11"/>
      <c r="B725" s="11"/>
      <c r="C725" s="11"/>
      <c r="D725" s="13"/>
      <c r="E725" s="14"/>
      <c r="F725" s="14"/>
      <c r="G725" s="28"/>
      <c r="H725" s="7"/>
      <c r="I725" s="7"/>
      <c r="J725" s="7"/>
      <c r="K725" s="7"/>
      <c r="L725" s="12"/>
      <c r="M725" s="12"/>
      <c r="N725" s="12"/>
      <c r="O725" s="7"/>
      <c r="P725" s="7"/>
      <c r="Q725" s="7"/>
      <c r="R725" s="15"/>
      <c r="S725" s="15"/>
      <c r="T725" s="15"/>
      <c r="U725" s="12"/>
      <c r="V725" s="12"/>
      <c r="W725" s="12"/>
      <c r="X725" s="12"/>
      <c r="Y725" s="12"/>
      <c r="Z725" s="12"/>
      <c r="AA725" s="16"/>
      <c r="AB725" s="16"/>
      <c r="AC725" s="27"/>
    </row>
    <row r="726" spans="1:30" x14ac:dyDescent="0.25">
      <c r="A726" s="11"/>
      <c r="B726" s="11"/>
      <c r="C726" s="11"/>
      <c r="D726" s="13"/>
      <c r="E726" s="14"/>
      <c r="F726" s="14"/>
      <c r="G726" s="28"/>
      <c r="H726" s="7"/>
      <c r="I726" s="7"/>
      <c r="J726" s="7"/>
      <c r="K726" s="7"/>
      <c r="L726" s="12"/>
      <c r="M726" s="12"/>
      <c r="N726" s="12"/>
      <c r="O726" s="7"/>
      <c r="P726" s="7"/>
      <c r="Q726" s="7"/>
      <c r="R726" s="15"/>
      <c r="S726" s="15"/>
      <c r="T726" s="15"/>
      <c r="U726" s="12"/>
      <c r="V726" s="12"/>
      <c r="W726" s="12"/>
      <c r="X726" s="12"/>
      <c r="Y726" s="12"/>
      <c r="Z726" s="12"/>
      <c r="AA726" s="16"/>
      <c r="AB726" s="16"/>
      <c r="AC726" s="27"/>
    </row>
    <row r="727" spans="1:30" x14ac:dyDescent="0.25">
      <c r="A727" s="11"/>
      <c r="B727" s="11"/>
      <c r="C727" s="11"/>
      <c r="D727" s="13"/>
      <c r="E727" s="14"/>
      <c r="F727" s="14"/>
      <c r="G727" s="28"/>
      <c r="H727" s="7"/>
      <c r="I727" s="7"/>
      <c r="J727" s="7"/>
      <c r="K727" s="7"/>
      <c r="L727" s="12"/>
      <c r="M727" s="12"/>
      <c r="N727" s="12"/>
      <c r="O727" s="7"/>
      <c r="P727" s="7"/>
      <c r="Q727" s="7"/>
      <c r="R727" s="15"/>
      <c r="S727" s="15"/>
      <c r="T727" s="15"/>
      <c r="U727" s="12"/>
      <c r="V727" s="12"/>
      <c r="W727" s="12"/>
      <c r="X727" s="12"/>
      <c r="Y727" s="12"/>
      <c r="Z727" s="12"/>
      <c r="AA727" s="16"/>
      <c r="AB727" s="16"/>
      <c r="AC727" s="27"/>
    </row>
    <row r="728" spans="1:30" x14ac:dyDescent="0.25">
      <c r="A728" s="11"/>
      <c r="B728" s="11"/>
      <c r="C728" s="11"/>
      <c r="D728" s="13"/>
      <c r="E728" s="14"/>
      <c r="F728" s="14"/>
      <c r="G728" s="28"/>
      <c r="H728" s="7"/>
      <c r="I728" s="7"/>
      <c r="J728" s="7"/>
      <c r="K728" s="7"/>
      <c r="L728" s="12"/>
      <c r="M728" s="12"/>
      <c r="N728" s="12"/>
      <c r="O728" s="7"/>
      <c r="P728" s="7"/>
      <c r="Q728" s="7"/>
      <c r="R728" s="15"/>
      <c r="S728" s="15"/>
      <c r="T728" s="15"/>
      <c r="U728" s="12"/>
      <c r="V728" s="12"/>
      <c r="W728" s="12"/>
      <c r="X728" s="12"/>
      <c r="Y728" s="12"/>
      <c r="Z728" s="12"/>
      <c r="AA728" s="16"/>
      <c r="AB728" s="16"/>
      <c r="AC728" s="27"/>
    </row>
    <row r="729" spans="1:30" x14ac:dyDescent="0.25">
      <c r="A729" s="11"/>
      <c r="B729" s="11"/>
      <c r="C729" s="11"/>
      <c r="D729" s="13"/>
      <c r="E729" s="14"/>
      <c r="F729" s="14"/>
      <c r="G729" s="28"/>
      <c r="H729" s="7"/>
      <c r="I729" s="7"/>
      <c r="J729" s="7"/>
      <c r="K729" s="7"/>
      <c r="L729" s="12"/>
      <c r="M729" s="12"/>
      <c r="N729" s="12"/>
      <c r="O729" s="7"/>
      <c r="P729" s="7"/>
      <c r="Q729" s="7"/>
      <c r="R729" s="15"/>
      <c r="S729" s="15"/>
      <c r="T729" s="15"/>
      <c r="U729" s="12"/>
      <c r="V729" s="12"/>
      <c r="W729" s="12"/>
      <c r="X729" s="12"/>
      <c r="Y729" s="12"/>
      <c r="Z729" s="12"/>
      <c r="AA729" s="16"/>
      <c r="AB729" s="16"/>
      <c r="AC729" s="27"/>
    </row>
    <row r="730" spans="1:30" s="12" customFormat="1" x14ac:dyDescent="0.25">
      <c r="A730" s="11"/>
      <c r="B730" s="11"/>
      <c r="C730" s="11"/>
      <c r="D730" s="13"/>
      <c r="E730" s="14"/>
      <c r="F730" s="14"/>
      <c r="G730" s="28"/>
      <c r="H730" s="7"/>
      <c r="I730" s="7"/>
      <c r="J730" s="7"/>
      <c r="K730" s="7"/>
      <c r="O730" s="7"/>
      <c r="P730" s="7"/>
      <c r="Q730" s="7"/>
      <c r="R730" s="15"/>
      <c r="S730" s="15"/>
      <c r="T730" s="15"/>
      <c r="AA730" s="16"/>
      <c r="AB730" s="16"/>
      <c r="AC730" s="27"/>
      <c r="AD730" s="16"/>
    </row>
    <row r="731" spans="1:30" x14ac:dyDescent="0.25">
      <c r="A731" s="11"/>
      <c r="B731" s="11"/>
      <c r="C731" s="11"/>
      <c r="D731" s="13"/>
      <c r="E731" s="14"/>
      <c r="F731" s="14"/>
      <c r="G731" s="28"/>
      <c r="H731" s="7"/>
      <c r="I731" s="7"/>
      <c r="J731" s="7"/>
      <c r="K731" s="7"/>
      <c r="L731" s="12"/>
      <c r="M731" s="12"/>
      <c r="N731" s="12"/>
      <c r="O731" s="7"/>
      <c r="P731" s="7"/>
      <c r="Q731" s="7"/>
      <c r="R731" s="15"/>
      <c r="S731" s="15"/>
      <c r="T731" s="15"/>
      <c r="U731" s="12"/>
      <c r="V731" s="12"/>
      <c r="W731" s="12"/>
      <c r="X731" s="12"/>
      <c r="Y731" s="12"/>
      <c r="Z731" s="12"/>
      <c r="AA731" s="16"/>
      <c r="AB731" s="16"/>
      <c r="AC731" s="27"/>
    </row>
    <row r="732" spans="1:30" x14ac:dyDescent="0.25">
      <c r="A732" s="11"/>
      <c r="B732" s="11"/>
      <c r="C732" s="11"/>
      <c r="D732" s="13"/>
      <c r="E732" s="14"/>
      <c r="F732" s="14"/>
      <c r="G732" s="28"/>
      <c r="H732" s="7"/>
      <c r="I732" s="7"/>
      <c r="J732" s="7"/>
      <c r="K732" s="7"/>
      <c r="L732" s="12"/>
      <c r="M732" s="12"/>
      <c r="N732" s="12"/>
      <c r="O732" s="7"/>
      <c r="P732" s="7"/>
      <c r="Q732" s="7"/>
      <c r="R732" s="15"/>
      <c r="S732" s="15"/>
      <c r="T732" s="15"/>
      <c r="U732" s="12"/>
      <c r="V732" s="12"/>
      <c r="W732" s="12"/>
      <c r="X732" s="12"/>
      <c r="Y732" s="12"/>
      <c r="Z732" s="12"/>
      <c r="AA732" s="16"/>
      <c r="AB732" s="16"/>
      <c r="AC732" s="27"/>
    </row>
    <row r="733" spans="1:30" x14ac:dyDescent="0.25">
      <c r="A733" s="11"/>
      <c r="B733" s="11"/>
      <c r="C733" s="11"/>
      <c r="D733" s="13"/>
      <c r="E733" s="14"/>
      <c r="F733" s="14"/>
      <c r="G733" s="28"/>
      <c r="H733" s="7"/>
      <c r="I733" s="7"/>
      <c r="J733" s="7"/>
      <c r="K733" s="7"/>
      <c r="L733" s="12"/>
      <c r="M733" s="12"/>
      <c r="N733" s="12"/>
      <c r="O733" s="7"/>
      <c r="P733" s="7"/>
      <c r="Q733" s="7"/>
      <c r="R733" s="15"/>
      <c r="S733" s="15"/>
      <c r="T733" s="15"/>
      <c r="U733" s="12"/>
      <c r="V733" s="12"/>
      <c r="W733" s="12"/>
      <c r="X733" s="12"/>
      <c r="Y733" s="12"/>
      <c r="Z733" s="12"/>
      <c r="AA733" s="16"/>
      <c r="AB733" s="16"/>
      <c r="AC733" s="27"/>
    </row>
    <row r="734" spans="1:30" x14ac:dyDescent="0.25">
      <c r="A734" s="11"/>
      <c r="B734" s="11"/>
      <c r="C734" s="11"/>
      <c r="D734" s="13"/>
      <c r="E734" s="14"/>
      <c r="F734" s="14"/>
      <c r="G734" s="28"/>
      <c r="H734" s="7"/>
      <c r="I734" s="7"/>
      <c r="J734" s="7"/>
      <c r="K734" s="7"/>
      <c r="L734" s="12"/>
      <c r="M734" s="12"/>
      <c r="N734" s="12"/>
      <c r="O734" s="7"/>
      <c r="P734" s="7"/>
      <c r="Q734" s="7"/>
      <c r="R734" s="15"/>
      <c r="S734" s="15"/>
      <c r="T734" s="15"/>
      <c r="U734" s="12"/>
      <c r="V734" s="12"/>
      <c r="W734" s="12"/>
      <c r="X734" s="12"/>
      <c r="Y734" s="12"/>
      <c r="Z734" s="12"/>
      <c r="AA734" s="16"/>
      <c r="AB734" s="16"/>
      <c r="AC734" s="27"/>
    </row>
    <row r="735" spans="1:30" x14ac:dyDescent="0.25">
      <c r="A735" s="11"/>
      <c r="B735" s="11"/>
      <c r="C735" s="11"/>
      <c r="D735" s="13"/>
      <c r="E735" s="14"/>
      <c r="F735" s="14"/>
      <c r="G735" s="28"/>
      <c r="H735" s="7"/>
      <c r="I735" s="7"/>
      <c r="J735" s="7"/>
      <c r="K735" s="7"/>
      <c r="L735" s="12"/>
      <c r="M735" s="12"/>
      <c r="N735" s="12"/>
      <c r="O735" s="7"/>
      <c r="P735" s="7"/>
      <c r="Q735" s="7"/>
      <c r="R735" s="15"/>
      <c r="S735" s="15"/>
      <c r="T735" s="15"/>
      <c r="U735" s="12"/>
      <c r="V735" s="12"/>
      <c r="W735" s="12"/>
      <c r="X735" s="12"/>
      <c r="Y735" s="12"/>
      <c r="Z735" s="12"/>
      <c r="AA735" s="16"/>
      <c r="AB735" s="16"/>
      <c r="AC735" s="27"/>
    </row>
    <row r="736" spans="1:30" x14ac:dyDescent="0.25">
      <c r="A736" s="11"/>
      <c r="B736" s="11"/>
      <c r="C736" s="11"/>
      <c r="D736" s="13"/>
      <c r="E736" s="14"/>
      <c r="F736" s="14"/>
      <c r="G736" s="28"/>
      <c r="H736" s="7"/>
      <c r="I736" s="7"/>
      <c r="J736" s="7"/>
      <c r="K736" s="7"/>
      <c r="L736" s="12"/>
      <c r="M736" s="12"/>
      <c r="N736" s="12"/>
      <c r="O736" s="7"/>
      <c r="P736" s="7"/>
      <c r="Q736" s="7"/>
      <c r="R736" s="15"/>
      <c r="S736" s="15"/>
      <c r="T736" s="15"/>
      <c r="U736" s="12"/>
      <c r="V736" s="12"/>
      <c r="W736" s="12"/>
      <c r="X736" s="12"/>
      <c r="Y736" s="12"/>
      <c r="Z736" s="12"/>
      <c r="AA736" s="16"/>
      <c r="AB736" s="16"/>
      <c r="AC736" s="27"/>
    </row>
    <row r="737" spans="1:30" x14ac:dyDescent="0.25">
      <c r="A737" s="11"/>
      <c r="B737" s="11"/>
      <c r="C737" s="11"/>
      <c r="D737" s="13"/>
      <c r="E737" s="14"/>
      <c r="F737" s="14"/>
      <c r="G737" s="28"/>
      <c r="H737" s="7"/>
      <c r="I737" s="7"/>
      <c r="J737" s="7"/>
      <c r="K737" s="7"/>
      <c r="L737" s="12"/>
      <c r="M737" s="12"/>
      <c r="N737" s="12"/>
      <c r="O737" s="7"/>
      <c r="P737" s="7"/>
      <c r="Q737" s="7"/>
      <c r="R737" s="15"/>
      <c r="S737" s="15"/>
      <c r="T737" s="15"/>
      <c r="U737" s="12"/>
      <c r="V737" s="12"/>
      <c r="W737" s="12"/>
      <c r="X737" s="12"/>
      <c r="Y737" s="12"/>
      <c r="Z737" s="12"/>
      <c r="AA737" s="16"/>
      <c r="AB737" s="16"/>
      <c r="AC737" s="27"/>
    </row>
    <row r="738" spans="1:30" x14ac:dyDescent="0.25">
      <c r="A738" s="11"/>
      <c r="B738" s="11"/>
      <c r="C738" s="11"/>
      <c r="D738" s="13"/>
      <c r="E738" s="14"/>
      <c r="F738" s="14"/>
      <c r="G738" s="28"/>
      <c r="H738" s="7"/>
      <c r="I738" s="7"/>
      <c r="J738" s="7"/>
      <c r="K738" s="7"/>
      <c r="L738" s="12"/>
      <c r="M738" s="12"/>
      <c r="N738" s="12"/>
      <c r="O738" s="7"/>
      <c r="P738" s="7"/>
      <c r="Q738" s="7"/>
      <c r="R738" s="15"/>
      <c r="S738" s="15"/>
      <c r="T738" s="15"/>
      <c r="U738" s="12"/>
      <c r="V738" s="12"/>
      <c r="W738" s="12"/>
      <c r="X738" s="12"/>
      <c r="Y738" s="12"/>
      <c r="Z738" s="12"/>
      <c r="AA738" s="16"/>
      <c r="AB738" s="16"/>
      <c r="AC738" s="27"/>
    </row>
    <row r="739" spans="1:30" x14ac:dyDescent="0.25">
      <c r="A739" s="11"/>
      <c r="B739" s="11"/>
      <c r="C739" s="11"/>
      <c r="D739" s="13"/>
      <c r="E739" s="14"/>
      <c r="F739" s="14"/>
      <c r="G739" s="28"/>
      <c r="H739" s="7"/>
      <c r="I739" s="7"/>
      <c r="J739" s="7"/>
      <c r="K739" s="7"/>
      <c r="L739" s="12"/>
      <c r="M739" s="12"/>
      <c r="N739" s="12"/>
      <c r="O739" s="7"/>
      <c r="P739" s="7"/>
      <c r="Q739" s="7"/>
      <c r="R739" s="15"/>
      <c r="S739" s="15"/>
      <c r="T739" s="15"/>
      <c r="U739" s="12"/>
      <c r="V739" s="12"/>
      <c r="W739" s="12"/>
      <c r="X739" s="12"/>
      <c r="Y739" s="12"/>
      <c r="Z739" s="12"/>
      <c r="AA739" s="16"/>
      <c r="AB739" s="16"/>
      <c r="AC739" s="27"/>
    </row>
    <row r="740" spans="1:30" x14ac:dyDescent="0.25">
      <c r="A740" s="11"/>
      <c r="B740" s="11"/>
      <c r="C740" s="11"/>
      <c r="D740" s="13"/>
      <c r="E740" s="14"/>
      <c r="F740" s="14"/>
      <c r="G740" s="28"/>
      <c r="H740" s="7"/>
      <c r="I740" s="7"/>
      <c r="J740" s="7"/>
      <c r="K740" s="7"/>
      <c r="L740" s="12"/>
      <c r="M740" s="12"/>
      <c r="N740" s="12"/>
      <c r="O740" s="7"/>
      <c r="P740" s="7"/>
      <c r="Q740" s="7"/>
      <c r="R740" s="15"/>
      <c r="S740" s="15"/>
      <c r="T740" s="15"/>
      <c r="U740" s="12"/>
      <c r="V740" s="12"/>
      <c r="W740" s="12"/>
      <c r="X740" s="12"/>
      <c r="Y740" s="12"/>
      <c r="Z740" s="12"/>
      <c r="AA740" s="16"/>
      <c r="AB740" s="16"/>
      <c r="AC740" s="27"/>
    </row>
    <row r="741" spans="1:30" x14ac:dyDescent="0.25">
      <c r="A741" s="11"/>
      <c r="B741" s="11"/>
      <c r="C741" s="11"/>
      <c r="D741" s="13"/>
      <c r="E741" s="14"/>
      <c r="F741" s="14"/>
      <c r="G741" s="28"/>
      <c r="H741" s="7"/>
      <c r="I741" s="7"/>
      <c r="J741" s="7"/>
      <c r="K741" s="7"/>
      <c r="L741" s="12"/>
      <c r="M741" s="12"/>
      <c r="N741" s="12"/>
      <c r="O741" s="7"/>
      <c r="P741" s="7"/>
      <c r="Q741" s="7"/>
      <c r="R741" s="15"/>
      <c r="S741" s="15"/>
      <c r="T741" s="15"/>
      <c r="U741" s="12"/>
      <c r="V741" s="12"/>
      <c r="W741" s="12"/>
      <c r="X741" s="12"/>
      <c r="Y741" s="12"/>
      <c r="Z741" s="12"/>
      <c r="AA741" s="16"/>
      <c r="AB741" s="16"/>
      <c r="AC741" s="27"/>
    </row>
    <row r="742" spans="1:30" x14ac:dyDescent="0.25">
      <c r="A742" s="11"/>
      <c r="B742" s="11"/>
      <c r="C742" s="11"/>
      <c r="D742" s="13"/>
      <c r="E742" s="14"/>
      <c r="F742" s="14"/>
      <c r="G742" s="28"/>
      <c r="H742" s="7"/>
      <c r="I742" s="7"/>
      <c r="J742" s="7"/>
      <c r="K742" s="7"/>
      <c r="L742" s="12"/>
      <c r="M742" s="12"/>
      <c r="N742" s="12"/>
      <c r="O742" s="7"/>
      <c r="P742" s="7"/>
      <c r="Q742" s="7"/>
      <c r="R742" s="15"/>
      <c r="S742" s="15"/>
      <c r="T742" s="15"/>
      <c r="U742" s="12"/>
      <c r="V742" s="12"/>
      <c r="W742" s="12"/>
      <c r="X742" s="12"/>
      <c r="Y742" s="12"/>
      <c r="Z742" s="12"/>
      <c r="AA742" s="16"/>
      <c r="AB742" s="16"/>
      <c r="AC742" s="27"/>
    </row>
    <row r="743" spans="1:30" x14ac:dyDescent="0.25">
      <c r="A743" s="11"/>
      <c r="B743" s="11"/>
      <c r="C743" s="11"/>
      <c r="D743" s="13"/>
      <c r="E743" s="14"/>
      <c r="F743" s="14"/>
      <c r="G743" s="28"/>
      <c r="H743" s="7"/>
      <c r="I743" s="7"/>
      <c r="J743" s="7"/>
      <c r="K743" s="7"/>
      <c r="L743" s="12"/>
      <c r="M743" s="12"/>
      <c r="N743" s="12"/>
      <c r="O743" s="7"/>
      <c r="P743" s="7"/>
      <c r="Q743" s="7"/>
      <c r="R743" s="15"/>
      <c r="S743" s="15"/>
      <c r="T743" s="15"/>
      <c r="U743" s="12"/>
      <c r="V743" s="12"/>
      <c r="W743" s="12"/>
      <c r="X743" s="12"/>
      <c r="Y743" s="12"/>
      <c r="Z743" s="12"/>
      <c r="AA743" s="16"/>
      <c r="AB743" s="16"/>
      <c r="AC743" s="27"/>
    </row>
    <row r="744" spans="1:30" s="17" customFormat="1" x14ac:dyDescent="0.25">
      <c r="A744" s="11"/>
      <c r="B744" s="11"/>
      <c r="C744" s="11"/>
      <c r="D744" s="13"/>
      <c r="E744" s="14"/>
      <c r="F744" s="14"/>
      <c r="G744" s="28"/>
      <c r="H744" s="7"/>
      <c r="I744" s="7"/>
      <c r="J744" s="7"/>
      <c r="K744" s="7"/>
      <c r="L744" s="12"/>
      <c r="M744" s="12"/>
      <c r="N744" s="12"/>
      <c r="O744" s="7"/>
      <c r="P744" s="7"/>
      <c r="Q744" s="7"/>
      <c r="R744" s="15"/>
      <c r="S744" s="15"/>
      <c r="T744" s="15"/>
      <c r="U744" s="12"/>
      <c r="V744" s="12"/>
      <c r="W744" s="12"/>
      <c r="X744" s="12"/>
      <c r="Y744" s="12"/>
      <c r="Z744" s="12"/>
      <c r="AA744" s="16"/>
      <c r="AB744" s="16"/>
      <c r="AC744" s="27"/>
      <c r="AD744" s="16"/>
    </row>
    <row r="745" spans="1:30" x14ac:dyDescent="0.25">
      <c r="A745" s="11"/>
      <c r="B745" s="11"/>
      <c r="C745" s="11"/>
      <c r="D745" s="13"/>
      <c r="E745" s="14"/>
      <c r="F745" s="14"/>
      <c r="G745" s="28"/>
      <c r="H745" s="7"/>
      <c r="I745" s="7"/>
      <c r="J745" s="7"/>
      <c r="K745" s="7"/>
      <c r="L745" s="12"/>
      <c r="M745" s="12"/>
      <c r="N745" s="12"/>
      <c r="O745" s="7"/>
      <c r="P745" s="7"/>
      <c r="Q745" s="7"/>
      <c r="R745" s="15"/>
      <c r="S745" s="15"/>
      <c r="T745" s="15"/>
      <c r="U745" s="12"/>
      <c r="V745" s="12"/>
      <c r="W745" s="12"/>
      <c r="X745" s="12"/>
      <c r="Y745" s="12"/>
      <c r="Z745" s="12"/>
      <c r="AA745" s="16"/>
      <c r="AB745" s="16"/>
      <c r="AC745" s="27"/>
    </row>
    <row r="746" spans="1:30" x14ac:dyDescent="0.25">
      <c r="A746" s="11"/>
      <c r="B746" s="11"/>
      <c r="C746" s="11"/>
      <c r="D746" s="13"/>
      <c r="E746" s="14"/>
      <c r="F746" s="14"/>
      <c r="G746" s="28"/>
      <c r="H746" s="7"/>
      <c r="I746" s="7"/>
      <c r="J746" s="7"/>
      <c r="K746" s="7"/>
      <c r="L746" s="12"/>
      <c r="M746" s="12"/>
      <c r="N746" s="12"/>
      <c r="O746" s="7"/>
      <c r="P746" s="7"/>
      <c r="Q746" s="7"/>
      <c r="R746" s="15"/>
      <c r="S746" s="15"/>
      <c r="T746" s="15"/>
      <c r="U746" s="12"/>
      <c r="V746" s="12"/>
      <c r="W746" s="12"/>
      <c r="X746" s="12"/>
      <c r="Y746" s="12"/>
      <c r="Z746" s="12"/>
      <c r="AA746" s="16"/>
      <c r="AB746" s="16"/>
      <c r="AC746" s="27"/>
    </row>
    <row r="747" spans="1:30" x14ac:dyDescent="0.25">
      <c r="A747" s="11"/>
      <c r="B747" s="11"/>
      <c r="C747" s="11"/>
      <c r="D747" s="13"/>
      <c r="E747" s="14"/>
      <c r="F747" s="14"/>
      <c r="G747" s="28"/>
      <c r="H747" s="7"/>
      <c r="I747" s="7"/>
      <c r="J747" s="7"/>
      <c r="K747" s="7"/>
      <c r="L747" s="12"/>
      <c r="M747" s="12"/>
      <c r="N747" s="12"/>
      <c r="O747" s="7"/>
      <c r="P747" s="7"/>
      <c r="Q747" s="7"/>
      <c r="R747" s="15"/>
      <c r="S747" s="15"/>
      <c r="T747" s="15"/>
      <c r="U747" s="12"/>
      <c r="V747" s="12"/>
      <c r="W747" s="12"/>
      <c r="X747" s="12"/>
      <c r="Y747" s="12"/>
      <c r="Z747" s="12"/>
      <c r="AA747" s="16"/>
      <c r="AB747" s="16"/>
      <c r="AC747" s="27"/>
    </row>
    <row r="748" spans="1:30" x14ac:dyDescent="0.25">
      <c r="A748" s="11"/>
      <c r="B748" s="11"/>
      <c r="C748" s="11"/>
      <c r="D748" s="13"/>
      <c r="E748" s="14"/>
      <c r="F748" s="14"/>
      <c r="G748" s="28"/>
      <c r="H748" s="7"/>
      <c r="I748" s="7"/>
      <c r="J748" s="7"/>
      <c r="K748" s="7"/>
      <c r="L748" s="12"/>
      <c r="M748" s="12"/>
      <c r="N748" s="12"/>
      <c r="O748" s="7"/>
      <c r="P748" s="7"/>
      <c r="Q748" s="7"/>
      <c r="R748" s="15"/>
      <c r="S748" s="15"/>
      <c r="T748" s="15"/>
      <c r="U748" s="12"/>
      <c r="V748" s="12"/>
      <c r="W748" s="12"/>
      <c r="X748" s="12"/>
      <c r="Y748" s="12"/>
      <c r="Z748" s="12"/>
      <c r="AA748" s="16"/>
      <c r="AB748" s="16"/>
      <c r="AC748" s="27"/>
    </row>
    <row r="749" spans="1:30" x14ac:dyDescent="0.25">
      <c r="A749" s="11"/>
      <c r="B749" s="11"/>
      <c r="C749" s="11"/>
      <c r="D749" s="13"/>
      <c r="E749" s="14"/>
      <c r="F749" s="14"/>
      <c r="G749" s="28"/>
      <c r="H749" s="7"/>
      <c r="I749" s="7"/>
      <c r="J749" s="7"/>
      <c r="K749" s="7"/>
      <c r="L749" s="12"/>
      <c r="M749" s="12"/>
      <c r="N749" s="12"/>
      <c r="O749" s="7"/>
      <c r="P749" s="7"/>
      <c r="Q749" s="7"/>
      <c r="R749" s="15"/>
      <c r="S749" s="15"/>
      <c r="T749" s="15"/>
      <c r="U749" s="12"/>
      <c r="V749" s="12"/>
      <c r="W749" s="12"/>
      <c r="X749" s="12"/>
      <c r="Y749" s="12"/>
      <c r="Z749" s="12"/>
      <c r="AA749" s="16"/>
      <c r="AB749" s="16"/>
      <c r="AC749" s="27"/>
    </row>
    <row r="750" spans="1:30" x14ac:dyDescent="0.25">
      <c r="A750" s="11"/>
      <c r="B750" s="11"/>
      <c r="C750" s="11"/>
      <c r="D750" s="13"/>
      <c r="E750" s="14"/>
      <c r="F750" s="14"/>
      <c r="G750" s="28"/>
      <c r="H750" s="7"/>
      <c r="I750" s="7"/>
      <c r="J750" s="7"/>
      <c r="K750" s="7"/>
      <c r="L750" s="12"/>
      <c r="M750" s="12"/>
      <c r="N750" s="12"/>
      <c r="O750" s="7"/>
      <c r="P750" s="7"/>
      <c r="Q750" s="7"/>
      <c r="R750" s="15"/>
      <c r="S750" s="15"/>
      <c r="T750" s="15"/>
      <c r="U750" s="12"/>
      <c r="V750" s="12"/>
      <c r="W750" s="12"/>
      <c r="X750" s="12"/>
      <c r="Y750" s="12"/>
      <c r="Z750" s="12"/>
      <c r="AA750" s="16"/>
      <c r="AB750" s="16"/>
      <c r="AC750" s="27"/>
    </row>
    <row r="751" spans="1:30" x14ac:dyDescent="0.25">
      <c r="A751" s="11"/>
      <c r="B751" s="11"/>
      <c r="C751" s="11"/>
      <c r="D751" s="13"/>
      <c r="E751" s="14"/>
      <c r="F751" s="14"/>
      <c r="G751" s="28"/>
      <c r="H751" s="7"/>
      <c r="I751" s="7"/>
      <c r="J751" s="7"/>
      <c r="K751" s="7"/>
      <c r="L751" s="12"/>
      <c r="M751" s="12"/>
      <c r="N751" s="12"/>
      <c r="O751" s="7"/>
      <c r="P751" s="7"/>
      <c r="Q751" s="7"/>
      <c r="R751" s="15"/>
      <c r="S751" s="15"/>
      <c r="T751" s="15"/>
      <c r="U751" s="12"/>
      <c r="V751" s="12"/>
      <c r="W751" s="12"/>
      <c r="X751" s="12"/>
      <c r="Y751" s="12"/>
      <c r="Z751" s="12"/>
      <c r="AA751" s="16"/>
      <c r="AB751" s="16"/>
      <c r="AC751" s="27"/>
    </row>
    <row r="752" spans="1:30" x14ac:dyDescent="0.25">
      <c r="A752" s="11"/>
      <c r="B752" s="11"/>
      <c r="C752" s="11"/>
      <c r="D752" s="13"/>
      <c r="E752" s="14"/>
      <c r="F752" s="14"/>
      <c r="G752" s="28"/>
      <c r="H752" s="7"/>
      <c r="I752" s="7"/>
      <c r="J752" s="7"/>
      <c r="K752" s="7"/>
      <c r="L752" s="12"/>
      <c r="M752" s="12"/>
      <c r="N752" s="12"/>
      <c r="O752" s="7"/>
      <c r="P752" s="7"/>
      <c r="Q752" s="7"/>
      <c r="R752" s="15"/>
      <c r="S752" s="15"/>
      <c r="T752" s="15"/>
      <c r="U752" s="12"/>
      <c r="V752" s="12"/>
      <c r="W752" s="12"/>
      <c r="X752" s="12"/>
      <c r="Y752" s="12"/>
      <c r="Z752" s="12"/>
      <c r="AA752" s="16"/>
      <c r="AB752" s="16"/>
      <c r="AC752" s="27"/>
    </row>
    <row r="753" spans="1:29" x14ac:dyDescent="0.25">
      <c r="A753" s="11"/>
      <c r="B753" s="11"/>
      <c r="C753" s="11"/>
      <c r="D753" s="13"/>
      <c r="E753" s="14"/>
      <c r="F753" s="14"/>
      <c r="G753" s="28"/>
      <c r="H753" s="7"/>
      <c r="I753" s="7"/>
      <c r="J753" s="7"/>
      <c r="K753" s="7"/>
      <c r="L753" s="12"/>
      <c r="M753" s="12"/>
      <c r="N753" s="12"/>
      <c r="O753" s="7"/>
      <c r="P753" s="7"/>
      <c r="Q753" s="7"/>
      <c r="R753" s="15"/>
      <c r="S753" s="15"/>
      <c r="T753" s="15"/>
      <c r="U753" s="12"/>
      <c r="V753" s="12"/>
      <c r="W753" s="12"/>
      <c r="X753" s="12"/>
      <c r="Y753" s="12"/>
      <c r="Z753" s="12"/>
      <c r="AA753" s="16"/>
      <c r="AB753" s="16"/>
      <c r="AC753" s="27"/>
    </row>
    <row r="754" spans="1:29" x14ac:dyDescent="0.25">
      <c r="A754" s="11"/>
      <c r="B754" s="11"/>
      <c r="C754" s="11"/>
      <c r="D754" s="13"/>
      <c r="E754" s="14"/>
      <c r="F754" s="14"/>
      <c r="G754" s="28"/>
      <c r="H754" s="7"/>
      <c r="I754" s="7"/>
      <c r="J754" s="7"/>
      <c r="K754" s="7"/>
      <c r="L754" s="12"/>
      <c r="M754" s="12"/>
      <c r="N754" s="12"/>
      <c r="O754" s="7"/>
      <c r="P754" s="7"/>
      <c r="Q754" s="7"/>
      <c r="R754" s="15"/>
      <c r="S754" s="15"/>
      <c r="T754" s="15"/>
      <c r="U754" s="12"/>
      <c r="V754" s="12"/>
      <c r="W754" s="12"/>
      <c r="X754" s="12"/>
      <c r="Y754" s="12"/>
      <c r="Z754" s="12"/>
      <c r="AA754" s="16"/>
      <c r="AB754" s="16"/>
      <c r="AC754" s="27"/>
    </row>
    <row r="755" spans="1:29" x14ac:dyDescent="0.25">
      <c r="A755" s="11"/>
      <c r="B755" s="11"/>
      <c r="C755" s="11"/>
      <c r="D755" s="13"/>
      <c r="E755" s="14"/>
      <c r="F755" s="14"/>
      <c r="G755" s="28"/>
      <c r="H755" s="7"/>
      <c r="I755" s="7"/>
      <c r="J755" s="7"/>
      <c r="K755" s="7"/>
      <c r="L755" s="12"/>
      <c r="M755" s="12"/>
      <c r="N755" s="12"/>
      <c r="O755" s="7"/>
      <c r="P755" s="7"/>
      <c r="Q755" s="7"/>
      <c r="R755" s="15"/>
      <c r="S755" s="15"/>
      <c r="T755" s="15"/>
      <c r="U755" s="12"/>
      <c r="V755" s="12"/>
      <c r="W755" s="12"/>
      <c r="X755" s="12"/>
      <c r="Y755" s="12"/>
      <c r="Z755" s="12"/>
      <c r="AA755" s="16"/>
      <c r="AB755" s="16"/>
      <c r="AC755" s="27"/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2021-08-13T19:38:11Z</dcterms:modified>
</cp:coreProperties>
</file>